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15" windowHeight="10020" tabRatio="825" firstSheet="2" activeTab="2"/>
  </bookViews>
  <sheets>
    <sheet name="汇总表" sheetId="3" state="hidden" r:id="rId1"/>
    <sheet name="技术中心（含薪）" sheetId="2" state="hidden" r:id="rId2"/>
    <sheet name="史留闯" sheetId="33" r:id="rId3"/>
  </sheets>
  <calcPr calcId="144525"/>
</workbook>
</file>

<file path=xl/comments1.xml><?xml version="1.0" encoding="utf-8"?>
<comments xmlns="http://schemas.openxmlformats.org/spreadsheetml/2006/main">
  <authors>
    <author>WJW</author>
  </authors>
  <commentList>
    <comment ref="D4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基础薪资</t>
        </r>
      </text>
    </comment>
    <comment ref="E4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基础薪资</t>
        </r>
      </text>
    </comment>
    <comment ref="D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E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云通讯充值：400元/月</t>
        </r>
      </text>
    </comment>
    <comment ref="F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云通讯充值：1000元/月
展会推广</t>
        </r>
      </text>
    </comment>
    <comment ref="G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H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I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J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K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L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云通讯充值：1000元/月
展会推广</t>
        </r>
      </text>
    </comment>
    <comment ref="M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N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O33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云通讯充值：650元/月</t>
        </r>
      </text>
    </comment>
    <comment ref="K38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机房维护交通费</t>
        </r>
      </text>
    </comment>
    <comment ref="D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E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F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G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阿里云-datahunter续费:16000元/年
CDN：10000元/月
码隆：6000元/月</t>
        </r>
      </text>
    </comment>
    <comment ref="H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I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J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K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L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M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N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O61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CDN：10000元/月
码隆：6000元/月
</t>
        </r>
      </text>
    </comment>
    <comment ref="G62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技术调研费用
创新费用
</t>
        </r>
      </text>
    </comment>
    <comment ref="J62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SSL证书续费：1500元/年</t>
        </r>
      </text>
    </comment>
    <comment ref="K62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SSL证书新购：7500元/月</t>
        </r>
      </text>
    </comment>
    <comment ref="O62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SSL证书续费：1500元/年</t>
        </r>
      </text>
    </comment>
    <comment ref="D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E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F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G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H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服务器更换费
IDC托管费
硬件更换
硬件维护
</t>
        </r>
      </text>
    </comment>
    <comment ref="I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J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K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新增服务器2台或升级服务器配件
服务器更换费
IDC托管费
硬件更换
硬件维护</t>
        </r>
      </text>
    </comment>
    <comment ref="L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M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N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  <comment ref="O65" authorId="0">
      <text>
        <r>
          <rPr>
            <b/>
            <sz val="9"/>
            <rFont val="宋体"/>
            <charset val="134"/>
          </rPr>
          <t>WJW:</t>
        </r>
        <r>
          <rPr>
            <sz val="9"/>
            <rFont val="宋体"/>
            <charset val="134"/>
          </rPr>
          <t xml:space="preserve">
IDC托管费
硬件更换
硬件维护</t>
        </r>
      </text>
    </comment>
  </commentList>
</comments>
</file>

<file path=xl/sharedStrings.xml><?xml version="1.0" encoding="utf-8"?>
<sst xmlns="http://schemas.openxmlformats.org/spreadsheetml/2006/main" count="404" uniqueCount="239">
  <si>
    <t>2019年逸尚各部门的预算明细表</t>
  </si>
  <si>
    <t>单位：元</t>
  </si>
  <si>
    <t>序号</t>
  </si>
  <si>
    <t>科目名称</t>
  </si>
  <si>
    <t>合计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</si>
  <si>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</si>
  <si>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</si>
  <si>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</si>
  <si>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</si>
  <si>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</si>
  <si>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</si>
  <si>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</si>
  <si>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</si>
  <si>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</si>
  <si>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</si>
  <si>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</si>
  <si>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</si>
  <si>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</t>
  </si>
  <si>
    <t>薪资</t>
  </si>
  <si>
    <t>2</t>
  </si>
  <si>
    <t>提成及奖励</t>
  </si>
  <si>
    <t>3</t>
  </si>
  <si>
    <t>年终奖金</t>
  </si>
  <si>
    <t>4</t>
  </si>
  <si>
    <t>人事备用金</t>
  </si>
  <si>
    <t>5</t>
  </si>
  <si>
    <t>临时劳务</t>
  </si>
  <si>
    <t>6</t>
  </si>
  <si>
    <t>社保费</t>
  </si>
  <si>
    <t>7</t>
  </si>
  <si>
    <t>公积金</t>
  </si>
  <si>
    <t>8</t>
  </si>
  <si>
    <t>人事代理费</t>
  </si>
  <si>
    <t>9</t>
  </si>
  <si>
    <t>残疾人保障金</t>
  </si>
  <si>
    <t>10</t>
  </si>
  <si>
    <t>欠薪保障金</t>
  </si>
  <si>
    <t>11</t>
  </si>
  <si>
    <t>招聘费</t>
  </si>
  <si>
    <t>12</t>
  </si>
  <si>
    <t>团建费</t>
  </si>
  <si>
    <t>13</t>
  </si>
  <si>
    <t>职工福利费-其他-工作餐</t>
  </si>
  <si>
    <t>14</t>
  </si>
  <si>
    <t>职工福利费-其他-周年庆</t>
  </si>
  <si>
    <t>15</t>
  </si>
  <si>
    <t>职工福利费-其他-生日费用</t>
  </si>
  <si>
    <t>16</t>
  </si>
  <si>
    <t>职工福利费-其他-管理层餐费</t>
  </si>
  <si>
    <t>17</t>
  </si>
  <si>
    <t>职工福利费-其他-体检费</t>
  </si>
  <si>
    <t>18</t>
  </si>
  <si>
    <t>职工福利费-其他</t>
  </si>
  <si>
    <t>19</t>
  </si>
  <si>
    <t>保险费</t>
  </si>
  <si>
    <t>20</t>
  </si>
  <si>
    <t>租赁费-房租</t>
  </si>
  <si>
    <t>21</t>
  </si>
  <si>
    <t>物业费</t>
  </si>
  <si>
    <t>22</t>
  </si>
  <si>
    <t>装修费</t>
  </si>
  <si>
    <t>23</t>
  </si>
  <si>
    <t>水电费</t>
  </si>
  <si>
    <t>24</t>
  </si>
  <si>
    <t>办公费</t>
  </si>
  <si>
    <t>25</t>
  </si>
  <si>
    <t>低值易耗品</t>
  </si>
  <si>
    <t>26</t>
  </si>
  <si>
    <t>电话宽带费-移动</t>
  </si>
  <si>
    <t>27</t>
  </si>
  <si>
    <t>电话宽带费-电信</t>
  </si>
  <si>
    <t>28</t>
  </si>
  <si>
    <t>电话宽带费-联通</t>
  </si>
  <si>
    <t>29</t>
  </si>
  <si>
    <t>电话宽带费-其他</t>
  </si>
  <si>
    <t>30</t>
  </si>
  <si>
    <t>短信平台费</t>
  </si>
  <si>
    <t>31</t>
  </si>
  <si>
    <t>业务招待费</t>
  </si>
  <si>
    <t>32</t>
  </si>
  <si>
    <t>车辆费用</t>
  </si>
  <si>
    <t>33</t>
  </si>
  <si>
    <t>差旅费</t>
  </si>
  <si>
    <t>34</t>
  </si>
  <si>
    <t>邮寄/快递费</t>
  </si>
  <si>
    <t>35</t>
  </si>
  <si>
    <t>市内交通费</t>
  </si>
  <si>
    <t>36</t>
  </si>
  <si>
    <t>会务费</t>
  </si>
  <si>
    <t>37</t>
  </si>
  <si>
    <t>培训费</t>
  </si>
  <si>
    <t>38</t>
  </si>
  <si>
    <t>书籍制作</t>
  </si>
  <si>
    <t>39</t>
  </si>
  <si>
    <t>光盘制作</t>
  </si>
  <si>
    <t>40</t>
  </si>
  <si>
    <t>促销费</t>
  </si>
  <si>
    <t>41</t>
  </si>
  <si>
    <t>外购书籍</t>
  </si>
  <si>
    <t>42</t>
  </si>
  <si>
    <t>外购网站</t>
  </si>
  <si>
    <t>43</t>
  </si>
  <si>
    <t>外购面料</t>
  </si>
  <si>
    <t>44</t>
  </si>
  <si>
    <t>外包费用</t>
  </si>
  <si>
    <t>45</t>
  </si>
  <si>
    <t>外包费用-其他</t>
  </si>
  <si>
    <t>46</t>
  </si>
  <si>
    <t>印刷费</t>
  </si>
  <si>
    <t>47</t>
  </si>
  <si>
    <t>样品费</t>
  </si>
  <si>
    <t>48</t>
  </si>
  <si>
    <t>会展费-活动费</t>
  </si>
  <si>
    <t>49</t>
  </si>
  <si>
    <t>会展费-展位费</t>
  </si>
  <si>
    <t>50</t>
  </si>
  <si>
    <t>会展费-差旅费</t>
  </si>
  <si>
    <t>51</t>
  </si>
  <si>
    <t>会展费-其他</t>
  </si>
  <si>
    <t>52</t>
  </si>
  <si>
    <t>业务宣传费</t>
  </si>
  <si>
    <t>53</t>
  </si>
  <si>
    <t>咨询费</t>
  </si>
  <si>
    <t>54</t>
  </si>
  <si>
    <t>QQ服务费</t>
  </si>
  <si>
    <t>55</t>
  </si>
  <si>
    <t>CRM系统服务费</t>
  </si>
  <si>
    <t>56</t>
  </si>
  <si>
    <t>服务费-技术服务费</t>
  </si>
  <si>
    <t>57</t>
  </si>
  <si>
    <t>服务费-其他</t>
  </si>
  <si>
    <t>58</t>
  </si>
  <si>
    <t>服务器托管费</t>
  </si>
  <si>
    <t>59</t>
  </si>
  <si>
    <t>审计费</t>
  </si>
  <si>
    <t>60</t>
  </si>
  <si>
    <t>诉讼费</t>
  </si>
  <si>
    <t>61</t>
  </si>
  <si>
    <t>鉴定评审费</t>
  </si>
  <si>
    <t>62</t>
  </si>
  <si>
    <t>推荐挂牌费</t>
  </si>
  <si>
    <t>63</t>
  </si>
  <si>
    <t>固定资产</t>
  </si>
  <si>
    <t>部门：技术中心</t>
  </si>
  <si>
    <t>技术中心—月度绩效考核</t>
  </si>
  <si>
    <t>姓名</t>
  </si>
  <si>
    <t>史留闯</t>
  </si>
  <si>
    <t>岗位</t>
  </si>
  <si>
    <t>前端开发工程师</t>
  </si>
  <si>
    <t>部门</t>
  </si>
  <si>
    <t>技术中心-研发部-前端组</t>
  </si>
  <si>
    <t>考核周期</t>
  </si>
  <si>
    <t>2019月09月</t>
  </si>
  <si>
    <t>考核维度</t>
  </si>
  <si>
    <t>考核大项</t>
  </si>
  <si>
    <t>考核项</t>
  </si>
  <si>
    <t>考核说明</t>
  </si>
  <si>
    <t>打分说明</t>
  </si>
  <si>
    <t>打分参考或依据</t>
  </si>
  <si>
    <t>打分负责人</t>
  </si>
  <si>
    <t>权重值</t>
  </si>
  <si>
    <t>得分</t>
  </si>
  <si>
    <t>自评得分</t>
  </si>
  <si>
    <t>绩效得分</t>
  </si>
  <si>
    <t xml:space="preserve">常规绩效
</t>
  </si>
  <si>
    <t xml:space="preserve">常规工作
</t>
  </si>
  <si>
    <t>项目跟进</t>
  </si>
  <si>
    <t>日常开发任务的完成情况</t>
  </si>
  <si>
    <t>1）按时或提前完成所有工作任务，并保证所有项目按计划上线 =20分
2）延迟完成所有工作任务，但所有项目最终按计划上线 ≥10分
3）未能按时完成工作任务，项目未能按计划上线 = 0分</t>
  </si>
  <si>
    <t>月总结内容</t>
  </si>
  <si>
    <t>直属上司</t>
  </si>
  <si>
    <t>上线反馈</t>
  </si>
  <si>
    <t>项目上线后的反馈情况</t>
  </si>
  <si>
    <t>1）项目上线后无任何BUG问题 =15分
2）项目上线后，出现4级功能BUG ≥10分
2）项目上线后，出现3级功能BUG ≥5分
3）项目上线后，出现1级或2级功能BUG =0分</t>
  </si>
  <si>
    <t>工作汇报</t>
  </si>
  <si>
    <t>对日报和周报的数量和质量进行考核，报告中详细描述，本周期（日|周）内工作计划，和完成进度及工作中遇到的问题。</t>
  </si>
  <si>
    <t>1）周报数量未达标 -2分
2）日报数量未达标 -3分
3）周报质量未达标 -2分
4）日报质量未达标 -3分</t>
  </si>
  <si>
    <t>月总结内容(钉钉校验)</t>
  </si>
  <si>
    <t xml:space="preserve">重点任务
</t>
  </si>
  <si>
    <t>重点任务一</t>
  </si>
  <si>
    <t>【箱包】首页banner更换
家访-家访首图替换
服装日韩专区</t>
  </si>
  <si>
    <t>1）按时完成工作任务，且无任务BUG问题 ≥10分
2）按时完成工作任务，出现4级功能BUG ≥8分
3）按时完成工作任务，出现3级功能BUG ≥6分
4）延迟完成工作任务，出现1级或2级功能BUG =0分</t>
  </si>
  <si>
    <t>重点任务二</t>
  </si>
  <si>
    <t>【服装】全站搜索-品牌搜索优化
服装-全站搜索优化一期
【服装、四大品类、官网、M站】趋势APP推广方案</t>
  </si>
  <si>
    <t xml:space="preserve">团队协作
</t>
  </si>
  <si>
    <t>测试部门</t>
  </si>
  <si>
    <t>安排及督导团队完成与测试团队的沟通，保证项目正常开展</t>
  </si>
  <si>
    <t>1）沟通中主动积极，能保证项目开展=10分
2）沟通中积极性一般，但能保证项目开展≥6分
3）沟通中积极性差或项目完法正常开展，得0分</t>
  </si>
  <si>
    <t>测试团队</t>
  </si>
  <si>
    <t>测试主管</t>
  </si>
  <si>
    <t>产品运营部门</t>
  </si>
  <si>
    <t>安排及督导团队完成与产品团队的沟通，保证项目正常开展</t>
  </si>
  <si>
    <t>产品部</t>
  </si>
  <si>
    <t>产品部负责人</t>
  </si>
  <si>
    <t xml:space="preserve">职业素养
</t>
  </si>
  <si>
    <t>编码规范</t>
  </si>
  <si>
    <t>编码规范是否符合要求，从代码的可读性，可复用性，易维护性等方面进行考核</t>
  </si>
  <si>
    <t>1）主观评判</t>
  </si>
  <si>
    <t>直属上级</t>
  </si>
  <si>
    <t>工作状态</t>
  </si>
  <si>
    <t>日常工作中表现出的主动性、积极性以力执行力。与团队其他同事很好的沟通及配合，并在团队中传递正能量</t>
  </si>
  <si>
    <t>1）沟通中主动积极，积极配合=5分
2）沟通中积极性一般，但和其他同事配合度高≥3分
3）沟通中积极性差或项目完法正常开展，得0分</t>
  </si>
  <si>
    <t xml:space="preserve">业务完成
</t>
  </si>
  <si>
    <t>【服装趋势网】
VIP保有量</t>
  </si>
  <si>
    <t>通过考核员工所负责业务网站VIP客户保有量上月不比，来检验员工对网站月度工作的综合表现</t>
  </si>
  <si>
    <t>1）VIP客户保有量上月环比上升2%以上，上不设限=5分
2）VIP客户保有量上月环比基本持平，正负2%=3分
5）VIP客户保有量上月环比下降2%以上，得0分</t>
  </si>
  <si>
    <t>销售管理部</t>
  </si>
  <si>
    <t>销售管理部负责人</t>
  </si>
  <si>
    <t>常规绩效得分：</t>
  </si>
  <si>
    <t xml:space="preserve">奖励绩校
</t>
  </si>
  <si>
    <t>知识分享</t>
  </si>
  <si>
    <t>总结案例和经验，针对团队或公司进行分享</t>
  </si>
  <si>
    <t>1）在人事部备案，并完成知识分享后，按知识分享质量进行打分
2）未在人事部备案或未完成知识分享或培训，得0分</t>
  </si>
  <si>
    <t>人事部门</t>
  </si>
  <si>
    <t>工作提效</t>
  </si>
  <si>
    <t>技术手段帮助其他部门提高工作效率</t>
  </si>
  <si>
    <t>1）本部门上司签字
2）应用部门签字
3）根据应用部门采纳程度给与打分
4）分数区间：满意6~10，一般或不满意得0~4分</t>
  </si>
  <si>
    <t>应用部门</t>
  </si>
  <si>
    <t>技术创新</t>
  </si>
  <si>
    <t>新技术及功能引入开发</t>
  </si>
  <si>
    <t>1)项目开发前或执行过程中，主提出并带动推动新技术应用得8~10分
2）提出新技术并且被采纳但不参与执行或反之,得4~8分
2)没有提出可行性技术意见并为参与执行 得0分</t>
  </si>
  <si>
    <t>奖励绩效得分：</t>
  </si>
  <si>
    <t>处罚绩效</t>
  </si>
  <si>
    <t>人事考勤</t>
  </si>
  <si>
    <t>管理员工自律性，控制出勤率</t>
  </si>
  <si>
    <t>1）每月迟到次数&gt;3次，每多一次扣2分，无上限；
2）每月早退 &gt; 1，每多一次扣3分，无上限
2）每月无故旷工 &gt;= 1,没多一次扣5分，无上限
3）每月事假不得超过&gt;5次，没多一次扣2分，无上限</t>
  </si>
  <si>
    <t>处罚绩效得分：</t>
  </si>
  <si>
    <t>最终绩效得分：</t>
  </si>
  <si>
    <t>常规绩效
说明</t>
  </si>
  <si>
    <t>＜60分：绩效为零
≥60分，＜70分：50%绩效
≥70分，＜80分：60%绩效
≥80分，＜90分：100%绩效
≥90分，≤100分：120%绩效</t>
  </si>
  <si>
    <t>奖励绩效
说明</t>
  </si>
  <si>
    <r>
      <rPr>
        <sz val="10"/>
        <rFont val="宋体"/>
        <charset val="134"/>
        <scheme val="minor"/>
      </rPr>
      <t xml:space="preserve">＞100分且＜110分：135%绩效
≥110分且&lt;120分：150%绩效
&gt;=120分：200%绩效
</t>
    </r>
    <r>
      <rPr>
        <sz val="10"/>
        <color rgb="FFFF0000"/>
        <rFont val="宋体"/>
        <charset val="134"/>
        <scheme val="minor"/>
      </rPr>
      <t>*</t>
    </r>
    <r>
      <rPr>
        <sz val="10"/>
        <rFont val="宋体"/>
        <charset val="134"/>
        <scheme val="minor"/>
      </rPr>
      <t>注：如常规绩效低于80分,不计算奖励绩效</t>
    </r>
  </si>
  <si>
    <t>上级评语</t>
  </si>
  <si>
    <t>员工本人
签字确认</t>
  </si>
  <si>
    <t>史留闯
2019.9.27</t>
  </si>
  <si>
    <t>直属上级
签字确认</t>
  </si>
  <si>
    <t>姓名
日期</t>
  </si>
  <si>
    <t>部门领导
签字确认</t>
  </si>
  <si>
    <t>人事部门
归档签字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</si>
</sst>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[$-F400]h:mm:ss\ AM/PM"/>
    <numFmt numFmtId="177" formatCode="0_ "/>
    <numFmt numFmtId="178" formatCode="0.00_);[Red]\(0.00\)"/>
  </numFmts>
  <fonts count="4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8"/>
      <color theme="0"/>
      <name val="微软雅黑"/>
      <charset val="134"/>
    </font>
    <font>
      <b/>
      <sz val="10"/>
      <color theme="1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10"/>
      <color theme="0" tint="-0.249977111117893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10"/>
      <color rgb="FF9C6500"/>
      <name val="宋体"/>
      <charset val="134"/>
      <scheme val="minor"/>
    </font>
    <font>
      <sz val="9"/>
      <name val="微软雅黑"/>
      <charset val="134"/>
    </font>
    <font>
      <sz val="18"/>
      <name val="微软雅黑"/>
      <charset val="134"/>
    </font>
    <font>
      <sz val="9"/>
      <color rgb="FF000000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9"/>
      <name val="微软雅黑"/>
      <charset val="134"/>
    </font>
    <font>
      <sz val="9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sz val="11"/>
      <color rgb="FF9C6500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1" tint="0.34998626667073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26">
    <border>
      <left/>
      <right/>
      <top/>
      <bottom/>
      <diagonal/>
    </border>
    <border>
      <left style="thick">
        <color auto="1"/>
      </left>
      <right style="thin">
        <color theme="0" tint="-0.5"/>
      </right>
      <top style="thick">
        <color auto="1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thick">
        <color auto="1"/>
      </top>
      <bottom style="thin">
        <color theme="0" tint="-0.5"/>
      </bottom>
      <diagonal/>
    </border>
    <border>
      <left style="thick">
        <color auto="1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/>
      <diagonal/>
    </border>
    <border>
      <left style="thin">
        <color theme="0" tint="-0.5"/>
      </left>
      <right style="thin">
        <color theme="0" tint="-0.5"/>
      </right>
      <top/>
      <bottom style="thin">
        <color theme="0" tint="-0.5"/>
      </bottom>
      <diagonal/>
    </border>
    <border>
      <left style="thick">
        <color auto="1"/>
      </left>
      <right style="thin">
        <color theme="0" tint="-0.5"/>
      </right>
      <top style="thin">
        <color theme="0" tint="-0.5"/>
      </top>
      <bottom/>
      <diagonal/>
    </border>
    <border>
      <left style="thick">
        <color auto="1"/>
      </left>
      <right style="thin">
        <color theme="0" tint="-0.5"/>
      </right>
      <top/>
      <bottom/>
      <diagonal/>
    </border>
    <border>
      <left style="thin">
        <color theme="0" tint="-0.5"/>
      </left>
      <right/>
      <top style="thin">
        <color theme="0" tint="-0.5"/>
      </top>
      <bottom style="thin">
        <color theme="0" tint="-0.5"/>
      </bottom>
      <diagonal/>
    </border>
    <border>
      <left/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 style="thick">
        <color auto="1"/>
      </left>
      <right style="thin">
        <color theme="0" tint="-0.5"/>
      </right>
      <top/>
      <bottom style="thin">
        <color theme="0" tint="-0.5"/>
      </bottom>
      <diagonal/>
    </border>
    <border>
      <left style="thick">
        <color auto="1"/>
      </left>
      <right style="thin">
        <color theme="0" tint="-0.5"/>
      </right>
      <top style="thin">
        <color theme="0" tint="-0.5"/>
      </top>
      <bottom style="thick">
        <color auto="1"/>
      </bottom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thick">
        <color auto="1"/>
      </bottom>
      <diagonal/>
    </border>
    <border>
      <left style="thin">
        <color theme="0" tint="-0.5"/>
      </left>
      <right style="thick">
        <color auto="1"/>
      </right>
      <top style="thick">
        <color auto="1"/>
      </top>
      <bottom style="thin">
        <color theme="0" tint="-0.5"/>
      </bottom>
      <diagonal/>
    </border>
    <border>
      <left style="thin">
        <color theme="0" tint="-0.5"/>
      </left>
      <right style="thick">
        <color auto="1"/>
      </right>
      <top style="thin">
        <color theme="0" tint="-0.5"/>
      </top>
      <bottom style="thin">
        <color theme="0" tint="-0.5"/>
      </bottom>
      <diagonal/>
    </border>
    <border>
      <left style="thin">
        <color theme="0" tint="-0.5"/>
      </left>
      <right style="thick">
        <color auto="1"/>
      </right>
      <top style="thin">
        <color theme="0" tint="-0.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2" fillId="27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14" borderId="21" applyNumberFormat="0" applyFont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2" fillId="13" borderId="20" applyNumberFormat="0" applyAlignment="0" applyProtection="0">
      <alignment vertical="center"/>
    </xf>
    <xf numFmtId="0" fontId="25" fillId="13" borderId="23" applyNumberFormat="0" applyAlignment="0" applyProtection="0">
      <alignment vertical="center"/>
    </xf>
    <xf numFmtId="0" fontId="37" fillId="35" borderId="25" applyNumberFormat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21" fillId="2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0" borderId="0">
      <alignment vertical="center"/>
    </xf>
    <xf numFmtId="176" fontId="38" fillId="0" borderId="0">
      <alignment vertical="center"/>
    </xf>
  </cellStyleXfs>
  <cellXfs count="10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1" fillId="5" borderId="4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4" fillId="3" borderId="3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right" vertical="center"/>
    </xf>
    <xf numFmtId="0" fontId="8" fillId="3" borderId="3" xfId="0" applyFont="1" applyFill="1" applyBorder="1" applyAlignment="1">
      <alignment horizontal="right" vertical="center"/>
    </xf>
    <xf numFmtId="0" fontId="8" fillId="3" borderId="4" xfId="0" applyFont="1" applyFill="1" applyBorder="1" applyAlignment="1">
      <alignment horizontal="right" vertical="center"/>
    </xf>
    <xf numFmtId="0" fontId="4" fillId="3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1" fillId="5" borderId="15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177" fontId="9" fillId="6" borderId="4" xfId="33" applyNumberFormat="1" applyFont="1" applyFill="1" applyBorder="1" applyAlignment="1">
      <alignment horizontal="center" vertical="center"/>
    </xf>
    <xf numFmtId="177" fontId="9" fillId="6" borderId="15" xfId="33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77" fontId="4" fillId="3" borderId="4" xfId="0" applyNumberFormat="1" applyFont="1" applyFill="1" applyBorder="1" applyAlignment="1">
      <alignment horizontal="center" vertical="center"/>
    </xf>
    <xf numFmtId="177" fontId="4" fillId="3" borderId="15" xfId="0" applyNumberFormat="1" applyFont="1" applyFill="1" applyBorder="1" applyAlignment="1">
      <alignment horizontal="center" vertical="center"/>
    </xf>
    <xf numFmtId="177" fontId="8" fillId="3" borderId="4" xfId="0" applyNumberFormat="1" applyFont="1" applyFill="1" applyBorder="1" applyAlignment="1">
      <alignment horizontal="center" vertical="center"/>
    </xf>
    <xf numFmtId="177" fontId="8" fillId="3" borderId="15" xfId="0" applyNumberFormat="1" applyFont="1" applyFill="1" applyBorder="1" applyAlignment="1">
      <alignment horizontal="center" vertical="center"/>
    </xf>
    <xf numFmtId="0" fontId="0" fillId="0" borderId="15" xfId="0" applyBorder="1">
      <alignment vertical="center"/>
    </xf>
    <xf numFmtId="0" fontId="6" fillId="0" borderId="15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8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43" fontId="10" fillId="0" borderId="0" xfId="8" applyFont="1" applyFill="1" applyBorder="1" applyAlignment="1">
      <alignment vertical="center"/>
    </xf>
    <xf numFmtId="0" fontId="0" fillId="0" borderId="0" xfId="0" applyFill="1">
      <alignment vertical="center"/>
    </xf>
    <xf numFmtId="0" fontId="11" fillId="0" borderId="0" xfId="0" applyFont="1" applyFill="1" applyBorder="1" applyAlignment="1">
      <alignment horizontal="center" vertical="center"/>
    </xf>
    <xf numFmtId="43" fontId="11" fillId="0" borderId="0" xfId="8" applyFont="1" applyFill="1" applyBorder="1" applyAlignment="1">
      <alignment horizontal="center" vertical="center"/>
    </xf>
    <xf numFmtId="178" fontId="12" fillId="0" borderId="0" xfId="0" applyNumberFormat="1" applyFont="1" applyFill="1" applyBorder="1" applyAlignment="1">
      <alignment horizontal="center" vertical="center"/>
    </xf>
    <xf numFmtId="49" fontId="13" fillId="0" borderId="0" xfId="0" applyNumberFormat="1" applyFont="1" applyFill="1" applyBorder="1" applyAlignment="1">
      <alignment vertical="center"/>
    </xf>
    <xf numFmtId="43" fontId="12" fillId="0" borderId="0" xfId="8" applyFont="1" applyFill="1" applyBorder="1" applyAlignment="1">
      <alignment vertical="center"/>
    </xf>
    <xf numFmtId="178" fontId="13" fillId="0" borderId="17" xfId="0" applyNumberFormat="1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43" fontId="13" fillId="0" borderId="17" xfId="8" applyFont="1" applyFill="1" applyBorder="1" applyAlignment="1">
      <alignment horizontal="center" vertical="center"/>
    </xf>
    <xf numFmtId="49" fontId="13" fillId="0" borderId="17" xfId="0" applyNumberFormat="1" applyFont="1" applyFill="1" applyBorder="1" applyAlignment="1">
      <alignment vertical="center"/>
    </xf>
    <xf numFmtId="43" fontId="13" fillId="0" borderId="17" xfId="8" applyFont="1" applyFill="1" applyBorder="1" applyAlignment="1">
      <alignment vertical="center"/>
    </xf>
    <xf numFmtId="178" fontId="14" fillId="0" borderId="17" xfId="0" applyNumberFormat="1" applyFont="1" applyFill="1" applyBorder="1" applyAlignment="1">
      <alignment vertical="center"/>
    </xf>
    <xf numFmtId="49" fontId="13" fillId="0" borderId="17" xfId="0" applyNumberFormat="1" applyFont="1" applyFill="1" applyBorder="1" applyAlignment="1">
      <alignment horizontal="center" vertical="center"/>
    </xf>
    <xf numFmtId="178" fontId="14" fillId="0" borderId="17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178" fontId="10" fillId="0" borderId="17" xfId="0" applyNumberFormat="1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vertical="center"/>
    </xf>
    <xf numFmtId="43" fontId="15" fillId="0" borderId="17" xfId="8" applyFont="1" applyFill="1" applyBorder="1" applyAlignment="1">
      <alignment vertical="center"/>
    </xf>
    <xf numFmtId="178" fontId="10" fillId="0" borderId="0" xfId="8" applyNumberFormat="1" applyFont="1" applyFill="1" applyAlignment="1">
      <alignment horizontal="center" vertical="center"/>
    </xf>
    <xf numFmtId="43" fontId="10" fillId="0" borderId="0" xfId="8" applyFont="1" applyFill="1" applyAlignment="1">
      <alignment vertical="center"/>
    </xf>
    <xf numFmtId="178" fontId="16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43" fontId="16" fillId="0" borderId="0" xfId="8" applyFont="1" applyFill="1" applyBorder="1" applyAlignment="1">
      <alignment vertical="center"/>
    </xf>
    <xf numFmtId="0" fontId="0" fillId="0" borderId="0" xfId="0" applyFill="1" applyAlignment="1">
      <alignment vertical="center" wrapText="1"/>
    </xf>
    <xf numFmtId="178" fontId="10" fillId="0" borderId="0" xfId="0" applyNumberFormat="1" applyFont="1" applyFill="1" applyBorder="1" applyAlignment="1">
      <alignment horizontal="right" vertical="center"/>
    </xf>
    <xf numFmtId="178" fontId="12" fillId="0" borderId="0" xfId="0" applyNumberFormat="1" applyFont="1" applyFill="1" applyBorder="1" applyAlignment="1">
      <alignment horizontal="right" vertical="center"/>
    </xf>
    <xf numFmtId="49" fontId="12" fillId="0" borderId="0" xfId="0" applyNumberFormat="1" applyFont="1" applyFill="1" applyBorder="1" applyAlignment="1">
      <alignment vertical="center"/>
    </xf>
    <xf numFmtId="178" fontId="13" fillId="0" borderId="17" xfId="0" applyNumberFormat="1" applyFont="1" applyFill="1" applyBorder="1" applyAlignment="1">
      <alignment horizontal="right" vertical="center"/>
    </xf>
    <xf numFmtId="43" fontId="12" fillId="0" borderId="17" xfId="8" applyFont="1" applyFill="1" applyBorder="1" applyAlignment="1">
      <alignment vertical="center"/>
    </xf>
    <xf numFmtId="43" fontId="17" fillId="0" borderId="17" xfId="8" applyFont="1" applyFill="1" applyBorder="1" applyAlignment="1">
      <alignment vertical="center"/>
    </xf>
    <xf numFmtId="178" fontId="10" fillId="0" borderId="17" xfId="0" applyNumberFormat="1" applyFont="1" applyFill="1" applyBorder="1" applyAlignment="1">
      <alignment horizontal="right" vertical="center"/>
    </xf>
    <xf numFmtId="43" fontId="10" fillId="0" borderId="17" xfId="8" applyFont="1" applyFill="1" applyBorder="1" applyAlignment="1">
      <alignment vertical="center"/>
    </xf>
    <xf numFmtId="178" fontId="10" fillId="0" borderId="0" xfId="8" applyNumberFormat="1" applyFont="1" applyFill="1" applyAlignment="1">
      <alignment horizontal="right" vertical="center"/>
    </xf>
    <xf numFmtId="178" fontId="16" fillId="0" borderId="0" xfId="0" applyNumberFormat="1" applyFont="1" applyFill="1" applyBorder="1" applyAlignment="1">
      <alignment horizontal="right" vertical="center"/>
    </xf>
    <xf numFmtId="0" fontId="13" fillId="0" borderId="17" xfId="0" applyFont="1" applyFill="1" applyBorder="1" applyAlignment="1" quotePrefix="1">
      <alignment horizontal="center" vertical="center"/>
    </xf>
    <xf numFmtId="43" fontId="13" fillId="0" borderId="17" xfId="8" applyFont="1" applyFill="1" applyBorder="1" applyAlignment="1" quotePrefix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9"/>
  <sheetViews>
    <sheetView zoomScale="90" zoomScaleNormal="90" workbookViewId="0">
      <selection activeCell="A1" sqref="$A1:$XFD1048576"/>
    </sheetView>
  </sheetViews>
  <sheetFormatPr defaultColWidth="9" defaultRowHeight="14.25"/>
  <cols>
    <col min="1" max="1" width="3.875" style="95" customWidth="1"/>
    <col min="2" max="2" width="21.5083333333333" style="69" customWidth="1"/>
    <col min="3" max="3" width="11.75" style="69" customWidth="1"/>
    <col min="4" max="14" width="11.625" style="71" customWidth="1"/>
    <col min="15" max="15" width="10.375" style="71" customWidth="1"/>
    <col min="16" max="16382" width="9" style="71" customWidth="1"/>
    <col min="16383" max="16384" width="9" style="71"/>
  </cols>
  <sheetData>
    <row r="1" ht="33.75" customHeight="1" spans="1:15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</row>
    <row r="2" ht="18.75" customHeight="1" spans="1:15">
      <c r="A2" s="96"/>
      <c r="B2" s="75"/>
      <c r="C2" s="97"/>
      <c r="O2" s="85" t="s">
        <v>1</v>
      </c>
    </row>
    <row r="3" ht="21" customHeight="1" spans="1:15">
      <c r="A3" s="98" t="s">
        <v>2</v>
      </c>
      <c r="B3" s="105" t="s">
        <v>3</v>
      </c>
      <c r="C3" s="105" t="s">
        <v>4</v>
      </c>
      <c r="D3" s="105" t="s">
        <v>5</v>
      </c>
      <c r="E3" s="105" t="s">
        <v>6</v>
      </c>
      <c r="F3" s="105" t="s">
        <v>7</v>
      </c>
      <c r="G3" s="105" t="s">
        <v>8</v>
      </c>
      <c r="H3" s="105" t="s">
        <v>9</v>
      </c>
      <c r="I3" s="105" t="s">
        <v>10</v>
      </c>
      <c r="J3" s="105" t="s">
        <v>11</v>
      </c>
      <c r="K3" s="105" t="s">
        <v>12</v>
      </c>
      <c r="L3" s="105" t="s">
        <v>13</v>
      </c>
      <c r="M3" s="105" t="s">
        <v>14</v>
      </c>
      <c r="N3" s="105" t="s">
        <v>15</v>
      </c>
      <c r="O3" s="105" t="s">
        <v>16</v>
      </c>
    </row>
    <row r="4" ht="18.95" customHeight="1" spans="1:15">
      <c r="A4" s="98" t="s">
        <v>17</v>
      </c>
      <c r="B4" s="80" t="s">
        <v>18</v>
      </c>
      <c r="C4" s="99">
        <f>SUM(D4:O4)</f>
        <v>22761865.92</v>
      </c>
      <c r="D4" s="100">
        <v>1896822.16</v>
      </c>
      <c r="E4" s="100">
        <v>1896822.16</v>
      </c>
      <c r="F4" s="100">
        <v>1896822.16</v>
      </c>
      <c r="G4" s="100">
        <v>1896822.16</v>
      </c>
      <c r="H4" s="100">
        <v>1896822.16</v>
      </c>
      <c r="I4" s="100">
        <v>1896822.16</v>
      </c>
      <c r="J4" s="100">
        <v>1896822.16</v>
      </c>
      <c r="K4" s="100">
        <v>1896822.16</v>
      </c>
      <c r="L4" s="100">
        <v>1896822.16</v>
      </c>
      <c r="M4" s="100">
        <v>1896822.16</v>
      </c>
      <c r="N4" s="100">
        <v>1896822.16</v>
      </c>
      <c r="O4" s="100">
        <v>1896822.16</v>
      </c>
    </row>
    <row r="5" ht="18.95" customHeight="1" spans="1:15">
      <c r="A5" s="98" t="s">
        <v>19</v>
      </c>
      <c r="B5" s="80" t="s">
        <v>20</v>
      </c>
      <c r="C5" s="99">
        <f t="shared" ref="C5:C36" si="0">SUM(D5:O5)</f>
        <v>16998200</v>
      </c>
      <c r="D5" s="100">
        <v>1249350</v>
      </c>
      <c r="E5" s="100">
        <v>910650</v>
      </c>
      <c r="F5" s="100">
        <v>1765700</v>
      </c>
      <c r="G5" s="100">
        <v>1374500</v>
      </c>
      <c r="H5" s="100">
        <v>1433500</v>
      </c>
      <c r="I5" s="100">
        <v>1396500</v>
      </c>
      <c r="J5" s="100">
        <v>1411500</v>
      </c>
      <c r="K5" s="100">
        <v>1445500</v>
      </c>
      <c r="L5" s="100">
        <v>1555500</v>
      </c>
      <c r="M5" s="100">
        <v>1361500</v>
      </c>
      <c r="N5" s="100">
        <v>1556500</v>
      </c>
      <c r="O5" s="100">
        <v>1537500</v>
      </c>
    </row>
    <row r="6" ht="18.95" customHeight="1" spans="1:15">
      <c r="A6" s="98" t="s">
        <v>21</v>
      </c>
      <c r="B6" s="80" t="s">
        <v>22</v>
      </c>
      <c r="C6" s="99">
        <f t="shared" si="0"/>
        <v>0</v>
      </c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</row>
    <row r="7" ht="18.95" customHeight="1" spans="1:15">
      <c r="A7" s="98" t="s">
        <v>23</v>
      </c>
      <c r="B7" s="80" t="s">
        <v>24</v>
      </c>
      <c r="C7" s="99">
        <f t="shared" si="0"/>
        <v>0</v>
      </c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</row>
    <row r="8" ht="18.95" customHeight="1" spans="1:15">
      <c r="A8" s="98" t="s">
        <v>25</v>
      </c>
      <c r="B8" s="80" t="s">
        <v>26</v>
      </c>
      <c r="C8" s="99">
        <f t="shared" si="0"/>
        <v>0</v>
      </c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</row>
    <row r="9" ht="18.95" customHeight="1" spans="1:15">
      <c r="A9" s="98" t="s">
        <v>27</v>
      </c>
      <c r="B9" s="80" t="s">
        <v>28</v>
      </c>
      <c r="C9" s="99">
        <f t="shared" si="0"/>
        <v>4872590.93474999</v>
      </c>
      <c r="D9" s="100">
        <v>377720.2275</v>
      </c>
      <c r="E9" s="100">
        <v>377720.2275</v>
      </c>
      <c r="F9" s="100">
        <v>377720.2275</v>
      </c>
      <c r="G9" s="100">
        <v>415492.250249999</v>
      </c>
      <c r="H9" s="100">
        <v>415492.250249999</v>
      </c>
      <c r="I9" s="100">
        <v>415492.250249999</v>
      </c>
      <c r="J9" s="100">
        <v>415492.250249999</v>
      </c>
      <c r="K9" s="100">
        <v>415492.250249999</v>
      </c>
      <c r="L9" s="100">
        <v>415492.250249999</v>
      </c>
      <c r="M9" s="100">
        <v>415492.250249999</v>
      </c>
      <c r="N9" s="100">
        <v>415492.250249999</v>
      </c>
      <c r="O9" s="100">
        <v>415492.250249999</v>
      </c>
    </row>
    <row r="10" ht="18.95" customHeight="1" spans="1:15">
      <c r="A10" s="98" t="s">
        <v>29</v>
      </c>
      <c r="B10" s="80" t="s">
        <v>30</v>
      </c>
      <c r="C10" s="99">
        <f t="shared" si="0"/>
        <v>624042.719999999</v>
      </c>
      <c r="D10" s="100">
        <v>49527.2</v>
      </c>
      <c r="E10" s="100">
        <v>49527.2</v>
      </c>
      <c r="F10" s="100">
        <v>49527.2</v>
      </c>
      <c r="G10" s="100">
        <v>49527.2</v>
      </c>
      <c r="H10" s="100">
        <v>49527.2</v>
      </c>
      <c r="I10" s="100">
        <v>49527.2</v>
      </c>
      <c r="J10" s="100">
        <v>54479.9199999998</v>
      </c>
      <c r="K10" s="100">
        <v>54479.9199999998</v>
      </c>
      <c r="L10" s="100">
        <v>54479.9199999998</v>
      </c>
      <c r="M10" s="100">
        <v>54479.9199999998</v>
      </c>
      <c r="N10" s="100">
        <v>54479.9199999998</v>
      </c>
      <c r="O10" s="100">
        <v>54479.9199999998</v>
      </c>
    </row>
    <row r="11" ht="18.95" customHeight="1" spans="1:15">
      <c r="A11" s="98" t="s">
        <v>31</v>
      </c>
      <c r="B11" s="80" t="s">
        <v>32</v>
      </c>
      <c r="C11" s="99">
        <f t="shared" si="0"/>
        <v>95850</v>
      </c>
      <c r="D11" s="100">
        <v>7987.5</v>
      </c>
      <c r="E11" s="100">
        <v>7987.5</v>
      </c>
      <c r="F11" s="100">
        <v>7987.5</v>
      </c>
      <c r="G11" s="100">
        <v>7987.5</v>
      </c>
      <c r="H11" s="100">
        <v>7987.5</v>
      </c>
      <c r="I11" s="100">
        <v>7987.5</v>
      </c>
      <c r="J11" s="100">
        <v>7987.5</v>
      </c>
      <c r="K11" s="100">
        <v>7987.5</v>
      </c>
      <c r="L11" s="100">
        <v>7987.5</v>
      </c>
      <c r="M11" s="100">
        <v>7987.5</v>
      </c>
      <c r="N11" s="100">
        <v>7987.5</v>
      </c>
      <c r="O11" s="100">
        <v>7987.5</v>
      </c>
    </row>
    <row r="12" ht="18.95" customHeight="1" spans="1:15">
      <c r="A12" s="98" t="s">
        <v>33</v>
      </c>
      <c r="B12" s="80" t="s">
        <v>34</v>
      </c>
      <c r="C12" s="99">
        <f t="shared" si="0"/>
        <v>0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</row>
    <row r="13" ht="18.95" customHeight="1" spans="1:15">
      <c r="A13" s="98" t="s">
        <v>35</v>
      </c>
      <c r="B13" s="80" t="s">
        <v>36</v>
      </c>
      <c r="C13" s="99">
        <f t="shared" si="0"/>
        <v>0</v>
      </c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</row>
    <row r="14" ht="18.95" customHeight="1" spans="1:15">
      <c r="A14" s="98" t="s">
        <v>37</v>
      </c>
      <c r="B14" s="80" t="s">
        <v>38</v>
      </c>
      <c r="C14" s="99">
        <f t="shared" si="0"/>
        <v>0</v>
      </c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</row>
    <row r="15" ht="18.95" customHeight="1" spans="1:15">
      <c r="A15" s="98" t="s">
        <v>39</v>
      </c>
      <c r="B15" s="80" t="s">
        <v>40</v>
      </c>
      <c r="C15" s="99">
        <f t="shared" si="0"/>
        <v>0</v>
      </c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</row>
    <row r="16" ht="18.95" customHeight="1" spans="1:15">
      <c r="A16" s="98" t="s">
        <v>41</v>
      </c>
      <c r="B16" s="80" t="s">
        <v>42</v>
      </c>
      <c r="C16" s="99">
        <f t="shared" si="0"/>
        <v>0</v>
      </c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</row>
    <row r="17" ht="18.95" customHeight="1" spans="1:15">
      <c r="A17" s="98" t="s">
        <v>43</v>
      </c>
      <c r="B17" s="80" t="s">
        <v>44</v>
      </c>
      <c r="C17" s="99">
        <f t="shared" si="0"/>
        <v>0</v>
      </c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</row>
    <row r="18" ht="18.95" customHeight="1" spans="1:15">
      <c r="A18" s="98" t="s">
        <v>45</v>
      </c>
      <c r="B18" s="80" t="s">
        <v>46</v>
      </c>
      <c r="C18" s="99">
        <f t="shared" si="0"/>
        <v>0</v>
      </c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</row>
    <row r="19" ht="18.95" customHeight="1" spans="1:15">
      <c r="A19" s="98" t="s">
        <v>47</v>
      </c>
      <c r="B19" s="80" t="s">
        <v>48</v>
      </c>
      <c r="C19" s="99">
        <f t="shared" si="0"/>
        <v>0</v>
      </c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ht="18.95" customHeight="1" spans="1:15">
      <c r="A20" s="98" t="s">
        <v>49</v>
      </c>
      <c r="B20" s="80" t="s">
        <v>50</v>
      </c>
      <c r="C20" s="99">
        <f t="shared" si="0"/>
        <v>0</v>
      </c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ht="18.95" customHeight="1" spans="1:15">
      <c r="A21" s="98" t="s">
        <v>51</v>
      </c>
      <c r="B21" s="80" t="s">
        <v>52</v>
      </c>
      <c r="C21" s="99">
        <f t="shared" si="0"/>
        <v>0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ht="18.95" customHeight="1" spans="1:15">
      <c r="A22" s="98" t="s">
        <v>53</v>
      </c>
      <c r="B22" s="80" t="s">
        <v>54</v>
      </c>
      <c r="C22" s="99">
        <f t="shared" si="0"/>
        <v>0</v>
      </c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ht="18.95" customHeight="1" spans="1:15">
      <c r="A23" s="98" t="s">
        <v>55</v>
      </c>
      <c r="B23" s="80" t="s">
        <v>56</v>
      </c>
      <c r="C23" s="99">
        <f t="shared" si="0"/>
        <v>0</v>
      </c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ht="18.95" customHeight="1" spans="1:15">
      <c r="A24" s="98" t="s">
        <v>57</v>
      </c>
      <c r="B24" s="80" t="s">
        <v>58</v>
      </c>
      <c r="C24" s="99">
        <f t="shared" si="0"/>
        <v>0</v>
      </c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ht="18.95" customHeight="1" spans="1:15">
      <c r="A25" s="98" t="s">
        <v>59</v>
      </c>
      <c r="B25" s="80" t="s">
        <v>60</v>
      </c>
      <c r="C25" s="99">
        <f t="shared" si="0"/>
        <v>0</v>
      </c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ht="18.95" customHeight="1" spans="1:15">
      <c r="A26" s="98" t="s">
        <v>61</v>
      </c>
      <c r="B26" s="80" t="s">
        <v>62</v>
      </c>
      <c r="C26" s="99">
        <f t="shared" si="0"/>
        <v>0</v>
      </c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ht="18.95" customHeight="1" spans="1:15">
      <c r="A27" s="98" t="s">
        <v>63</v>
      </c>
      <c r="B27" s="80" t="s">
        <v>64</v>
      </c>
      <c r="C27" s="99">
        <f t="shared" si="0"/>
        <v>0</v>
      </c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ht="18.95" customHeight="1" spans="1:15">
      <c r="A28" s="98" t="s">
        <v>65</v>
      </c>
      <c r="B28" s="80" t="s">
        <v>66</v>
      </c>
      <c r="C28" s="99">
        <f t="shared" si="0"/>
        <v>0</v>
      </c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ht="18.95" customHeight="1" spans="1:15">
      <c r="A29" s="98" t="s">
        <v>67</v>
      </c>
      <c r="B29" s="80" t="s">
        <v>68</v>
      </c>
      <c r="C29" s="99">
        <f t="shared" si="0"/>
        <v>0</v>
      </c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ht="18.95" customHeight="1" spans="1:15">
      <c r="A30" s="98" t="s">
        <v>69</v>
      </c>
      <c r="B30" s="80" t="s">
        <v>70</v>
      </c>
      <c r="C30" s="99">
        <f t="shared" si="0"/>
        <v>0</v>
      </c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ht="18.95" customHeight="1" spans="1:15">
      <c r="A31" s="98" t="s">
        <v>71</v>
      </c>
      <c r="B31" s="80" t="s">
        <v>72</v>
      </c>
      <c r="C31" s="99">
        <f t="shared" si="0"/>
        <v>0</v>
      </c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ht="18.95" customHeight="1" spans="1:15">
      <c r="A32" s="98" t="s">
        <v>73</v>
      </c>
      <c r="B32" s="80" t="s">
        <v>74</v>
      </c>
      <c r="C32" s="99">
        <f t="shared" si="0"/>
        <v>0</v>
      </c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ht="18.95" customHeight="1" spans="1:15">
      <c r="A33" s="98" t="s">
        <v>75</v>
      </c>
      <c r="B33" s="80" t="s">
        <v>76</v>
      </c>
      <c r="C33" s="99">
        <f t="shared" si="0"/>
        <v>0</v>
      </c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ht="18.95" customHeight="1" spans="1:15">
      <c r="A34" s="98" t="s">
        <v>77</v>
      </c>
      <c r="B34" s="80" t="s">
        <v>78</v>
      </c>
      <c r="C34" s="99">
        <f t="shared" si="0"/>
        <v>0</v>
      </c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ht="18.95" customHeight="1" spans="1:15">
      <c r="A35" s="98" t="s">
        <v>79</v>
      </c>
      <c r="B35" s="80" t="s">
        <v>80</v>
      </c>
      <c r="C35" s="99">
        <f t="shared" si="0"/>
        <v>0</v>
      </c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ht="18.95" customHeight="1" spans="1:15">
      <c r="A36" s="98" t="s">
        <v>81</v>
      </c>
      <c r="B36" s="80" t="s">
        <v>82</v>
      </c>
      <c r="C36" s="99">
        <f t="shared" si="0"/>
        <v>0</v>
      </c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ht="18.95" customHeight="1" spans="1:15">
      <c r="A37" s="98" t="s">
        <v>83</v>
      </c>
      <c r="B37" s="80" t="s">
        <v>84</v>
      </c>
      <c r="C37" s="99">
        <f t="shared" ref="C37:C66" si="1">SUM(D37:O37)</f>
        <v>0</v>
      </c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ht="18.95" customHeight="1" spans="1:15">
      <c r="A38" s="98" t="s">
        <v>85</v>
      </c>
      <c r="B38" s="80" t="s">
        <v>86</v>
      </c>
      <c r="C38" s="99">
        <f t="shared" si="1"/>
        <v>0</v>
      </c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ht="18.95" customHeight="1" spans="1:15">
      <c r="A39" s="98" t="s">
        <v>87</v>
      </c>
      <c r="B39" s="80" t="s">
        <v>88</v>
      </c>
      <c r="C39" s="99">
        <f t="shared" si="1"/>
        <v>0</v>
      </c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ht="18.95" customHeight="1" spans="1:15">
      <c r="A40" s="98" t="s">
        <v>89</v>
      </c>
      <c r="B40" s="80" t="s">
        <v>90</v>
      </c>
      <c r="C40" s="99">
        <f t="shared" si="1"/>
        <v>0</v>
      </c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ht="18.95" customHeight="1" spans="1:15">
      <c r="A41" s="98" t="s">
        <v>91</v>
      </c>
      <c r="B41" s="80" t="s">
        <v>92</v>
      </c>
      <c r="C41" s="99">
        <f t="shared" si="1"/>
        <v>0</v>
      </c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ht="18.95" customHeight="1" spans="1:15">
      <c r="A42" s="98" t="s">
        <v>93</v>
      </c>
      <c r="B42" s="80" t="s">
        <v>94</v>
      </c>
      <c r="C42" s="99">
        <f t="shared" si="1"/>
        <v>0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ht="18.95" customHeight="1" spans="1:15">
      <c r="A43" s="98" t="s">
        <v>95</v>
      </c>
      <c r="B43" s="80" t="s">
        <v>96</v>
      </c>
      <c r="C43" s="99">
        <f t="shared" si="1"/>
        <v>0</v>
      </c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ht="18.95" customHeight="1" spans="1:15">
      <c r="A44" s="98" t="s">
        <v>97</v>
      </c>
      <c r="B44" s="80" t="s">
        <v>98</v>
      </c>
      <c r="C44" s="99">
        <f t="shared" si="1"/>
        <v>0</v>
      </c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ht="18.95" customHeight="1" spans="1:15">
      <c r="A45" s="98" t="s">
        <v>99</v>
      </c>
      <c r="B45" s="80" t="s">
        <v>100</v>
      </c>
      <c r="C45" s="99">
        <f t="shared" si="1"/>
        <v>0</v>
      </c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ht="18.95" customHeight="1" spans="1:15">
      <c r="A46" s="98" t="s">
        <v>101</v>
      </c>
      <c r="B46" s="80" t="s">
        <v>102</v>
      </c>
      <c r="C46" s="99">
        <f t="shared" si="1"/>
        <v>0</v>
      </c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ht="18.95" customHeight="1" spans="1:15">
      <c r="A47" s="98" t="s">
        <v>103</v>
      </c>
      <c r="B47" s="80" t="s">
        <v>104</v>
      </c>
      <c r="C47" s="99">
        <f t="shared" si="1"/>
        <v>0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ht="18.95" customHeight="1" spans="1:15">
      <c r="A48" s="98" t="s">
        <v>105</v>
      </c>
      <c r="B48" s="80" t="s">
        <v>106</v>
      </c>
      <c r="C48" s="99">
        <f t="shared" si="1"/>
        <v>0</v>
      </c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ht="18.95" customHeight="1" spans="1:15">
      <c r="A49" s="98" t="s">
        <v>107</v>
      </c>
      <c r="B49" s="80" t="s">
        <v>108</v>
      </c>
      <c r="C49" s="99">
        <f t="shared" si="1"/>
        <v>0</v>
      </c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ht="18.95" customHeight="1" spans="1:15">
      <c r="A50" s="98" t="s">
        <v>109</v>
      </c>
      <c r="B50" s="80" t="s">
        <v>110</v>
      </c>
      <c r="C50" s="99">
        <f t="shared" si="1"/>
        <v>0</v>
      </c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ht="18.95" customHeight="1" spans="1:15">
      <c r="A51" s="98" t="s">
        <v>111</v>
      </c>
      <c r="B51" s="80" t="s">
        <v>112</v>
      </c>
      <c r="C51" s="99">
        <f t="shared" si="1"/>
        <v>0</v>
      </c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ht="18.95" customHeight="1" spans="1:15">
      <c r="A52" s="98" t="s">
        <v>113</v>
      </c>
      <c r="B52" s="80" t="s">
        <v>114</v>
      </c>
      <c r="C52" s="99">
        <f t="shared" si="1"/>
        <v>0</v>
      </c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ht="18.95" customHeight="1" spans="1:15">
      <c r="A53" s="98" t="s">
        <v>115</v>
      </c>
      <c r="B53" s="80" t="s">
        <v>116</v>
      </c>
      <c r="C53" s="99">
        <f t="shared" si="1"/>
        <v>0</v>
      </c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ht="18.95" customHeight="1" spans="1:15">
      <c r="A54" s="98" t="s">
        <v>117</v>
      </c>
      <c r="B54" s="80" t="s">
        <v>118</v>
      </c>
      <c r="C54" s="99">
        <f t="shared" si="1"/>
        <v>0</v>
      </c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ht="18.95" customHeight="1" spans="1:15">
      <c r="A55" s="98" t="s">
        <v>119</v>
      </c>
      <c r="B55" s="80" t="s">
        <v>120</v>
      </c>
      <c r="C55" s="99">
        <f t="shared" si="1"/>
        <v>0</v>
      </c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ht="18.95" customHeight="1" spans="1:15">
      <c r="A56" s="98" t="s">
        <v>121</v>
      </c>
      <c r="B56" s="80" t="s">
        <v>122</v>
      </c>
      <c r="C56" s="99">
        <f t="shared" si="1"/>
        <v>0</v>
      </c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ht="18.95" customHeight="1" spans="1:15">
      <c r="A57" s="98" t="s">
        <v>123</v>
      </c>
      <c r="B57" s="80" t="s">
        <v>124</v>
      </c>
      <c r="C57" s="99">
        <f t="shared" si="1"/>
        <v>0</v>
      </c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ht="18.95" customHeight="1" spans="1:15">
      <c r="A58" s="98" t="s">
        <v>125</v>
      </c>
      <c r="B58" s="80" t="s">
        <v>126</v>
      </c>
      <c r="C58" s="99">
        <f t="shared" si="1"/>
        <v>0</v>
      </c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ht="18.95" customHeight="1" spans="1:15">
      <c r="A59" s="98" t="s">
        <v>127</v>
      </c>
      <c r="B59" s="80" t="s">
        <v>128</v>
      </c>
      <c r="C59" s="99">
        <f t="shared" si="1"/>
        <v>0</v>
      </c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ht="18.95" customHeight="1" spans="1:15">
      <c r="A60" s="98" t="s">
        <v>129</v>
      </c>
      <c r="B60" s="80" t="s">
        <v>130</v>
      </c>
      <c r="C60" s="99">
        <f t="shared" si="1"/>
        <v>0</v>
      </c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ht="18.95" customHeight="1" spans="1:16">
      <c r="A61" s="98" t="s">
        <v>131</v>
      </c>
      <c r="B61" s="80" t="s">
        <v>132</v>
      </c>
      <c r="C61" s="99">
        <f t="shared" si="1"/>
        <v>0</v>
      </c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94"/>
    </row>
    <row r="62" ht="18.95" customHeight="1" spans="1:15">
      <c r="A62" s="98" t="s">
        <v>133</v>
      </c>
      <c r="B62" s="80" t="s">
        <v>134</v>
      </c>
      <c r="C62" s="99">
        <f t="shared" si="1"/>
        <v>0</v>
      </c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ht="18.95" customHeight="1" spans="1:15">
      <c r="A63" s="98" t="s">
        <v>135</v>
      </c>
      <c r="B63" s="80" t="s">
        <v>136</v>
      </c>
      <c r="C63" s="99">
        <f t="shared" si="1"/>
        <v>0</v>
      </c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ht="18.95" customHeight="1" spans="1:15">
      <c r="A64" s="98" t="s">
        <v>137</v>
      </c>
      <c r="B64" s="80" t="s">
        <v>138</v>
      </c>
      <c r="C64" s="99">
        <f t="shared" si="1"/>
        <v>0</v>
      </c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ht="18.95" customHeight="1" spans="1:15">
      <c r="A65" s="98" t="s">
        <v>139</v>
      </c>
      <c r="B65" s="80" t="s">
        <v>140</v>
      </c>
      <c r="C65" s="99">
        <f t="shared" si="1"/>
        <v>0</v>
      </c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ht="18.95" customHeight="1" spans="1:15">
      <c r="A66" s="98" t="s">
        <v>141</v>
      </c>
      <c r="B66" s="80" t="s">
        <v>142</v>
      </c>
      <c r="C66" s="99">
        <f t="shared" si="1"/>
        <v>0</v>
      </c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ht="18.95" customHeight="1" spans="1:15">
      <c r="A67" s="101"/>
      <c r="B67" s="87" t="s">
        <v>4</v>
      </c>
      <c r="C67" s="102">
        <f>SUM(C4:C66)</f>
        <v>45352549.57475</v>
      </c>
      <c r="D67" s="102">
        <f t="shared" ref="D67:O67" si="2">SUM(D4:D66)</f>
        <v>3581407.0875</v>
      </c>
      <c r="E67" s="102">
        <f t="shared" si="2"/>
        <v>3242707.0875</v>
      </c>
      <c r="F67" s="102">
        <f t="shared" si="2"/>
        <v>4097757.0875</v>
      </c>
      <c r="G67" s="102">
        <f t="shared" si="2"/>
        <v>3744329.11025</v>
      </c>
      <c r="H67" s="102">
        <f t="shared" si="2"/>
        <v>3803329.11025</v>
      </c>
      <c r="I67" s="102">
        <f t="shared" si="2"/>
        <v>3766329.11025</v>
      </c>
      <c r="J67" s="102">
        <f t="shared" si="2"/>
        <v>3786281.83025</v>
      </c>
      <c r="K67" s="102">
        <f t="shared" si="2"/>
        <v>3820281.83025</v>
      </c>
      <c r="L67" s="102">
        <f t="shared" si="2"/>
        <v>3930281.83025</v>
      </c>
      <c r="M67" s="102">
        <f t="shared" si="2"/>
        <v>3736281.83025</v>
      </c>
      <c r="N67" s="102">
        <f t="shared" si="2"/>
        <v>3931281.83025</v>
      </c>
      <c r="O67" s="102">
        <f t="shared" si="2"/>
        <v>3912281.83025</v>
      </c>
    </row>
    <row r="68" spans="1:3">
      <c r="A68" s="103"/>
      <c r="B68" s="90"/>
      <c r="C68" s="90"/>
    </row>
    <row r="69" spans="1:3">
      <c r="A69" s="104"/>
      <c r="B69" s="92"/>
      <c r="C69" s="92"/>
    </row>
  </sheetData>
  <mergeCells count="1">
    <mergeCell ref="A1:O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3"/>
  <sheetViews>
    <sheetView zoomScale="80" zoomScaleNormal="80" workbookViewId="0">
      <pane xSplit="2" ySplit="3" topLeftCell="C46" activePane="bottomRight" state="frozen"/>
      <selection/>
      <selection pane="topRight"/>
      <selection pane="bottomLeft"/>
      <selection pane="bottomRight" activeCell="A2" sqref="A$1:O$1048576"/>
    </sheetView>
  </sheetViews>
  <sheetFormatPr defaultColWidth="9" defaultRowHeight="14.25"/>
  <cols>
    <col min="1" max="1" width="3.875" style="68" customWidth="1"/>
    <col min="2" max="2" width="21.5083333333333" style="69" customWidth="1"/>
    <col min="3" max="3" width="11.75" style="70" customWidth="1"/>
    <col min="4" max="4" width="11.625" style="71" customWidth="1"/>
    <col min="5" max="6" width="12.25" style="71" customWidth="1"/>
    <col min="7" max="15" width="11.5083333333333" style="71" customWidth="1"/>
    <col min="16" max="16382" width="9" style="71" customWidth="1"/>
    <col min="16383" max="16384" width="9" style="71"/>
  </cols>
  <sheetData>
    <row r="1" ht="33.75" customHeight="1" spans="1:15">
      <c r="A1" s="72" t="s">
        <v>0</v>
      </c>
      <c r="B1" s="72"/>
      <c r="C1" s="73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</row>
    <row r="2" ht="18.75" customHeight="1" spans="1:15">
      <c r="A2" s="74"/>
      <c r="B2" s="75" t="s">
        <v>143</v>
      </c>
      <c r="C2" s="76"/>
      <c r="O2" s="85" t="s">
        <v>1</v>
      </c>
    </row>
    <row r="3" ht="21" customHeight="1" spans="1:15">
      <c r="A3" s="77" t="s">
        <v>2</v>
      </c>
      <c r="B3" s="105" t="s">
        <v>3</v>
      </c>
      <c r="C3" s="106" t="s">
        <v>4</v>
      </c>
      <c r="D3" s="105" t="s">
        <v>5</v>
      </c>
      <c r="E3" s="105" t="s">
        <v>6</v>
      </c>
      <c r="F3" s="105" t="s">
        <v>7</v>
      </c>
      <c r="G3" s="105" t="s">
        <v>8</v>
      </c>
      <c r="H3" s="105" t="s">
        <v>9</v>
      </c>
      <c r="I3" s="105" t="s">
        <v>10</v>
      </c>
      <c r="J3" s="105" t="s">
        <v>11</v>
      </c>
      <c r="K3" s="105" t="s">
        <v>12</v>
      </c>
      <c r="L3" s="105" t="s">
        <v>13</v>
      </c>
      <c r="M3" s="105" t="s">
        <v>14</v>
      </c>
      <c r="N3" s="105" t="s">
        <v>15</v>
      </c>
      <c r="O3" s="105" t="s">
        <v>16</v>
      </c>
    </row>
    <row r="4" ht="18.95" customHeight="1" spans="1:15">
      <c r="A4" s="77" t="s">
        <v>17</v>
      </c>
      <c r="B4" s="80" t="s">
        <v>18</v>
      </c>
      <c r="C4" s="81">
        <f>SUM(D4:O4)</f>
        <v>3160800</v>
      </c>
      <c r="D4" s="82">
        <v>213400</v>
      </c>
      <c r="E4" s="82">
        <v>213400</v>
      </c>
      <c r="F4" s="82">
        <v>213400</v>
      </c>
      <c r="G4" s="82">
        <v>221400</v>
      </c>
      <c r="H4" s="82">
        <v>281400</v>
      </c>
      <c r="I4" s="82">
        <v>281400</v>
      </c>
      <c r="J4" s="82">
        <v>281400</v>
      </c>
      <c r="K4" s="82">
        <v>281400</v>
      </c>
      <c r="L4" s="82">
        <v>293400</v>
      </c>
      <c r="M4" s="82">
        <v>293400</v>
      </c>
      <c r="N4" s="82">
        <v>293400</v>
      </c>
      <c r="O4" s="82">
        <v>293400</v>
      </c>
    </row>
    <row r="5" ht="18.95" customHeight="1" spans="1:15">
      <c r="A5" s="77" t="s">
        <v>19</v>
      </c>
      <c r="B5" s="80" t="s">
        <v>20</v>
      </c>
      <c r="C5" s="81">
        <f t="shared" ref="C5:C36" si="0">SUM(D5:O5)</f>
        <v>430200</v>
      </c>
      <c r="D5" s="82">
        <v>33100</v>
      </c>
      <c r="E5" s="82">
        <v>36100</v>
      </c>
      <c r="F5" s="82">
        <v>36100</v>
      </c>
      <c r="G5" s="82">
        <v>36100</v>
      </c>
      <c r="H5" s="82">
        <v>36100</v>
      </c>
      <c r="I5" s="82">
        <v>36100</v>
      </c>
      <c r="J5" s="82">
        <v>36100</v>
      </c>
      <c r="K5" s="82">
        <v>36100</v>
      </c>
      <c r="L5" s="82">
        <v>36100</v>
      </c>
      <c r="M5" s="82">
        <v>36100</v>
      </c>
      <c r="N5" s="82">
        <v>36100</v>
      </c>
      <c r="O5" s="82">
        <v>36100</v>
      </c>
    </row>
    <row r="6" ht="18.95" customHeight="1" spans="1:15">
      <c r="A6" s="77" t="s">
        <v>21</v>
      </c>
      <c r="B6" s="80" t="s">
        <v>22</v>
      </c>
      <c r="C6" s="81">
        <f t="shared" si="0"/>
        <v>0</v>
      </c>
      <c r="D6" s="82">
        <v>0</v>
      </c>
      <c r="E6" s="82">
        <v>0</v>
      </c>
      <c r="F6" s="82">
        <v>0</v>
      </c>
      <c r="G6" s="82">
        <v>0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ht="18.95" customHeight="1" spans="1:15">
      <c r="A7" s="77" t="s">
        <v>23</v>
      </c>
      <c r="B7" s="80" t="s">
        <v>24</v>
      </c>
      <c r="C7" s="81">
        <f t="shared" si="0"/>
        <v>0</v>
      </c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</row>
    <row r="8" ht="18.95" customHeight="1" spans="1:15">
      <c r="A8" s="77" t="s">
        <v>25</v>
      </c>
      <c r="B8" s="80" t="s">
        <v>26</v>
      </c>
      <c r="C8" s="81">
        <f t="shared" si="0"/>
        <v>0</v>
      </c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</row>
    <row r="9" ht="18.95" customHeight="1" spans="1:15">
      <c r="A9" s="77" t="s">
        <v>27</v>
      </c>
      <c r="B9" s="80" t="s">
        <v>28</v>
      </c>
      <c r="C9" s="81">
        <f t="shared" si="0"/>
        <v>0</v>
      </c>
      <c r="D9" s="82">
        <v>0</v>
      </c>
      <c r="E9" s="82">
        <v>0</v>
      </c>
      <c r="F9" s="82">
        <v>0</v>
      </c>
      <c r="G9" s="82">
        <v>0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ht="18.95" customHeight="1" spans="1:15">
      <c r="A10" s="77" t="s">
        <v>29</v>
      </c>
      <c r="B10" s="80" t="s">
        <v>30</v>
      </c>
      <c r="C10" s="81">
        <f t="shared" si="0"/>
        <v>0</v>
      </c>
      <c r="D10" s="82">
        <v>0</v>
      </c>
      <c r="E10" s="82">
        <v>0</v>
      </c>
      <c r="F10" s="82">
        <v>0</v>
      </c>
      <c r="G10" s="82">
        <v>0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ht="18.95" customHeight="1" spans="1:15">
      <c r="A11" s="77" t="s">
        <v>31</v>
      </c>
      <c r="B11" s="80" t="s">
        <v>32</v>
      </c>
      <c r="C11" s="81">
        <f t="shared" si="0"/>
        <v>0</v>
      </c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</row>
    <row r="12" ht="18.95" customHeight="1" spans="1:15">
      <c r="A12" s="77" t="s">
        <v>33</v>
      </c>
      <c r="B12" s="80" t="s">
        <v>34</v>
      </c>
      <c r="C12" s="81">
        <f t="shared" si="0"/>
        <v>0</v>
      </c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</row>
    <row r="13" ht="18.95" customHeight="1" spans="1:15">
      <c r="A13" s="77" t="s">
        <v>35</v>
      </c>
      <c r="B13" s="80" t="s">
        <v>36</v>
      </c>
      <c r="C13" s="81">
        <f t="shared" si="0"/>
        <v>0</v>
      </c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</row>
    <row r="14" ht="18.95" customHeight="1" spans="1:15">
      <c r="A14" s="77" t="s">
        <v>37</v>
      </c>
      <c r="B14" s="80" t="s">
        <v>38</v>
      </c>
      <c r="C14" s="81">
        <f t="shared" si="0"/>
        <v>0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</row>
    <row r="15" ht="18.95" customHeight="1" spans="1:15">
      <c r="A15" s="77" t="s">
        <v>39</v>
      </c>
      <c r="B15" s="80" t="s">
        <v>40</v>
      </c>
      <c r="C15" s="81">
        <f t="shared" si="0"/>
        <v>10000</v>
      </c>
      <c r="D15" s="82">
        <v>0</v>
      </c>
      <c r="E15" s="82">
        <v>0</v>
      </c>
      <c r="F15" s="82">
        <v>0</v>
      </c>
      <c r="G15" s="82">
        <v>6000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4000</v>
      </c>
      <c r="N15" s="82">
        <v>0</v>
      </c>
      <c r="O15" s="82">
        <v>0</v>
      </c>
    </row>
    <row r="16" ht="18.95" customHeight="1" spans="1:15">
      <c r="A16" s="77" t="s">
        <v>41</v>
      </c>
      <c r="B16" s="80" t="s">
        <v>42</v>
      </c>
      <c r="C16" s="81">
        <f t="shared" si="0"/>
        <v>1800</v>
      </c>
      <c r="D16" s="82">
        <v>0</v>
      </c>
      <c r="E16" s="82">
        <v>0</v>
      </c>
      <c r="F16" s="82">
        <v>0</v>
      </c>
      <c r="G16" s="82">
        <v>300</v>
      </c>
      <c r="H16" s="82">
        <v>300</v>
      </c>
      <c r="I16" s="82">
        <v>300</v>
      </c>
      <c r="J16" s="82">
        <v>300</v>
      </c>
      <c r="K16" s="82">
        <v>300</v>
      </c>
      <c r="L16" s="82">
        <v>300</v>
      </c>
      <c r="M16" s="82">
        <v>0</v>
      </c>
      <c r="N16" s="82">
        <v>0</v>
      </c>
      <c r="O16" s="82">
        <v>0</v>
      </c>
    </row>
    <row r="17" ht="18.95" customHeight="1" spans="1:15">
      <c r="A17" s="77" t="s">
        <v>43</v>
      </c>
      <c r="B17" s="80" t="s">
        <v>44</v>
      </c>
      <c r="C17" s="81">
        <f t="shared" si="0"/>
        <v>0</v>
      </c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</row>
    <row r="18" ht="18.95" customHeight="1" spans="1:15">
      <c r="A18" s="77" t="s">
        <v>45</v>
      </c>
      <c r="B18" s="80" t="s">
        <v>46</v>
      </c>
      <c r="C18" s="81">
        <f t="shared" si="0"/>
        <v>0</v>
      </c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</row>
    <row r="19" ht="18.95" customHeight="1" spans="1:15">
      <c r="A19" s="77" t="s">
        <v>47</v>
      </c>
      <c r="B19" s="80" t="s">
        <v>48</v>
      </c>
      <c r="C19" s="81">
        <f t="shared" si="0"/>
        <v>0</v>
      </c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</row>
    <row r="20" ht="18.95" customHeight="1" spans="1:15">
      <c r="A20" s="77" t="s">
        <v>49</v>
      </c>
      <c r="B20" s="80" t="s">
        <v>50</v>
      </c>
      <c r="C20" s="81">
        <f t="shared" si="0"/>
        <v>0</v>
      </c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</row>
    <row r="21" ht="18.95" customHeight="1" spans="1:15">
      <c r="A21" s="77" t="s">
        <v>51</v>
      </c>
      <c r="B21" s="80" t="s">
        <v>52</v>
      </c>
      <c r="C21" s="81">
        <f t="shared" si="0"/>
        <v>1800</v>
      </c>
      <c r="D21" s="82">
        <v>150</v>
      </c>
      <c r="E21" s="82">
        <v>150</v>
      </c>
      <c r="F21" s="82">
        <v>150</v>
      </c>
      <c r="G21" s="82">
        <v>150</v>
      </c>
      <c r="H21" s="82">
        <v>150</v>
      </c>
      <c r="I21" s="82">
        <v>150</v>
      </c>
      <c r="J21" s="82">
        <v>150</v>
      </c>
      <c r="K21" s="82">
        <v>150</v>
      </c>
      <c r="L21" s="82">
        <v>150</v>
      </c>
      <c r="M21" s="82">
        <v>150</v>
      </c>
      <c r="N21" s="82">
        <v>150</v>
      </c>
      <c r="O21" s="82">
        <v>150</v>
      </c>
    </row>
    <row r="22" ht="18.95" customHeight="1" spans="1:15">
      <c r="A22" s="77" t="s">
        <v>53</v>
      </c>
      <c r="B22" s="80" t="s">
        <v>54</v>
      </c>
      <c r="C22" s="81">
        <f t="shared" si="0"/>
        <v>0</v>
      </c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</row>
    <row r="23" ht="18.95" customHeight="1" spans="1:15">
      <c r="A23" s="77" t="s">
        <v>55</v>
      </c>
      <c r="B23" s="80" t="s">
        <v>56</v>
      </c>
      <c r="C23" s="81">
        <f t="shared" si="0"/>
        <v>0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</row>
    <row r="24" ht="18.95" customHeight="1" spans="1:15">
      <c r="A24" s="77" t="s">
        <v>57</v>
      </c>
      <c r="B24" s="80" t="s">
        <v>58</v>
      </c>
      <c r="C24" s="81">
        <f t="shared" si="0"/>
        <v>0</v>
      </c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ht="18.95" customHeight="1" spans="1:15">
      <c r="A25" s="77" t="s">
        <v>59</v>
      </c>
      <c r="B25" s="80" t="s">
        <v>60</v>
      </c>
      <c r="C25" s="81">
        <f t="shared" si="0"/>
        <v>0</v>
      </c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</row>
    <row r="26" ht="18.95" customHeight="1" spans="1:15">
      <c r="A26" s="77" t="s">
        <v>61</v>
      </c>
      <c r="B26" s="80" t="s">
        <v>62</v>
      </c>
      <c r="C26" s="81">
        <f t="shared" si="0"/>
        <v>0</v>
      </c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</row>
    <row r="27" ht="18.95" customHeight="1" spans="1:15">
      <c r="A27" s="77" t="s">
        <v>63</v>
      </c>
      <c r="B27" s="80" t="s">
        <v>64</v>
      </c>
      <c r="C27" s="81">
        <f t="shared" si="0"/>
        <v>15000</v>
      </c>
      <c r="D27" s="82">
        <v>1250</v>
      </c>
      <c r="E27" s="82">
        <v>1250</v>
      </c>
      <c r="F27" s="82">
        <v>1250</v>
      </c>
      <c r="G27" s="82">
        <v>1250</v>
      </c>
      <c r="H27" s="82">
        <v>1250</v>
      </c>
      <c r="I27" s="82">
        <v>1250</v>
      </c>
      <c r="J27" s="82">
        <v>1250</v>
      </c>
      <c r="K27" s="82">
        <v>1250</v>
      </c>
      <c r="L27" s="82">
        <v>1250</v>
      </c>
      <c r="M27" s="82">
        <v>1250</v>
      </c>
      <c r="N27" s="82">
        <v>1250</v>
      </c>
      <c r="O27" s="82">
        <v>1250</v>
      </c>
    </row>
    <row r="28" ht="18.95" customHeight="1" spans="1:15">
      <c r="A28" s="77" t="s">
        <v>65</v>
      </c>
      <c r="B28" s="80" t="s">
        <v>66</v>
      </c>
      <c r="C28" s="81">
        <f t="shared" si="0"/>
        <v>0</v>
      </c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</row>
    <row r="29" ht="18.95" customHeight="1" spans="1:15">
      <c r="A29" s="77" t="s">
        <v>67</v>
      </c>
      <c r="B29" s="80" t="s">
        <v>68</v>
      </c>
      <c r="C29" s="81">
        <f t="shared" si="0"/>
        <v>0</v>
      </c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</row>
    <row r="30" ht="18.95" customHeight="1" spans="1:15">
      <c r="A30" s="77" t="s">
        <v>69</v>
      </c>
      <c r="B30" s="80" t="s">
        <v>70</v>
      </c>
      <c r="C30" s="81">
        <f t="shared" si="0"/>
        <v>0</v>
      </c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</row>
    <row r="31" ht="18.95" customHeight="1" spans="1:15">
      <c r="A31" s="77" t="s">
        <v>71</v>
      </c>
      <c r="B31" s="80" t="s">
        <v>72</v>
      </c>
      <c r="C31" s="81">
        <f t="shared" si="0"/>
        <v>0</v>
      </c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</row>
    <row r="32" ht="18.95" customHeight="1" spans="1:15">
      <c r="A32" s="77" t="s">
        <v>73</v>
      </c>
      <c r="B32" s="80" t="s">
        <v>74</v>
      </c>
      <c r="C32" s="81">
        <f t="shared" si="0"/>
        <v>0</v>
      </c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</row>
    <row r="33" ht="18.95" customHeight="1" spans="1:15">
      <c r="A33" s="77" t="s">
        <v>75</v>
      </c>
      <c r="B33" s="80" t="s">
        <v>76</v>
      </c>
      <c r="C33" s="81">
        <f t="shared" si="0"/>
        <v>8250</v>
      </c>
      <c r="D33" s="82">
        <v>650</v>
      </c>
      <c r="E33" s="82">
        <v>400</v>
      </c>
      <c r="F33" s="82">
        <v>1000</v>
      </c>
      <c r="G33" s="82">
        <v>650</v>
      </c>
      <c r="H33" s="82">
        <v>650</v>
      </c>
      <c r="I33" s="82">
        <v>650</v>
      </c>
      <c r="J33" s="82">
        <v>650</v>
      </c>
      <c r="K33" s="82">
        <v>650</v>
      </c>
      <c r="L33" s="82">
        <v>1000</v>
      </c>
      <c r="M33" s="82">
        <v>650</v>
      </c>
      <c r="N33" s="82">
        <v>650</v>
      </c>
      <c r="O33" s="82">
        <v>650</v>
      </c>
    </row>
    <row r="34" ht="18.95" customHeight="1" spans="1:15">
      <c r="A34" s="77" t="s">
        <v>77</v>
      </c>
      <c r="B34" s="80" t="s">
        <v>78</v>
      </c>
      <c r="C34" s="81">
        <f t="shared" si="0"/>
        <v>0</v>
      </c>
      <c r="D34" s="82">
        <v>0</v>
      </c>
      <c r="E34" s="82">
        <v>0</v>
      </c>
      <c r="F34" s="82">
        <v>0</v>
      </c>
      <c r="G34" s="82">
        <v>0</v>
      </c>
      <c r="H34" s="82">
        <v>0</v>
      </c>
      <c r="I34" s="82">
        <v>0</v>
      </c>
      <c r="J34" s="82">
        <v>0</v>
      </c>
      <c r="K34" s="82">
        <v>0</v>
      </c>
      <c r="L34" s="82">
        <v>0</v>
      </c>
      <c r="M34" s="82">
        <v>0</v>
      </c>
      <c r="N34" s="82">
        <v>0</v>
      </c>
      <c r="O34" s="82">
        <v>0</v>
      </c>
    </row>
    <row r="35" ht="18.95" customHeight="1" spans="1:15">
      <c r="A35" s="77" t="s">
        <v>79</v>
      </c>
      <c r="B35" s="80" t="s">
        <v>80</v>
      </c>
      <c r="C35" s="81">
        <f t="shared" si="0"/>
        <v>0</v>
      </c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</row>
    <row r="36" ht="18.95" customHeight="1" spans="1:15">
      <c r="A36" s="77" t="s">
        <v>81</v>
      </c>
      <c r="B36" s="80" t="s">
        <v>82</v>
      </c>
      <c r="C36" s="81">
        <f t="shared" si="0"/>
        <v>0</v>
      </c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</row>
    <row r="37" ht="18.95" customHeight="1" spans="1:15">
      <c r="A37" s="77" t="s">
        <v>83</v>
      </c>
      <c r="B37" s="80" t="s">
        <v>84</v>
      </c>
      <c r="C37" s="81">
        <f t="shared" ref="C37:C70" si="1">SUM(D37:O37)</f>
        <v>0</v>
      </c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</row>
    <row r="38" ht="18.95" customHeight="1" spans="1:15">
      <c r="A38" s="77" t="s">
        <v>85</v>
      </c>
      <c r="B38" s="80" t="s">
        <v>86</v>
      </c>
      <c r="C38" s="81">
        <f t="shared" si="1"/>
        <v>6200</v>
      </c>
      <c r="D38" s="82">
        <v>500</v>
      </c>
      <c r="E38" s="82">
        <v>500</v>
      </c>
      <c r="F38" s="82">
        <v>500</v>
      </c>
      <c r="G38" s="82">
        <v>500</v>
      </c>
      <c r="H38" s="82">
        <v>500</v>
      </c>
      <c r="I38" s="82">
        <v>500</v>
      </c>
      <c r="J38" s="82">
        <v>500</v>
      </c>
      <c r="K38" s="82">
        <v>700</v>
      </c>
      <c r="L38" s="82">
        <v>500</v>
      </c>
      <c r="M38" s="82">
        <v>500</v>
      </c>
      <c r="N38" s="82">
        <v>500</v>
      </c>
      <c r="O38" s="82">
        <v>500</v>
      </c>
    </row>
    <row r="39" ht="18.95" customHeight="1" spans="1:15">
      <c r="A39" s="77" t="s">
        <v>87</v>
      </c>
      <c r="B39" s="80" t="s">
        <v>88</v>
      </c>
      <c r="C39" s="81">
        <f t="shared" si="1"/>
        <v>0</v>
      </c>
      <c r="D39" s="82">
        <v>0</v>
      </c>
      <c r="E39" s="82">
        <v>0</v>
      </c>
      <c r="F39" s="82">
        <v>0</v>
      </c>
      <c r="G39" s="82">
        <v>0</v>
      </c>
      <c r="H39" s="82">
        <v>0</v>
      </c>
      <c r="I39" s="82">
        <v>0</v>
      </c>
      <c r="J39" s="82">
        <v>0</v>
      </c>
      <c r="K39" s="82">
        <v>0</v>
      </c>
      <c r="L39" s="82">
        <v>0</v>
      </c>
      <c r="M39" s="82">
        <v>0</v>
      </c>
      <c r="N39" s="82">
        <v>0</v>
      </c>
      <c r="O39" s="82">
        <v>0</v>
      </c>
    </row>
    <row r="40" ht="18.95" customHeight="1" spans="1:15">
      <c r="A40" s="77" t="s">
        <v>89</v>
      </c>
      <c r="B40" s="80" t="s">
        <v>90</v>
      </c>
      <c r="C40" s="81">
        <f t="shared" si="1"/>
        <v>1200</v>
      </c>
      <c r="D40" s="82">
        <v>100</v>
      </c>
      <c r="E40" s="82">
        <v>100</v>
      </c>
      <c r="F40" s="82">
        <v>100</v>
      </c>
      <c r="G40" s="82">
        <v>100</v>
      </c>
      <c r="H40" s="82">
        <v>100</v>
      </c>
      <c r="I40" s="82">
        <v>100</v>
      </c>
      <c r="J40" s="82">
        <v>100</v>
      </c>
      <c r="K40" s="82">
        <v>100</v>
      </c>
      <c r="L40" s="82">
        <v>100</v>
      </c>
      <c r="M40" s="82">
        <v>100</v>
      </c>
      <c r="N40" s="82">
        <v>100</v>
      </c>
      <c r="O40" s="82">
        <v>100</v>
      </c>
    </row>
    <row r="41" ht="18.95" customHeight="1" spans="1:15">
      <c r="A41" s="77" t="s">
        <v>91</v>
      </c>
      <c r="B41" s="80" t="s">
        <v>92</v>
      </c>
      <c r="C41" s="81">
        <f t="shared" si="1"/>
        <v>0</v>
      </c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</row>
    <row r="42" ht="18.95" customHeight="1" spans="1:15">
      <c r="A42" s="77" t="s">
        <v>93</v>
      </c>
      <c r="B42" s="80" t="s">
        <v>94</v>
      </c>
      <c r="C42" s="81">
        <f t="shared" si="1"/>
        <v>120</v>
      </c>
      <c r="D42" s="82">
        <v>10</v>
      </c>
      <c r="E42" s="82">
        <v>10</v>
      </c>
      <c r="F42" s="82">
        <v>10</v>
      </c>
      <c r="G42" s="82">
        <v>10</v>
      </c>
      <c r="H42" s="82">
        <v>10</v>
      </c>
      <c r="I42" s="82">
        <v>10</v>
      </c>
      <c r="J42" s="82">
        <v>10</v>
      </c>
      <c r="K42" s="82">
        <v>10</v>
      </c>
      <c r="L42" s="82">
        <v>10</v>
      </c>
      <c r="M42" s="82">
        <v>10</v>
      </c>
      <c r="N42" s="82">
        <v>10</v>
      </c>
      <c r="O42" s="82">
        <v>10</v>
      </c>
    </row>
    <row r="43" ht="18.95" customHeight="1" spans="1:15">
      <c r="A43" s="77" t="s">
        <v>95</v>
      </c>
      <c r="B43" s="80" t="s">
        <v>96</v>
      </c>
      <c r="C43" s="81">
        <f t="shared" si="1"/>
        <v>0</v>
      </c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</row>
    <row r="44" ht="18.95" customHeight="1" spans="1:15">
      <c r="A44" s="77" t="s">
        <v>97</v>
      </c>
      <c r="B44" s="80" t="s">
        <v>98</v>
      </c>
      <c r="C44" s="81">
        <f t="shared" si="1"/>
        <v>0</v>
      </c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</row>
    <row r="45" ht="18.95" customHeight="1" spans="1:15">
      <c r="A45" s="77" t="s">
        <v>99</v>
      </c>
      <c r="B45" s="80" t="s">
        <v>100</v>
      </c>
      <c r="C45" s="81">
        <f t="shared" si="1"/>
        <v>0</v>
      </c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</row>
    <row r="46" ht="18.95" customHeight="1" spans="1:15">
      <c r="A46" s="77" t="s">
        <v>101</v>
      </c>
      <c r="B46" s="80" t="s">
        <v>102</v>
      </c>
      <c r="C46" s="81">
        <f t="shared" si="1"/>
        <v>0</v>
      </c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</row>
    <row r="47" ht="18.95" customHeight="1" spans="1:15">
      <c r="A47" s="77" t="s">
        <v>103</v>
      </c>
      <c r="B47" s="80" t="s">
        <v>104</v>
      </c>
      <c r="C47" s="81">
        <f t="shared" si="1"/>
        <v>0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</row>
    <row r="48" ht="18.95" customHeight="1" spans="1:15">
      <c r="A48" s="77" t="s">
        <v>105</v>
      </c>
      <c r="B48" s="80" t="s">
        <v>106</v>
      </c>
      <c r="C48" s="81">
        <f t="shared" si="1"/>
        <v>0</v>
      </c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</row>
    <row r="49" ht="18.95" customHeight="1" spans="1:15">
      <c r="A49" s="77" t="s">
        <v>107</v>
      </c>
      <c r="B49" s="80" t="s">
        <v>108</v>
      </c>
      <c r="C49" s="81">
        <f t="shared" si="1"/>
        <v>0</v>
      </c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</row>
    <row r="50" ht="18.95" customHeight="1" spans="1:15">
      <c r="A50" s="77" t="s">
        <v>109</v>
      </c>
      <c r="B50" s="80" t="s">
        <v>110</v>
      </c>
      <c r="C50" s="81">
        <f t="shared" si="1"/>
        <v>0</v>
      </c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</row>
    <row r="51" ht="18.95" customHeight="1" spans="1:15">
      <c r="A51" s="77" t="s">
        <v>111</v>
      </c>
      <c r="B51" s="80" t="s">
        <v>112</v>
      </c>
      <c r="C51" s="81">
        <f t="shared" si="1"/>
        <v>0</v>
      </c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</row>
    <row r="52" s="67" customFormat="1" ht="18.95" customHeight="1" spans="1:15">
      <c r="A52" s="77"/>
      <c r="B52" s="83"/>
      <c r="C52" s="79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</row>
    <row r="53" ht="18.95" customHeight="1" spans="1:15">
      <c r="A53" s="77" t="s">
        <v>113</v>
      </c>
      <c r="B53" s="80" t="s">
        <v>114</v>
      </c>
      <c r="C53" s="81">
        <f t="shared" si="1"/>
        <v>0</v>
      </c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</row>
    <row r="54" ht="18.95" customHeight="1" spans="1:15">
      <c r="A54" s="77" t="s">
        <v>115</v>
      </c>
      <c r="B54" s="80" t="s">
        <v>116</v>
      </c>
      <c r="C54" s="81">
        <f t="shared" si="1"/>
        <v>0</v>
      </c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</row>
    <row r="55" ht="18.95" customHeight="1" spans="1:15">
      <c r="A55" s="77" t="s">
        <v>117</v>
      </c>
      <c r="B55" s="80" t="s">
        <v>118</v>
      </c>
      <c r="C55" s="81">
        <f t="shared" si="1"/>
        <v>0</v>
      </c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</row>
    <row r="56" ht="18.95" customHeight="1" spans="1:15">
      <c r="A56" s="77" t="s">
        <v>119</v>
      </c>
      <c r="B56" s="80" t="s">
        <v>120</v>
      </c>
      <c r="C56" s="81">
        <f t="shared" si="1"/>
        <v>0</v>
      </c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</row>
    <row r="57" ht="18.95" customHeight="1" spans="1:15">
      <c r="A57" s="77"/>
      <c r="B57" s="80"/>
      <c r="C57" s="81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</row>
    <row r="58" ht="18.95" customHeight="1" spans="1:15">
      <c r="A58" s="77" t="s">
        <v>121</v>
      </c>
      <c r="B58" s="80" t="s">
        <v>122</v>
      </c>
      <c r="C58" s="81">
        <f t="shared" si="1"/>
        <v>0</v>
      </c>
      <c r="D58" s="82">
        <v>0</v>
      </c>
      <c r="E58" s="82">
        <v>0</v>
      </c>
      <c r="F58" s="82">
        <v>0</v>
      </c>
      <c r="G58" s="82">
        <v>0</v>
      </c>
      <c r="H58" s="82">
        <v>0</v>
      </c>
      <c r="I58" s="82">
        <v>0</v>
      </c>
      <c r="J58" s="82">
        <v>0</v>
      </c>
      <c r="K58" s="82">
        <v>0</v>
      </c>
      <c r="L58" s="82">
        <v>0</v>
      </c>
      <c r="M58" s="82">
        <v>0</v>
      </c>
      <c r="N58" s="82">
        <v>0</v>
      </c>
      <c r="O58" s="82">
        <v>0</v>
      </c>
    </row>
    <row r="59" ht="18.95" customHeight="1" spans="1:15">
      <c r="A59" s="77" t="s">
        <v>123</v>
      </c>
      <c r="B59" s="80" t="s">
        <v>124</v>
      </c>
      <c r="C59" s="81">
        <f t="shared" si="1"/>
        <v>0</v>
      </c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</row>
    <row r="60" ht="18.95" customHeight="1" spans="1:15">
      <c r="A60" s="77" t="s">
        <v>125</v>
      </c>
      <c r="B60" s="80" t="s">
        <v>126</v>
      </c>
      <c r="C60" s="81">
        <f t="shared" si="1"/>
        <v>0</v>
      </c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</row>
    <row r="61" ht="18.95" customHeight="1" spans="1:15">
      <c r="A61" s="77" t="s">
        <v>127</v>
      </c>
      <c r="B61" s="80" t="s">
        <v>128</v>
      </c>
      <c r="C61" s="81">
        <f t="shared" si="1"/>
        <v>208000</v>
      </c>
      <c r="D61" s="82">
        <v>16000</v>
      </c>
      <c r="E61" s="82">
        <v>16000</v>
      </c>
      <c r="F61" s="82">
        <v>16000</v>
      </c>
      <c r="G61" s="82">
        <v>32000</v>
      </c>
      <c r="H61" s="82">
        <v>16000</v>
      </c>
      <c r="I61" s="82">
        <v>16000</v>
      </c>
      <c r="J61" s="82">
        <v>16000</v>
      </c>
      <c r="K61" s="82">
        <v>16000</v>
      </c>
      <c r="L61" s="82">
        <v>16000</v>
      </c>
      <c r="M61" s="82">
        <v>16000</v>
      </c>
      <c r="N61" s="82">
        <v>16000</v>
      </c>
      <c r="O61" s="82">
        <v>16000</v>
      </c>
    </row>
    <row r="62" ht="18.95" customHeight="1" spans="1:15">
      <c r="A62" s="77" t="s">
        <v>129</v>
      </c>
      <c r="B62" s="80" t="s">
        <v>130</v>
      </c>
      <c r="C62" s="81">
        <f t="shared" si="1"/>
        <v>40500</v>
      </c>
      <c r="D62" s="82">
        <v>0</v>
      </c>
      <c r="E62" s="82">
        <v>0</v>
      </c>
      <c r="F62" s="82">
        <v>0</v>
      </c>
      <c r="G62" s="82">
        <v>30000</v>
      </c>
      <c r="H62" s="82">
        <v>0</v>
      </c>
      <c r="I62" s="82">
        <v>0</v>
      </c>
      <c r="J62" s="82">
        <v>1500</v>
      </c>
      <c r="K62" s="82">
        <v>7500</v>
      </c>
      <c r="L62" s="82">
        <v>0</v>
      </c>
      <c r="M62" s="82">
        <v>0</v>
      </c>
      <c r="N62" s="82">
        <v>0</v>
      </c>
      <c r="O62" s="82">
        <v>1500</v>
      </c>
    </row>
    <row r="63" ht="18.95" customHeight="1" spans="1:15">
      <c r="A63" s="77"/>
      <c r="B63" s="80"/>
      <c r="C63" s="81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</row>
    <row r="64" ht="18.95" customHeight="1" spans="1:15">
      <c r="A64" s="77"/>
      <c r="B64" s="80"/>
      <c r="C64" s="81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</row>
    <row r="65" ht="18.95" customHeight="1" spans="1:16">
      <c r="A65" s="77" t="s">
        <v>131</v>
      </c>
      <c r="B65" s="80" t="s">
        <v>132</v>
      </c>
      <c r="C65" s="81">
        <f t="shared" si="1"/>
        <v>645000</v>
      </c>
      <c r="D65" s="82">
        <v>45000</v>
      </c>
      <c r="E65" s="82">
        <v>45000</v>
      </c>
      <c r="F65" s="82">
        <v>45000</v>
      </c>
      <c r="G65" s="82">
        <v>45000</v>
      </c>
      <c r="H65" s="82">
        <v>80000</v>
      </c>
      <c r="I65" s="82">
        <v>45000</v>
      </c>
      <c r="J65" s="82">
        <v>45000</v>
      </c>
      <c r="K65" s="82">
        <v>115000</v>
      </c>
      <c r="L65" s="82">
        <v>45000</v>
      </c>
      <c r="M65" s="82">
        <v>45000</v>
      </c>
      <c r="N65" s="82">
        <v>45000</v>
      </c>
      <c r="O65" s="82">
        <v>45000</v>
      </c>
      <c r="P65" s="94"/>
    </row>
    <row r="66" ht="18.95" customHeight="1" spans="1:15">
      <c r="A66" s="77" t="s">
        <v>133</v>
      </c>
      <c r="B66" s="80" t="s">
        <v>134</v>
      </c>
      <c r="C66" s="81">
        <f t="shared" si="1"/>
        <v>0</v>
      </c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</row>
    <row r="67" ht="18.95" customHeight="1" spans="1:15">
      <c r="A67" s="77" t="s">
        <v>135</v>
      </c>
      <c r="B67" s="80" t="s">
        <v>136</v>
      </c>
      <c r="C67" s="81">
        <f t="shared" si="1"/>
        <v>0</v>
      </c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</row>
    <row r="68" ht="18.95" customHeight="1" spans="1:15">
      <c r="A68" s="77" t="s">
        <v>137</v>
      </c>
      <c r="B68" s="80" t="s">
        <v>138</v>
      </c>
      <c r="C68" s="81">
        <f t="shared" si="1"/>
        <v>0</v>
      </c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</row>
    <row r="69" ht="18.95" customHeight="1" spans="1:15">
      <c r="A69" s="77" t="s">
        <v>139</v>
      </c>
      <c r="B69" s="80" t="s">
        <v>140</v>
      </c>
      <c r="C69" s="81">
        <f t="shared" si="1"/>
        <v>0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</row>
    <row r="70" ht="18.95" customHeight="1" spans="1:15">
      <c r="A70" s="77" t="s">
        <v>141</v>
      </c>
      <c r="B70" s="80" t="s">
        <v>142</v>
      </c>
      <c r="C70" s="81">
        <f t="shared" si="1"/>
        <v>0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</row>
    <row r="71" ht="18.95" customHeight="1" spans="1:15">
      <c r="A71" s="86"/>
      <c r="B71" s="87" t="s">
        <v>4</v>
      </c>
      <c r="C71" s="88">
        <f>SUM(C4:C70)</f>
        <v>4528870</v>
      </c>
      <c r="D71" s="88">
        <f t="shared" ref="D71:O71" si="2">SUM(D4:D70)</f>
        <v>310160</v>
      </c>
      <c r="E71" s="88">
        <f t="shared" si="2"/>
        <v>312910</v>
      </c>
      <c r="F71" s="88">
        <f t="shared" si="2"/>
        <v>313510</v>
      </c>
      <c r="G71" s="88">
        <f t="shared" si="2"/>
        <v>373460</v>
      </c>
      <c r="H71" s="88">
        <f t="shared" si="2"/>
        <v>416460</v>
      </c>
      <c r="I71" s="88">
        <f t="shared" si="2"/>
        <v>381460</v>
      </c>
      <c r="J71" s="88">
        <f t="shared" si="2"/>
        <v>382960</v>
      </c>
      <c r="K71" s="88">
        <f t="shared" si="2"/>
        <v>459160</v>
      </c>
      <c r="L71" s="88">
        <f t="shared" si="2"/>
        <v>393810</v>
      </c>
      <c r="M71" s="88">
        <f t="shared" si="2"/>
        <v>397160</v>
      </c>
      <c r="N71" s="88">
        <f t="shared" si="2"/>
        <v>393160</v>
      </c>
      <c r="O71" s="88">
        <f t="shared" si="2"/>
        <v>394660</v>
      </c>
    </row>
    <row r="72" spans="1:3">
      <c r="A72" s="89"/>
      <c r="B72" s="90"/>
      <c r="C72" s="90"/>
    </row>
    <row r="73" spans="1:3">
      <c r="A73" s="91"/>
      <c r="B73" s="92"/>
      <c r="C73" s="93"/>
    </row>
  </sheetData>
  <mergeCells count="1">
    <mergeCell ref="A1:O1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L27"/>
  <sheetViews>
    <sheetView tabSelected="1" zoomScale="90" zoomScaleNormal="90" workbookViewId="0">
      <selection activeCell="A1" sqref="A1:L1"/>
    </sheetView>
  </sheetViews>
  <sheetFormatPr defaultColWidth="9" defaultRowHeight="39.95" customHeight="1"/>
  <cols>
    <col min="1" max="3" width="18.625" style="2" customWidth="1"/>
    <col min="4" max="5" width="18.625" style="3" customWidth="1"/>
    <col min="6" max="8" width="25.625" style="3" customWidth="1"/>
    <col min="9" max="9" width="18.625" style="2" customWidth="1"/>
    <col min="10" max="12" width="10.625" style="2" customWidth="1"/>
    <col min="13" max="16384" width="9" style="1"/>
  </cols>
  <sheetData>
    <row r="1" s="1" customFormat="1" ht="99.95" customHeight="1" spans="1:12">
      <c r="A1" s="4" t="s">
        <v>144</v>
      </c>
      <c r="B1" s="5"/>
      <c r="C1" s="5"/>
      <c r="D1" s="5"/>
      <c r="E1" s="5"/>
      <c r="F1" s="5"/>
      <c r="G1" s="5"/>
      <c r="H1" s="5"/>
      <c r="I1" s="5"/>
      <c r="J1" s="5"/>
      <c r="K1" s="5"/>
      <c r="L1" s="52"/>
    </row>
    <row r="2" s="1" customFormat="1" ht="60" customHeight="1" spans="1:12">
      <c r="A2" s="6" t="s">
        <v>145</v>
      </c>
      <c r="B2" s="7" t="s">
        <v>146</v>
      </c>
      <c r="C2" s="8" t="s">
        <v>147</v>
      </c>
      <c r="D2" s="9" t="s">
        <v>148</v>
      </c>
      <c r="E2" s="10" t="s">
        <v>149</v>
      </c>
      <c r="F2" s="7" t="s">
        <v>150</v>
      </c>
      <c r="G2" s="7"/>
      <c r="H2" s="7"/>
      <c r="I2" s="10" t="s">
        <v>151</v>
      </c>
      <c r="J2" s="53" t="s">
        <v>152</v>
      </c>
      <c r="K2" s="53"/>
      <c r="L2" s="54"/>
    </row>
    <row r="3" s="1" customFormat="1" ht="30" customHeight="1" spans="1:12">
      <c r="A3" s="11" t="s">
        <v>153</v>
      </c>
      <c r="B3" s="12" t="s">
        <v>154</v>
      </c>
      <c r="C3" s="13" t="s">
        <v>155</v>
      </c>
      <c r="D3" s="13" t="s">
        <v>156</v>
      </c>
      <c r="E3" s="13"/>
      <c r="F3" s="13" t="s">
        <v>157</v>
      </c>
      <c r="G3" s="13"/>
      <c r="H3" s="13" t="s">
        <v>158</v>
      </c>
      <c r="I3" s="13" t="s">
        <v>159</v>
      </c>
      <c r="J3" s="13" t="s">
        <v>160</v>
      </c>
      <c r="K3" s="55" t="s">
        <v>161</v>
      </c>
      <c r="L3" s="56"/>
    </row>
    <row r="4" s="1" customFormat="1" ht="30" customHeight="1" spans="1:12">
      <c r="A4" s="11"/>
      <c r="B4" s="14"/>
      <c r="C4" s="13"/>
      <c r="D4" s="13"/>
      <c r="E4" s="13"/>
      <c r="F4" s="13"/>
      <c r="G4" s="13"/>
      <c r="H4" s="13"/>
      <c r="I4" s="13"/>
      <c r="J4" s="13"/>
      <c r="K4" s="55" t="s">
        <v>162</v>
      </c>
      <c r="L4" s="56" t="s">
        <v>163</v>
      </c>
    </row>
    <row r="5" s="1" customFormat="1" ht="60" customHeight="1" spans="1:12">
      <c r="A5" s="15" t="s">
        <v>164</v>
      </c>
      <c r="B5" s="16" t="s">
        <v>165</v>
      </c>
      <c r="C5" s="17" t="s">
        <v>166</v>
      </c>
      <c r="D5" s="18" t="s">
        <v>167</v>
      </c>
      <c r="E5" s="18"/>
      <c r="F5" s="19" t="s">
        <v>168</v>
      </c>
      <c r="G5" s="20"/>
      <c r="H5" s="21" t="s">
        <v>169</v>
      </c>
      <c r="I5" s="7" t="s">
        <v>170</v>
      </c>
      <c r="J5" s="7">
        <v>20</v>
      </c>
      <c r="K5" s="57">
        <v>19</v>
      </c>
      <c r="L5" s="58">
        <v>20</v>
      </c>
    </row>
    <row r="6" s="1" customFormat="1" ht="60" customHeight="1" spans="1:12">
      <c r="A6" s="22"/>
      <c r="B6" s="16"/>
      <c r="C6" s="17" t="s">
        <v>171</v>
      </c>
      <c r="D6" s="18" t="s">
        <v>172</v>
      </c>
      <c r="E6" s="18"/>
      <c r="F6" s="19" t="s">
        <v>173</v>
      </c>
      <c r="G6" s="20"/>
      <c r="H6" s="21" t="s">
        <v>169</v>
      </c>
      <c r="I6" s="7" t="s">
        <v>170</v>
      </c>
      <c r="J6" s="7">
        <v>15</v>
      </c>
      <c r="K6" s="57">
        <v>14</v>
      </c>
      <c r="L6" s="58">
        <v>15</v>
      </c>
    </row>
    <row r="7" s="1" customFormat="1" ht="60" customHeight="1" spans="1:12">
      <c r="A7" s="22"/>
      <c r="B7" s="16"/>
      <c r="C7" s="17" t="s">
        <v>174</v>
      </c>
      <c r="D7" s="18" t="s">
        <v>175</v>
      </c>
      <c r="E7" s="18"/>
      <c r="F7" s="19" t="s">
        <v>176</v>
      </c>
      <c r="G7" s="20"/>
      <c r="H7" s="21" t="s">
        <v>177</v>
      </c>
      <c r="I7" s="7" t="s">
        <v>170</v>
      </c>
      <c r="J7" s="7">
        <v>10</v>
      </c>
      <c r="K7" s="57">
        <v>10</v>
      </c>
      <c r="L7" s="58">
        <v>10</v>
      </c>
    </row>
    <row r="8" s="1" customFormat="1" ht="60" customHeight="1" spans="1:12">
      <c r="A8" s="22"/>
      <c r="B8" s="16" t="s">
        <v>178</v>
      </c>
      <c r="C8" s="23" t="s">
        <v>179</v>
      </c>
      <c r="D8" s="24" t="s">
        <v>180</v>
      </c>
      <c r="E8" s="25"/>
      <c r="F8" s="19" t="s">
        <v>181</v>
      </c>
      <c r="G8" s="19"/>
      <c r="H8" s="21" t="s">
        <v>169</v>
      </c>
      <c r="I8" s="7" t="s">
        <v>170</v>
      </c>
      <c r="J8" s="7">
        <v>10</v>
      </c>
      <c r="K8" s="57">
        <v>8</v>
      </c>
      <c r="L8" s="58">
        <v>10</v>
      </c>
    </row>
    <row r="9" s="1" customFormat="1" ht="60" customHeight="1" spans="1:12">
      <c r="A9" s="22"/>
      <c r="B9" s="10"/>
      <c r="C9" s="23" t="s">
        <v>182</v>
      </c>
      <c r="D9" s="24" t="s">
        <v>183</v>
      </c>
      <c r="E9" s="25"/>
      <c r="F9" s="19" t="s">
        <v>181</v>
      </c>
      <c r="G9" s="19"/>
      <c r="H9" s="21" t="s">
        <v>169</v>
      </c>
      <c r="I9" s="7" t="s">
        <v>170</v>
      </c>
      <c r="J9" s="7">
        <v>10</v>
      </c>
      <c r="K9" s="57">
        <v>8</v>
      </c>
      <c r="L9" s="58">
        <v>10</v>
      </c>
    </row>
    <row r="10" s="1" customFormat="1" ht="60" customHeight="1" spans="1:12">
      <c r="A10" s="22"/>
      <c r="B10" s="16" t="s">
        <v>184</v>
      </c>
      <c r="C10" s="23" t="s">
        <v>185</v>
      </c>
      <c r="D10" s="18" t="s">
        <v>186</v>
      </c>
      <c r="E10" s="18"/>
      <c r="F10" s="26" t="s">
        <v>187</v>
      </c>
      <c r="G10" s="26"/>
      <c r="H10" s="21" t="s">
        <v>188</v>
      </c>
      <c r="I10" s="59" t="s">
        <v>189</v>
      </c>
      <c r="J10" s="7">
        <v>10</v>
      </c>
      <c r="K10" s="57">
        <v>9</v>
      </c>
      <c r="L10" s="58">
        <v>10</v>
      </c>
    </row>
    <row r="11" s="1" customFormat="1" ht="60" customHeight="1" spans="1:12">
      <c r="A11" s="22"/>
      <c r="B11" s="16"/>
      <c r="C11" s="23" t="s">
        <v>190</v>
      </c>
      <c r="D11" s="18" t="s">
        <v>191</v>
      </c>
      <c r="E11" s="18"/>
      <c r="F11" s="26" t="s">
        <v>187</v>
      </c>
      <c r="G11" s="26"/>
      <c r="H11" s="21" t="s">
        <v>192</v>
      </c>
      <c r="I11" s="59" t="s">
        <v>193</v>
      </c>
      <c r="J11" s="7">
        <v>10</v>
      </c>
      <c r="K11" s="57">
        <v>9</v>
      </c>
      <c r="L11" s="58">
        <v>10</v>
      </c>
    </row>
    <row r="12" s="1" customFormat="1" ht="60" customHeight="1" spans="1:12">
      <c r="A12" s="22"/>
      <c r="B12" s="27" t="s">
        <v>194</v>
      </c>
      <c r="C12" s="23" t="s">
        <v>195</v>
      </c>
      <c r="D12" s="28" t="s">
        <v>196</v>
      </c>
      <c r="E12" s="29"/>
      <c r="F12" s="30" t="s">
        <v>197</v>
      </c>
      <c r="G12" s="31"/>
      <c r="H12" s="21" t="s">
        <v>198</v>
      </c>
      <c r="I12" s="21" t="s">
        <v>198</v>
      </c>
      <c r="J12" s="7">
        <v>5</v>
      </c>
      <c r="K12" s="57">
        <v>5</v>
      </c>
      <c r="L12" s="58">
        <v>5</v>
      </c>
    </row>
    <row r="13" s="1" customFormat="1" ht="60" customHeight="1" spans="1:12">
      <c r="A13" s="22"/>
      <c r="B13" s="32"/>
      <c r="C13" s="23" t="s">
        <v>199</v>
      </c>
      <c r="D13" s="28" t="s">
        <v>200</v>
      </c>
      <c r="E13" s="29"/>
      <c r="F13" s="30" t="s">
        <v>201</v>
      </c>
      <c r="G13" s="31"/>
      <c r="H13" s="21" t="s">
        <v>198</v>
      </c>
      <c r="I13" s="21" t="s">
        <v>198</v>
      </c>
      <c r="J13" s="7">
        <v>5</v>
      </c>
      <c r="K13" s="57">
        <v>5</v>
      </c>
      <c r="L13" s="58">
        <v>5</v>
      </c>
    </row>
    <row r="14" s="1" customFormat="1" ht="60" customHeight="1" spans="1:12">
      <c r="A14" s="33"/>
      <c r="B14" s="16" t="s">
        <v>202</v>
      </c>
      <c r="C14" s="23" t="s">
        <v>203</v>
      </c>
      <c r="D14" s="18" t="s">
        <v>204</v>
      </c>
      <c r="E14" s="18"/>
      <c r="F14" s="26" t="s">
        <v>205</v>
      </c>
      <c r="G14" s="26"/>
      <c r="H14" s="21" t="s">
        <v>206</v>
      </c>
      <c r="I14" s="59" t="s">
        <v>207</v>
      </c>
      <c r="J14" s="7">
        <v>5</v>
      </c>
      <c r="K14" s="57">
        <v>5</v>
      </c>
      <c r="L14" s="58">
        <v>5</v>
      </c>
    </row>
    <row r="15" s="1" customFormat="1" ht="60" customHeight="1" spans="1:12">
      <c r="A15" s="34" t="s">
        <v>208</v>
      </c>
      <c r="B15" s="35"/>
      <c r="C15" s="35"/>
      <c r="D15" s="35"/>
      <c r="E15" s="35"/>
      <c r="F15" s="35"/>
      <c r="G15" s="35"/>
      <c r="H15" s="35"/>
      <c r="I15" s="35"/>
      <c r="J15" s="35"/>
      <c r="K15" s="60">
        <f>SUM(K5:K14)</f>
        <v>92</v>
      </c>
      <c r="L15" s="61">
        <f>SUM(L5:L14)</f>
        <v>100</v>
      </c>
    </row>
    <row r="16" s="1" customFormat="1" ht="60" customHeight="1" spans="1:12">
      <c r="A16" s="36" t="s">
        <v>209</v>
      </c>
      <c r="B16" s="23" t="s">
        <v>210</v>
      </c>
      <c r="C16" s="37"/>
      <c r="D16" s="18" t="s">
        <v>211</v>
      </c>
      <c r="E16" s="18"/>
      <c r="F16" s="19" t="s">
        <v>212</v>
      </c>
      <c r="G16" s="20"/>
      <c r="H16" s="7" t="s">
        <v>213</v>
      </c>
      <c r="I16" s="7" t="s">
        <v>170</v>
      </c>
      <c r="J16" s="7">
        <v>10</v>
      </c>
      <c r="K16" s="57">
        <v>0</v>
      </c>
      <c r="L16" s="58">
        <v>10</v>
      </c>
    </row>
    <row r="17" s="1" customFormat="1" ht="60" customHeight="1" spans="1:12">
      <c r="A17" s="36"/>
      <c r="B17" s="23" t="s">
        <v>214</v>
      </c>
      <c r="C17" s="37"/>
      <c r="D17" s="18" t="s">
        <v>215</v>
      </c>
      <c r="E17" s="18"/>
      <c r="F17" s="19" t="s">
        <v>216</v>
      </c>
      <c r="G17" s="20"/>
      <c r="H17" s="7" t="s">
        <v>217</v>
      </c>
      <c r="I17" s="7" t="s">
        <v>170</v>
      </c>
      <c r="J17" s="7">
        <v>10</v>
      </c>
      <c r="K17" s="57">
        <v>0</v>
      </c>
      <c r="L17" s="58">
        <v>10</v>
      </c>
    </row>
    <row r="18" s="1" customFormat="1" ht="60" customHeight="1" spans="1:12">
      <c r="A18" s="36"/>
      <c r="B18" s="23" t="s">
        <v>218</v>
      </c>
      <c r="C18" s="37"/>
      <c r="D18" s="18" t="s">
        <v>219</v>
      </c>
      <c r="E18" s="18"/>
      <c r="F18" s="19" t="s">
        <v>220</v>
      </c>
      <c r="G18" s="20"/>
      <c r="H18" s="7" t="s">
        <v>169</v>
      </c>
      <c r="I18" s="7" t="s">
        <v>170</v>
      </c>
      <c r="J18" s="7">
        <v>10</v>
      </c>
      <c r="K18" s="57">
        <v>0</v>
      </c>
      <c r="L18" s="58">
        <v>10</v>
      </c>
    </row>
    <row r="19" s="1" customFormat="1" ht="60" customHeight="1" spans="1:12">
      <c r="A19" s="38" t="s">
        <v>221</v>
      </c>
      <c r="B19" s="39"/>
      <c r="C19" s="39"/>
      <c r="D19" s="39"/>
      <c r="E19" s="39"/>
      <c r="F19" s="39"/>
      <c r="G19" s="39"/>
      <c r="H19" s="39"/>
      <c r="I19" s="39"/>
      <c r="J19" s="39"/>
      <c r="K19" s="60">
        <f>SUM(K16:K18)</f>
        <v>0</v>
      </c>
      <c r="L19" s="61">
        <f>SUM(L16:L18)</f>
        <v>30</v>
      </c>
    </row>
    <row r="20" s="1" customFormat="1" ht="60" customHeight="1" spans="1:12">
      <c r="A20" s="36" t="s">
        <v>222</v>
      </c>
      <c r="B20" s="23" t="s">
        <v>223</v>
      </c>
      <c r="C20" s="37"/>
      <c r="D20" s="18" t="s">
        <v>224</v>
      </c>
      <c r="E20" s="18"/>
      <c r="F20" s="19" t="s">
        <v>225</v>
      </c>
      <c r="G20" s="19"/>
      <c r="H20" s="7" t="s">
        <v>213</v>
      </c>
      <c r="I20" s="7" t="s">
        <v>170</v>
      </c>
      <c r="J20" s="7">
        <v>0</v>
      </c>
      <c r="K20" s="57">
        <v>0</v>
      </c>
      <c r="L20" s="58">
        <v>0</v>
      </c>
    </row>
    <row r="21" s="1" customFormat="1" ht="60" customHeight="1" spans="1:12">
      <c r="A21" s="38" t="s">
        <v>226</v>
      </c>
      <c r="B21" s="39"/>
      <c r="C21" s="39"/>
      <c r="D21" s="39"/>
      <c r="E21" s="39"/>
      <c r="F21" s="39"/>
      <c r="G21" s="39"/>
      <c r="H21" s="39"/>
      <c r="I21" s="39"/>
      <c r="J21" s="39"/>
      <c r="K21" s="60">
        <f>SUM(K20)</f>
        <v>0</v>
      </c>
      <c r="L21" s="61">
        <f>SUM(L20)</f>
        <v>0</v>
      </c>
    </row>
    <row r="22" s="1" customFormat="1" ht="60" customHeight="1" spans="1:12">
      <c r="A22" s="40" t="s">
        <v>227</v>
      </c>
      <c r="B22" s="41"/>
      <c r="C22" s="41"/>
      <c r="D22" s="41"/>
      <c r="E22" s="41"/>
      <c r="F22" s="41"/>
      <c r="G22" s="41"/>
      <c r="H22" s="41"/>
      <c r="I22" s="41"/>
      <c r="J22" s="41"/>
      <c r="K22" s="62">
        <f>SUM(K15,K19,K21)</f>
        <v>92</v>
      </c>
      <c r="L22" s="63">
        <f>SUM(L15,L19,L21)</f>
        <v>130</v>
      </c>
    </row>
    <row r="23" s="1" customFormat="1" ht="99.95" customHeight="1" spans="1:12">
      <c r="A23" s="42" t="s">
        <v>228</v>
      </c>
      <c r="B23" s="43" t="s">
        <v>229</v>
      </c>
      <c r="C23" s="37"/>
      <c r="D23" s="37"/>
      <c r="E23" s="37"/>
      <c r="F23" s="44" t="s">
        <v>230</v>
      </c>
      <c r="G23" s="45" t="s">
        <v>231</v>
      </c>
      <c r="H23" s="45"/>
      <c r="I23" s="37"/>
      <c r="J23" s="37"/>
      <c r="K23" s="37"/>
      <c r="L23" s="64"/>
    </row>
    <row r="24" s="1" customFormat="1" ht="99.95" customHeight="1" spans="1:12">
      <c r="A24" s="42" t="s">
        <v>232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65"/>
    </row>
    <row r="25" s="1" customFormat="1" ht="60" customHeight="1" spans="1:12">
      <c r="A25" s="47" t="s">
        <v>233</v>
      </c>
      <c r="B25" s="48" t="s">
        <v>234</v>
      </c>
      <c r="C25" s="49" t="s">
        <v>235</v>
      </c>
      <c r="D25" s="50" t="s">
        <v>236</v>
      </c>
      <c r="E25" s="49" t="s">
        <v>237</v>
      </c>
      <c r="F25" s="50" t="s">
        <v>236</v>
      </c>
      <c r="G25" s="49" t="s">
        <v>238</v>
      </c>
      <c r="H25" s="49"/>
      <c r="I25" s="50" t="s">
        <v>236</v>
      </c>
      <c r="J25" s="50"/>
      <c r="K25" s="50"/>
      <c r="L25" s="66"/>
    </row>
    <row r="26" s="1" customFormat="1" customHeight="1" spans="1:12">
      <c r="A26" s="2"/>
      <c r="B26" s="2"/>
      <c r="C26" s="2"/>
      <c r="D26" s="3"/>
      <c r="E26" s="3"/>
      <c r="I26" s="2"/>
      <c r="J26" s="3"/>
      <c r="K26" s="2"/>
      <c r="L26" s="2"/>
    </row>
    <row r="27" s="1" customFormat="1" customHeight="1" spans="1:12">
      <c r="A27" s="2"/>
      <c r="B27" s="2"/>
      <c r="C27" s="51"/>
      <c r="D27" s="3"/>
      <c r="E27" s="3"/>
      <c r="F27" s="3"/>
      <c r="G27" s="3"/>
      <c r="H27" s="3"/>
      <c r="I27" s="2"/>
      <c r="J27" s="2"/>
      <c r="K27" s="2"/>
      <c r="L27" s="2"/>
    </row>
  </sheetData>
  <mergeCells count="58">
    <mergeCell ref="A1:L1"/>
    <mergeCell ref="F2:G2"/>
    <mergeCell ref="J2:L2"/>
    <mergeCell ref="K3:L3"/>
    <mergeCell ref="D5:E5"/>
    <mergeCell ref="F5:G5"/>
    <mergeCell ref="D6:E6"/>
    <mergeCell ref="F6:G6"/>
    <mergeCell ref="D7:E7"/>
    <mergeCell ref="F7:G7"/>
    <mergeCell ref="D8:E8"/>
    <mergeCell ref="F8:G8"/>
    <mergeCell ref="D9:E9"/>
    <mergeCell ref="F9:G9"/>
    <mergeCell ref="D10:E10"/>
    <mergeCell ref="F10:G10"/>
    <mergeCell ref="D11:E11"/>
    <mergeCell ref="F11:G11"/>
    <mergeCell ref="D12:E12"/>
    <mergeCell ref="F12:G12"/>
    <mergeCell ref="D13:E13"/>
    <mergeCell ref="F13:G13"/>
    <mergeCell ref="D14:E14"/>
    <mergeCell ref="F14:G14"/>
    <mergeCell ref="A15:J15"/>
    <mergeCell ref="B16:C16"/>
    <mergeCell ref="D16:E16"/>
    <mergeCell ref="F16:G16"/>
    <mergeCell ref="B17:C17"/>
    <mergeCell ref="D17:E17"/>
    <mergeCell ref="F17:G17"/>
    <mergeCell ref="B18:C18"/>
    <mergeCell ref="D18:E18"/>
    <mergeCell ref="F18:G18"/>
    <mergeCell ref="A19:J19"/>
    <mergeCell ref="B20:C20"/>
    <mergeCell ref="D20:E20"/>
    <mergeCell ref="F20:G20"/>
    <mergeCell ref="A21:J21"/>
    <mergeCell ref="A22:J22"/>
    <mergeCell ref="B23:E23"/>
    <mergeCell ref="G23:L23"/>
    <mergeCell ref="B24:L24"/>
    <mergeCell ref="I25:L25"/>
    <mergeCell ref="A3:A4"/>
    <mergeCell ref="A5:A14"/>
    <mergeCell ref="A16:A18"/>
    <mergeCell ref="B3:B4"/>
    <mergeCell ref="B5:B7"/>
    <mergeCell ref="B8:B9"/>
    <mergeCell ref="B10:B11"/>
    <mergeCell ref="B12:B13"/>
    <mergeCell ref="C3:C4"/>
    <mergeCell ref="H3:H4"/>
    <mergeCell ref="I3:I4"/>
    <mergeCell ref="J3:J4"/>
    <mergeCell ref="D3:E4"/>
    <mergeCell ref="F3:G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汇总表</vt:lpstr>
      <vt:lpstr>技术中心（含薪）</vt:lpstr>
      <vt:lpstr>史留闯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乐小幼</dc:creator>
  <cp:lastModifiedBy>Administrator</cp:lastModifiedBy>
  <dcterms:created xsi:type="dcterms:W3CDTF">2018-10-24T01:12:00Z</dcterms:created>
  <dcterms:modified xsi:type="dcterms:W3CDTF">2019-09-27T10:00:41Z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2052-11.1.0.9069</vt:lpwstr>
  </property>
  <property fmtid="{D5CDD505-2E9C-101B-9397-08002B2CF9AE}" pid="3" name="KSORubyTemplateID" linkTarget="0">
    <vt:lpwstr>14</vt:lpwstr>
  </property>
</Properties>
</file>