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70" windowHeight="9360" tabRatio="825" firstSheet="2" activeTab="2"/>
  </bookViews>
  <sheets>
    <sheet name="汇总表" sheetId="3" state="hidden" r:id="rId1"/>
    <sheet name="技术中心（含薪）" sheetId="2" state="hidden" r:id="rId2"/>
    <sheet name="史留闯" sheetId="33" r:id="rId3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<sst xmlns="http://schemas.openxmlformats.org/spreadsheetml/2006/main" count="404" uniqueCount="239">
  <si>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</si>
  <si>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</si>
  <si>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</si>
  <si>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</si>
  <si>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</si>
  <si>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</si>
  <si>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</si>
  <si>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</si>
  <si>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</si>
  <si>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</si>
  <si>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</si>
  <si>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</si>
  <si>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</si>
  <si>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</si>
  <si>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</si>
  <si>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</si>
  <si>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</si>
  <si>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</si>
  <si>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</si>
  <si>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</si>
  <si>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</si>
  <si>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</si>
  <si>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</si>
  <si>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</si>
  <si>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</si>
  <si>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</si>
  <si>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</si>
  <si>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</si>
  <si>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</si>
  <si>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</si>
  <si>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</si>
  <si>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</si>
  <si>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</si>
  <si>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</si>
  <si>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</si>
  <si>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</si>
  <si>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</si>
  <si>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</si>
  <si>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</si>
  <si>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</si>
  <si>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</si>
  <si>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</si>
  <si>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</si>
  <si>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</si>
  <si>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</si>
  <si>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</si>
  <si>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</si>
  <si>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</si>
  <si>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</si>
  <si>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</si>
  <si>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</si>
  <si>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</si>
  <si>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</si>
  <si>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</si>
  <si>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</si>
  <si>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</si>
  <si>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</si>
  <si>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</si>
  <si>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</si>
  <si>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</si>
  <si>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</si>
  <si>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</si>
  <si>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</si>
  <si>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</si>
  <si>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</si>
  <si>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</si>
  <si>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</si>
  <si>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</si>
  <si>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</si>
  <si>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</si>
  <si>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</si>
  <si>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</si>
  <si>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</si>
  <si>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</si>
  <si>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</si>
  <si>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</si>
  <si>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</si>
  <si>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</si>
  <si>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</si>
  <si>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</si>
  <si>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</si>
  <si>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</si>
  <si>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</si>
  <si>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</si>
  <si>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</si>
  <si>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</si>
  <si>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</si>
  <si>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</si>
  <si>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</si>
  <si>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</si>
  <si>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</si>
  <si>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</si>
  <si>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</si>
  <si>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</si>
  <si>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</si>
  <si>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</si>
  <si>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</si>
  <si>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</si>
  <si>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</si>
  <si>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</si>
  <si>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</si>
  <si>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</si>
  <si>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</si>
  <si>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</si>
  <si>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</si>
  <si>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</si>
  <si>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</si>
  <si>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</si>
  <si>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</si>
  <si>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</si>
  <si>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</si>
  <si>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</si>
  <si>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</si>
  <si>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</si>
  <si>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</si>
  <si>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</si>
  <si>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</si>
  <si>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</si>
  <si>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</si>
  <si>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</si>
  <si>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</si>
  <si>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</si>
  <si>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</si>
  <si>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</si>
  <si>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</si>
  <si>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</si>
  <si>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</si>
  <si>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</si>
  <si>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</si>
  <si>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</si>
  <si>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</si>
  <si>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</si>
  <si>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</si>
  <si>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</si>
  <si>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</si>
  <si>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</si>
  <si>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</si>
  <si>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</si>
  <si>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</si>
  <si>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</si>
  <si>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</si>
  <si>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</si>
  <si>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</si>
  <si>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</si>
  <si>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</si>
  <si>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</si>
  <si>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史留闯</t>
  </si>
  <si>
    <t>岗位</t>
  </si>
  <si>
    <t>前端开发工程师</t>
  </si>
  <si>
    <t>部门</t>
  </si>
  <si>
    <t>技术中心-研发部-前端组</t>
  </si>
  <si>
    <t>考核周期</t>
  </si>
  <si>
    <t>2019月06月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</si>
  <si>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</si>
  <si>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</si>
  <si>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</si>
  <si>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</si>
  <si>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</si>
  <si>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</si>
  <si>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</si>
  <si>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</si>
  <si>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</si>
  <si>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</si>
  <si>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</si>
  <si>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常规绩效
</t>
  </si>
  <si>
    <t xml:space="preserve">常规工作
</t>
  </si>
  <si>
    <t>项目跟进</t>
  </si>
  <si>
    <t>日常开发任务的完成情况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</si>
  <si>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</si>
  <si>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</si>
  <si>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</si>
  <si>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</si>
  <si>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</si>
  <si>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</si>
  <si>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</si>
  <si>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</si>
  <si>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</si>
  <si>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</si>
  <si>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重点任务
</t>
  </si>
  <si>
    <t>重点任务一</t>
  </si>
  <si>
    <t>【服装】服装栏目广告位优化。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</si>
  <si>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</si>
  <si>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重点任务二</t>
  </si>
  <si>
    <t>广告位功能、自动排版功能调研；桌面应用的学习。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</si>
  <si>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</si>
  <si>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</si>
  <si>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</si>
  <si>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</si>
  <si>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</si>
  <si>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</si>
  <si>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</si>
  <si>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</si>
  <si>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</si>
  <si>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</si>
  <si>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</si>
  <si>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</si>
  <si>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</si>
  <si>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</si>
  <si>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</si>
  <si>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</si>
  <si>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</si>
  <si>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</si>
  <si>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</si>
  <si>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</si>
  <si>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</si>
  <si>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</si>
  <si>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</si>
  <si>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</si>
  <si>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</si>
  <si>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</si>
  <si>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</si>
  <si>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</si>
  <si>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</si>
  <si>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</si>
  <si>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</si>
  <si>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</si>
  <si>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</si>
  <si>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</si>
  <si>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</si>
  <si>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</si>
  <si>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</si>
  <si>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</si>
  <si>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</si>
  <si>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</si>
  <si>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</si>
  <si>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</si>
  <si>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</si>
  <si>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</si>
  <si>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</si>
  <si>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</si>
  <si>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</si>
  <si>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</si>
  <si>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</si>
  <si>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</si>
  <si>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史留闯
2019.6.28</t>
  </si>
  <si>
    <t>直属上级
签字确认</t>
  </si>
  <si>
    <t>姓名
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</si>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</sst>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177" formatCode="0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1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2" fillId="21" borderId="23" applyNumberFormat="0" applyAlignment="0" applyProtection="0">
      <alignment vertical="center"/>
    </xf>
    <xf numFmtId="0" fontId="33" fillId="21" borderId="19" applyNumberFormat="0" applyAlignment="0" applyProtection="0">
      <alignment vertical="center"/>
    </xf>
    <xf numFmtId="0" fontId="31" fillId="20" borderId="22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176" fontId="38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1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77" fontId="9" fillId="6" borderId="4" xfId="33" applyNumberFormat="1" applyFont="1" applyFill="1" applyBorder="1" applyAlignment="1">
      <alignment horizontal="center" vertical="center"/>
    </xf>
    <xf numFmtId="177" fontId="9" fillId="6" borderId="15" xfId="33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7" fontId="4" fillId="3" borderId="4" xfId="0" applyNumberFormat="1" applyFont="1" applyFill="1" applyBorder="1" applyAlignment="1">
      <alignment horizontal="center" vertical="center"/>
    </xf>
    <xf numFmtId="177" fontId="4" fillId="3" borderId="15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horizontal="center" vertical="center"/>
    </xf>
    <xf numFmtId="177" fontId="8" fillId="3" borderId="15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6" fillId="0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43" fontId="11" fillId="0" borderId="0" xfId="8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43" fontId="12" fillId="0" borderId="0" xfId="8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43" fontId="13" fillId="0" borderId="17" xfId="8" applyFont="1" applyFill="1" applyBorder="1" applyAlignment="1">
      <alignment horizontal="center" vertical="center"/>
    </xf>
    <xf numFmtId="49" fontId="13" fillId="0" borderId="17" xfId="0" applyNumberFormat="1" applyFont="1" applyFill="1" applyBorder="1" applyAlignment="1">
      <alignment vertical="center"/>
    </xf>
    <xf numFmtId="43" fontId="13" fillId="0" borderId="17" xfId="8" applyFont="1" applyFill="1" applyBorder="1" applyAlignment="1">
      <alignment vertical="center"/>
    </xf>
    <xf numFmtId="178" fontId="14" fillId="0" borderId="17" xfId="0" applyNumberFormat="1" applyFont="1" applyFill="1" applyBorder="1" applyAlignment="1">
      <alignment vertical="center"/>
    </xf>
    <xf numFmtId="49" fontId="13" fillId="0" borderId="17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8" fontId="10" fillId="0" borderId="17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43" fontId="15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center" vertical="center"/>
    </xf>
    <xf numFmtId="43" fontId="10" fillId="0" borderId="0" xfId="8" applyFont="1" applyFill="1" applyAlignment="1">
      <alignment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3" fontId="16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8" fontId="10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right" vertical="center"/>
    </xf>
    <xf numFmtId="43" fontId="12" fillId="0" borderId="17" xfId="8" applyFont="1" applyFill="1" applyBorder="1" applyAlignment="1">
      <alignment vertical="center"/>
    </xf>
    <xf numFmtId="43" fontId="17" fillId="0" borderId="17" xfId="8" applyFont="1" applyFill="1" applyBorder="1" applyAlignment="1">
      <alignment vertical="center"/>
    </xf>
    <xf numFmtId="178" fontId="10" fillId="0" borderId="17" xfId="0" applyNumberFormat="1" applyFont="1" applyFill="1" applyBorder="1" applyAlignment="1">
      <alignment horizontal="right" vertical="center"/>
    </xf>
    <xf numFmtId="43" fontId="10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13" fillId="0" borderId="17" xfId="0" applyFont="1" applyFill="1" applyBorder="1" applyAlignment="1" quotePrefix="1">
      <alignment horizontal="center" vertical="center"/>
    </xf>
    <xf numFmtId="43" fontId="13" fillId="0" borderId="17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95" customWidth="1"/>
    <col min="2" max="2" width="21.5083333333333" style="69" customWidth="1"/>
    <col min="3" max="3" width="11.75" style="69" customWidth="1"/>
    <col min="4" max="14" width="11.625" style="71" customWidth="1"/>
    <col min="15" max="15" width="10.375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96"/>
      <c r="B2" s="75"/>
      <c r="C2" s="97"/>
      <c r="O2" s="85" t="s">
        <v>1</v>
      </c>
    </row>
    <row r="3" ht="21" customHeight="1" spans="1:15">
      <c r="A3" s="98" t="s">
        <v>2</v>
      </c>
      <c r="B3" s="105" t="s">
        <v>3</v>
      </c>
      <c r="C3" s="105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98" t="s">
        <v>17</v>
      </c>
      <c r="B4" s="80" t="s">
        <v>18</v>
      </c>
      <c r="C4" s="99">
        <f>SUM(D4:O4)</f>
        <v>22761865.92</v>
      </c>
      <c r="D4" s="100">
        <v>1896822.16</v>
      </c>
      <c r="E4" s="100">
        <v>1896822.16</v>
      </c>
      <c r="F4" s="100">
        <v>1896822.16</v>
      </c>
      <c r="G4" s="100">
        <v>1896822.16</v>
      </c>
      <c r="H4" s="100">
        <v>1896822.16</v>
      </c>
      <c r="I4" s="100">
        <v>1896822.16</v>
      </c>
      <c r="J4" s="100">
        <v>1896822.16</v>
      </c>
      <c r="K4" s="100">
        <v>1896822.16</v>
      </c>
      <c r="L4" s="100">
        <v>1896822.16</v>
      </c>
      <c r="M4" s="100">
        <v>1896822.16</v>
      </c>
      <c r="N4" s="100">
        <v>1896822.16</v>
      </c>
      <c r="O4" s="100">
        <v>1896822.16</v>
      </c>
    </row>
    <row r="5" ht="18.95" customHeight="1" spans="1:15">
      <c r="A5" s="98" t="s">
        <v>19</v>
      </c>
      <c r="B5" s="80" t="s">
        <v>20</v>
      </c>
      <c r="C5" s="99">
        <f t="shared" ref="C5:C36" si="0">SUM(D5:O5)</f>
        <v>16998200</v>
      </c>
      <c r="D5" s="100">
        <v>1249350</v>
      </c>
      <c r="E5" s="100">
        <v>910650</v>
      </c>
      <c r="F5" s="100">
        <v>1765700</v>
      </c>
      <c r="G5" s="100">
        <v>1374500</v>
      </c>
      <c r="H5" s="100">
        <v>1433500</v>
      </c>
      <c r="I5" s="100">
        <v>1396500</v>
      </c>
      <c r="J5" s="100">
        <v>1411500</v>
      </c>
      <c r="K5" s="100">
        <v>1445500</v>
      </c>
      <c r="L5" s="100">
        <v>1555500</v>
      </c>
      <c r="M5" s="100">
        <v>1361500</v>
      </c>
      <c r="N5" s="100">
        <v>1556500</v>
      </c>
      <c r="O5" s="100">
        <v>1537500</v>
      </c>
    </row>
    <row r="6" ht="18.95" customHeight="1" spans="1:15">
      <c r="A6" s="98" t="s">
        <v>21</v>
      </c>
      <c r="B6" s="80" t="s">
        <v>22</v>
      </c>
      <c r="C6" s="99">
        <f t="shared" si="0"/>
        <v>0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ht="18.95" customHeight="1" spans="1:15">
      <c r="A7" s="98" t="s">
        <v>23</v>
      </c>
      <c r="B7" s="80" t="s">
        <v>24</v>
      </c>
      <c r="C7" s="99">
        <f t="shared" si="0"/>
        <v>0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</row>
    <row r="8" ht="18.95" customHeight="1" spans="1:15">
      <c r="A8" s="98" t="s">
        <v>25</v>
      </c>
      <c r="B8" s="80" t="s">
        <v>26</v>
      </c>
      <c r="C8" s="99">
        <f t="shared" si="0"/>
        <v>0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</row>
    <row r="9" ht="18.95" customHeight="1" spans="1:15">
      <c r="A9" s="98" t="s">
        <v>27</v>
      </c>
      <c r="B9" s="80" t="s">
        <v>28</v>
      </c>
      <c r="C9" s="99">
        <f t="shared" si="0"/>
        <v>4872590.93474999</v>
      </c>
      <c r="D9" s="100">
        <v>377720.2275</v>
      </c>
      <c r="E9" s="100">
        <v>377720.2275</v>
      </c>
      <c r="F9" s="100">
        <v>377720.2275</v>
      </c>
      <c r="G9" s="100">
        <v>415492.250249999</v>
      </c>
      <c r="H9" s="100">
        <v>415492.250249999</v>
      </c>
      <c r="I9" s="100">
        <v>415492.250249999</v>
      </c>
      <c r="J9" s="100">
        <v>415492.250249999</v>
      </c>
      <c r="K9" s="100">
        <v>415492.250249999</v>
      </c>
      <c r="L9" s="100">
        <v>415492.250249999</v>
      </c>
      <c r="M9" s="100">
        <v>415492.250249999</v>
      </c>
      <c r="N9" s="100">
        <v>415492.250249999</v>
      </c>
      <c r="O9" s="100">
        <v>415492.250249999</v>
      </c>
    </row>
    <row r="10" ht="18.95" customHeight="1" spans="1:15">
      <c r="A10" s="98" t="s">
        <v>29</v>
      </c>
      <c r="B10" s="80" t="s">
        <v>30</v>
      </c>
      <c r="C10" s="99">
        <f t="shared" si="0"/>
        <v>624042.719999999</v>
      </c>
      <c r="D10" s="100">
        <v>49527.2</v>
      </c>
      <c r="E10" s="100">
        <v>49527.2</v>
      </c>
      <c r="F10" s="100">
        <v>49527.2</v>
      </c>
      <c r="G10" s="100">
        <v>49527.2</v>
      </c>
      <c r="H10" s="100">
        <v>49527.2</v>
      </c>
      <c r="I10" s="100">
        <v>49527.2</v>
      </c>
      <c r="J10" s="100">
        <v>54479.9199999998</v>
      </c>
      <c r="K10" s="100">
        <v>54479.9199999998</v>
      </c>
      <c r="L10" s="100">
        <v>54479.9199999998</v>
      </c>
      <c r="M10" s="100">
        <v>54479.9199999998</v>
      </c>
      <c r="N10" s="100">
        <v>54479.9199999998</v>
      </c>
      <c r="O10" s="100">
        <v>54479.9199999998</v>
      </c>
    </row>
    <row r="11" ht="18.95" customHeight="1" spans="1:15">
      <c r="A11" s="98" t="s">
        <v>31</v>
      </c>
      <c r="B11" s="80" t="s">
        <v>32</v>
      </c>
      <c r="C11" s="99">
        <f t="shared" si="0"/>
        <v>95850</v>
      </c>
      <c r="D11" s="100">
        <v>7987.5</v>
      </c>
      <c r="E11" s="100">
        <v>7987.5</v>
      </c>
      <c r="F11" s="100">
        <v>7987.5</v>
      </c>
      <c r="G11" s="100">
        <v>7987.5</v>
      </c>
      <c r="H11" s="100">
        <v>7987.5</v>
      </c>
      <c r="I11" s="100">
        <v>7987.5</v>
      </c>
      <c r="J11" s="100">
        <v>7987.5</v>
      </c>
      <c r="K11" s="100">
        <v>7987.5</v>
      </c>
      <c r="L11" s="100">
        <v>7987.5</v>
      </c>
      <c r="M11" s="100">
        <v>7987.5</v>
      </c>
      <c r="N11" s="100">
        <v>7987.5</v>
      </c>
      <c r="O11" s="100">
        <v>7987.5</v>
      </c>
    </row>
    <row r="12" ht="18.95" customHeight="1" spans="1:15">
      <c r="A12" s="98" t="s">
        <v>33</v>
      </c>
      <c r="B12" s="80" t="s">
        <v>34</v>
      </c>
      <c r="C12" s="99">
        <f t="shared" si="0"/>
        <v>0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ht="18.95" customHeight="1" spans="1:15">
      <c r="A13" s="98" t="s">
        <v>35</v>
      </c>
      <c r="B13" s="80" t="s">
        <v>36</v>
      </c>
      <c r="C13" s="99">
        <f t="shared" si="0"/>
        <v>0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ht="18.95" customHeight="1" spans="1:15">
      <c r="A14" s="98" t="s">
        <v>37</v>
      </c>
      <c r="B14" s="80" t="s">
        <v>38</v>
      </c>
      <c r="C14" s="99">
        <f t="shared" si="0"/>
        <v>0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ht="18.95" customHeight="1" spans="1:15">
      <c r="A15" s="98" t="s">
        <v>39</v>
      </c>
      <c r="B15" s="80" t="s">
        <v>40</v>
      </c>
      <c r="C15" s="99">
        <f t="shared" si="0"/>
        <v>0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ht="18.95" customHeight="1" spans="1:15">
      <c r="A16" s="98" t="s">
        <v>41</v>
      </c>
      <c r="B16" s="80" t="s">
        <v>42</v>
      </c>
      <c r="C16" s="99">
        <f t="shared" si="0"/>
        <v>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ht="18.95" customHeight="1" spans="1:15">
      <c r="A17" s="98" t="s">
        <v>43</v>
      </c>
      <c r="B17" s="80" t="s">
        <v>44</v>
      </c>
      <c r="C17" s="99">
        <f t="shared" si="0"/>
        <v>0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ht="18.95" customHeight="1" spans="1:15">
      <c r="A18" s="98" t="s">
        <v>45</v>
      </c>
      <c r="B18" s="80" t="s">
        <v>46</v>
      </c>
      <c r="C18" s="99">
        <f t="shared" si="0"/>
        <v>0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ht="18.95" customHeight="1" spans="1:15">
      <c r="A19" s="98" t="s">
        <v>47</v>
      </c>
      <c r="B19" s="80" t="s">
        <v>48</v>
      </c>
      <c r="C19" s="99">
        <f t="shared" si="0"/>
        <v>0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ht="18.95" customHeight="1" spans="1:15">
      <c r="A20" s="98" t="s">
        <v>49</v>
      </c>
      <c r="B20" s="80" t="s">
        <v>50</v>
      </c>
      <c r="C20" s="99">
        <f t="shared" si="0"/>
        <v>0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ht="18.95" customHeight="1" spans="1:15">
      <c r="A21" s="98" t="s">
        <v>51</v>
      </c>
      <c r="B21" s="80" t="s">
        <v>52</v>
      </c>
      <c r="C21" s="99">
        <f t="shared" si="0"/>
        <v>0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ht="18.95" customHeight="1" spans="1:15">
      <c r="A22" s="98" t="s">
        <v>53</v>
      </c>
      <c r="B22" s="80" t="s">
        <v>54</v>
      </c>
      <c r="C22" s="99">
        <f t="shared" si="0"/>
        <v>0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ht="18.95" customHeight="1" spans="1:15">
      <c r="A23" s="98" t="s">
        <v>55</v>
      </c>
      <c r="B23" s="80" t="s">
        <v>56</v>
      </c>
      <c r="C23" s="99">
        <f t="shared" si="0"/>
        <v>0</v>
      </c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ht="18.95" customHeight="1" spans="1:15">
      <c r="A24" s="98" t="s">
        <v>57</v>
      </c>
      <c r="B24" s="80" t="s">
        <v>58</v>
      </c>
      <c r="C24" s="99">
        <f t="shared" si="0"/>
        <v>0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ht="18.95" customHeight="1" spans="1:15">
      <c r="A25" s="98" t="s">
        <v>59</v>
      </c>
      <c r="B25" s="80" t="s">
        <v>60</v>
      </c>
      <c r="C25" s="99">
        <f t="shared" si="0"/>
        <v>0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ht="18.95" customHeight="1" spans="1:15">
      <c r="A26" s="98" t="s">
        <v>61</v>
      </c>
      <c r="B26" s="80" t="s">
        <v>62</v>
      </c>
      <c r="C26" s="99">
        <f t="shared" si="0"/>
        <v>0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ht="18.95" customHeight="1" spans="1:15">
      <c r="A27" s="98" t="s">
        <v>63</v>
      </c>
      <c r="B27" s="80" t="s">
        <v>64</v>
      </c>
      <c r="C27" s="99">
        <f t="shared" si="0"/>
        <v>0</v>
      </c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ht="18.95" customHeight="1" spans="1:15">
      <c r="A28" s="98" t="s">
        <v>65</v>
      </c>
      <c r="B28" s="80" t="s">
        <v>66</v>
      </c>
      <c r="C28" s="99">
        <f t="shared" si="0"/>
        <v>0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ht="18.95" customHeight="1" spans="1:15">
      <c r="A29" s="98" t="s">
        <v>67</v>
      </c>
      <c r="B29" s="80" t="s">
        <v>68</v>
      </c>
      <c r="C29" s="99">
        <f t="shared" si="0"/>
        <v>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ht="18.95" customHeight="1" spans="1:15">
      <c r="A30" s="98" t="s">
        <v>69</v>
      </c>
      <c r="B30" s="80" t="s">
        <v>70</v>
      </c>
      <c r="C30" s="99">
        <f t="shared" si="0"/>
        <v>0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ht="18.95" customHeight="1" spans="1:15">
      <c r="A31" s="98" t="s">
        <v>71</v>
      </c>
      <c r="B31" s="80" t="s">
        <v>72</v>
      </c>
      <c r="C31" s="99">
        <f t="shared" si="0"/>
        <v>0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ht="18.95" customHeight="1" spans="1:15">
      <c r="A32" s="98" t="s">
        <v>73</v>
      </c>
      <c r="B32" s="80" t="s">
        <v>74</v>
      </c>
      <c r="C32" s="99">
        <f t="shared" si="0"/>
        <v>0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ht="18.95" customHeight="1" spans="1:15">
      <c r="A33" s="98" t="s">
        <v>75</v>
      </c>
      <c r="B33" s="80" t="s">
        <v>76</v>
      </c>
      <c r="C33" s="99">
        <f t="shared" si="0"/>
        <v>0</v>
      </c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ht="18.95" customHeight="1" spans="1:15">
      <c r="A34" s="98" t="s">
        <v>77</v>
      </c>
      <c r="B34" s="80" t="s">
        <v>78</v>
      </c>
      <c r="C34" s="99">
        <f t="shared" si="0"/>
        <v>0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ht="18.95" customHeight="1" spans="1:15">
      <c r="A35" s="98" t="s">
        <v>79</v>
      </c>
      <c r="B35" s="80" t="s">
        <v>80</v>
      </c>
      <c r="C35" s="99">
        <f t="shared" si="0"/>
        <v>0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ht="18.95" customHeight="1" spans="1:15">
      <c r="A36" s="98" t="s">
        <v>81</v>
      </c>
      <c r="B36" s="80" t="s">
        <v>82</v>
      </c>
      <c r="C36" s="99">
        <f t="shared" si="0"/>
        <v>0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ht="18.95" customHeight="1" spans="1:15">
      <c r="A37" s="98" t="s">
        <v>83</v>
      </c>
      <c r="B37" s="80" t="s">
        <v>84</v>
      </c>
      <c r="C37" s="99">
        <f t="shared" ref="C37:C66" si="1">SUM(D37:O37)</f>
        <v>0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ht="18.95" customHeight="1" spans="1:15">
      <c r="A38" s="98" t="s">
        <v>85</v>
      </c>
      <c r="B38" s="80" t="s">
        <v>86</v>
      </c>
      <c r="C38" s="99">
        <f t="shared" si="1"/>
        <v>0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ht="18.95" customHeight="1" spans="1:15">
      <c r="A39" s="98" t="s">
        <v>87</v>
      </c>
      <c r="B39" s="80" t="s">
        <v>88</v>
      </c>
      <c r="C39" s="99">
        <f t="shared" si="1"/>
        <v>0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ht="18.95" customHeight="1" spans="1:15">
      <c r="A40" s="98" t="s">
        <v>89</v>
      </c>
      <c r="B40" s="80" t="s">
        <v>90</v>
      </c>
      <c r="C40" s="99">
        <f t="shared" si="1"/>
        <v>0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ht="18.95" customHeight="1" spans="1:15">
      <c r="A41" s="98" t="s">
        <v>91</v>
      </c>
      <c r="B41" s="80" t="s">
        <v>92</v>
      </c>
      <c r="C41" s="99">
        <f t="shared" si="1"/>
        <v>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ht="18.95" customHeight="1" spans="1:15">
      <c r="A42" s="98" t="s">
        <v>93</v>
      </c>
      <c r="B42" s="80" t="s">
        <v>94</v>
      </c>
      <c r="C42" s="99">
        <f t="shared" si="1"/>
        <v>0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ht="18.95" customHeight="1" spans="1:15">
      <c r="A43" s="98" t="s">
        <v>95</v>
      </c>
      <c r="B43" s="80" t="s">
        <v>96</v>
      </c>
      <c r="C43" s="99">
        <f t="shared" si="1"/>
        <v>0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ht="18.95" customHeight="1" spans="1:15">
      <c r="A44" s="98" t="s">
        <v>97</v>
      </c>
      <c r="B44" s="80" t="s">
        <v>98</v>
      </c>
      <c r="C44" s="99">
        <f t="shared" si="1"/>
        <v>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ht="18.95" customHeight="1" spans="1:15">
      <c r="A45" s="98" t="s">
        <v>99</v>
      </c>
      <c r="B45" s="80" t="s">
        <v>100</v>
      </c>
      <c r="C45" s="99">
        <f t="shared" si="1"/>
        <v>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ht="18.95" customHeight="1" spans="1:15">
      <c r="A46" s="98" t="s">
        <v>101</v>
      </c>
      <c r="B46" s="80" t="s">
        <v>102</v>
      </c>
      <c r="C46" s="99">
        <f t="shared" si="1"/>
        <v>0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ht="18.95" customHeight="1" spans="1:15">
      <c r="A47" s="98" t="s">
        <v>103</v>
      </c>
      <c r="B47" s="80" t="s">
        <v>104</v>
      </c>
      <c r="C47" s="99">
        <f t="shared" si="1"/>
        <v>0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ht="18.95" customHeight="1" spans="1:15">
      <c r="A48" s="98" t="s">
        <v>105</v>
      </c>
      <c r="B48" s="80" t="s">
        <v>106</v>
      </c>
      <c r="C48" s="99">
        <f t="shared" si="1"/>
        <v>0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ht="18.95" customHeight="1" spans="1:15">
      <c r="A49" s="98" t="s">
        <v>107</v>
      </c>
      <c r="B49" s="80" t="s">
        <v>108</v>
      </c>
      <c r="C49" s="99">
        <f t="shared" si="1"/>
        <v>0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ht="18.95" customHeight="1" spans="1:15">
      <c r="A50" s="98" t="s">
        <v>109</v>
      </c>
      <c r="B50" s="80" t="s">
        <v>110</v>
      </c>
      <c r="C50" s="99">
        <f t="shared" si="1"/>
        <v>0</v>
      </c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ht="18.95" customHeight="1" spans="1:15">
      <c r="A51" s="98" t="s">
        <v>111</v>
      </c>
      <c r="B51" s="80" t="s">
        <v>112</v>
      </c>
      <c r="C51" s="99">
        <f t="shared" si="1"/>
        <v>0</v>
      </c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ht="18.95" customHeight="1" spans="1:15">
      <c r="A52" s="98" t="s">
        <v>113</v>
      </c>
      <c r="B52" s="80" t="s">
        <v>114</v>
      </c>
      <c r="C52" s="99">
        <f t="shared" si="1"/>
        <v>0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ht="18.95" customHeight="1" spans="1:15">
      <c r="A53" s="98" t="s">
        <v>115</v>
      </c>
      <c r="B53" s="80" t="s">
        <v>116</v>
      </c>
      <c r="C53" s="99">
        <f t="shared" si="1"/>
        <v>0</v>
      </c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ht="18.95" customHeight="1" spans="1:15">
      <c r="A54" s="98" t="s">
        <v>117</v>
      </c>
      <c r="B54" s="80" t="s">
        <v>118</v>
      </c>
      <c r="C54" s="99">
        <f t="shared" si="1"/>
        <v>0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ht="18.95" customHeight="1" spans="1:15">
      <c r="A55" s="98" t="s">
        <v>119</v>
      </c>
      <c r="B55" s="80" t="s">
        <v>120</v>
      </c>
      <c r="C55" s="99">
        <f t="shared" si="1"/>
        <v>0</v>
      </c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ht="18.95" customHeight="1" spans="1:15">
      <c r="A56" s="98" t="s">
        <v>121</v>
      </c>
      <c r="B56" s="80" t="s">
        <v>122</v>
      </c>
      <c r="C56" s="99">
        <f t="shared" si="1"/>
        <v>0</v>
      </c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ht="18.95" customHeight="1" spans="1:15">
      <c r="A57" s="98" t="s">
        <v>123</v>
      </c>
      <c r="B57" s="80" t="s">
        <v>124</v>
      </c>
      <c r="C57" s="99">
        <f t="shared" si="1"/>
        <v>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ht="18.95" customHeight="1" spans="1:15">
      <c r="A58" s="98" t="s">
        <v>125</v>
      </c>
      <c r="B58" s="80" t="s">
        <v>126</v>
      </c>
      <c r="C58" s="99">
        <f t="shared" si="1"/>
        <v>0</v>
      </c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ht="18.95" customHeight="1" spans="1:15">
      <c r="A59" s="98" t="s">
        <v>127</v>
      </c>
      <c r="B59" s="80" t="s">
        <v>128</v>
      </c>
      <c r="C59" s="99">
        <f t="shared" si="1"/>
        <v>0</v>
      </c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ht="18.95" customHeight="1" spans="1:15">
      <c r="A60" s="98" t="s">
        <v>129</v>
      </c>
      <c r="B60" s="80" t="s">
        <v>130</v>
      </c>
      <c r="C60" s="99">
        <f t="shared" si="1"/>
        <v>0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ht="18.95" customHeight="1" spans="1:16">
      <c r="A61" s="98" t="s">
        <v>131</v>
      </c>
      <c r="B61" s="80" t="s">
        <v>132</v>
      </c>
      <c r="C61" s="99">
        <f t="shared" si="1"/>
        <v>0</v>
      </c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94"/>
    </row>
    <row r="62" ht="18.95" customHeight="1" spans="1:15">
      <c r="A62" s="98" t="s">
        <v>133</v>
      </c>
      <c r="B62" s="80" t="s">
        <v>134</v>
      </c>
      <c r="C62" s="99">
        <f t="shared" si="1"/>
        <v>0</v>
      </c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ht="18.95" customHeight="1" spans="1:15">
      <c r="A63" s="98" t="s">
        <v>135</v>
      </c>
      <c r="B63" s="80" t="s">
        <v>136</v>
      </c>
      <c r="C63" s="99">
        <f t="shared" si="1"/>
        <v>0</v>
      </c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ht="18.95" customHeight="1" spans="1:15">
      <c r="A64" s="98" t="s">
        <v>137</v>
      </c>
      <c r="B64" s="80" t="s">
        <v>138</v>
      </c>
      <c r="C64" s="99">
        <f t="shared" si="1"/>
        <v>0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ht="18.95" customHeight="1" spans="1:15">
      <c r="A65" s="98" t="s">
        <v>139</v>
      </c>
      <c r="B65" s="80" t="s">
        <v>140</v>
      </c>
      <c r="C65" s="99">
        <f t="shared" si="1"/>
        <v>0</v>
      </c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ht="18.95" customHeight="1" spans="1:15">
      <c r="A66" s="98" t="s">
        <v>141</v>
      </c>
      <c r="B66" s="80" t="s">
        <v>142</v>
      </c>
      <c r="C66" s="99">
        <f t="shared" si="1"/>
        <v>0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ht="18.95" customHeight="1" spans="1:15">
      <c r="A67" s="101"/>
      <c r="B67" s="87" t="s">
        <v>4</v>
      </c>
      <c r="C67" s="102">
        <f>SUM(C4:C66)</f>
        <v>45352549.57475</v>
      </c>
      <c r="D67" s="102">
        <f t="shared" ref="D67:O67" si="2">SUM(D4:D66)</f>
        <v>3581407.0875</v>
      </c>
      <c r="E67" s="102">
        <f t="shared" si="2"/>
        <v>3242707.0875</v>
      </c>
      <c r="F67" s="102">
        <f t="shared" si="2"/>
        <v>4097757.0875</v>
      </c>
      <c r="G67" s="102">
        <f t="shared" si="2"/>
        <v>3744329.11025</v>
      </c>
      <c r="H67" s="102">
        <f t="shared" si="2"/>
        <v>3803329.11025</v>
      </c>
      <c r="I67" s="102">
        <f t="shared" si="2"/>
        <v>3766329.11025</v>
      </c>
      <c r="J67" s="102">
        <f t="shared" si="2"/>
        <v>3786281.83025</v>
      </c>
      <c r="K67" s="102">
        <f t="shared" si="2"/>
        <v>3820281.83025</v>
      </c>
      <c r="L67" s="102">
        <f t="shared" si="2"/>
        <v>3930281.83025</v>
      </c>
      <c r="M67" s="102">
        <f t="shared" si="2"/>
        <v>3736281.83025</v>
      </c>
      <c r="N67" s="102">
        <f t="shared" si="2"/>
        <v>3931281.83025</v>
      </c>
      <c r="O67" s="102">
        <f t="shared" si="2"/>
        <v>3912281.83025</v>
      </c>
    </row>
    <row r="68" spans="1:3">
      <c r="A68" s="103"/>
      <c r="B68" s="90"/>
      <c r="C68" s="90"/>
    </row>
    <row r="69" spans="1:3">
      <c r="A69" s="104"/>
      <c r="B69" s="92"/>
      <c r="C69" s="92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68" customWidth="1"/>
    <col min="2" max="2" width="21.5083333333333" style="69" customWidth="1"/>
    <col min="3" max="3" width="11.75" style="70" customWidth="1"/>
    <col min="4" max="4" width="11.625" style="71" customWidth="1"/>
    <col min="5" max="6" width="12.25" style="71" customWidth="1"/>
    <col min="7" max="15" width="11.5083333333333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3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74"/>
      <c r="B2" s="75" t="s">
        <v>143</v>
      </c>
      <c r="C2" s="76"/>
      <c r="O2" s="85" t="s">
        <v>1</v>
      </c>
    </row>
    <row r="3" ht="21" customHeight="1" spans="1:15">
      <c r="A3" s="77" t="s">
        <v>2</v>
      </c>
      <c r="B3" s="105" t="s">
        <v>3</v>
      </c>
      <c r="C3" s="106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77" t="s">
        <v>17</v>
      </c>
      <c r="B4" s="80" t="s">
        <v>18</v>
      </c>
      <c r="C4" s="81">
        <f>SUM(D4:O4)</f>
        <v>3160800</v>
      </c>
      <c r="D4" s="82">
        <v>213400</v>
      </c>
      <c r="E4" s="82">
        <v>213400</v>
      </c>
      <c r="F4" s="82">
        <v>213400</v>
      </c>
      <c r="G4" s="82">
        <v>221400</v>
      </c>
      <c r="H4" s="82">
        <v>281400</v>
      </c>
      <c r="I4" s="82">
        <v>281400</v>
      </c>
      <c r="J4" s="82">
        <v>281400</v>
      </c>
      <c r="K4" s="82">
        <v>281400</v>
      </c>
      <c r="L4" s="82">
        <v>293400</v>
      </c>
      <c r="M4" s="82">
        <v>293400</v>
      </c>
      <c r="N4" s="82">
        <v>293400</v>
      </c>
      <c r="O4" s="82">
        <v>293400</v>
      </c>
    </row>
    <row r="5" ht="18.95" customHeight="1" spans="1:15">
      <c r="A5" s="77" t="s">
        <v>19</v>
      </c>
      <c r="B5" s="80" t="s">
        <v>20</v>
      </c>
      <c r="C5" s="81">
        <f t="shared" ref="C5:C36" si="0">SUM(D5:O5)</f>
        <v>430200</v>
      </c>
      <c r="D5" s="82">
        <v>33100</v>
      </c>
      <c r="E5" s="82">
        <v>36100</v>
      </c>
      <c r="F5" s="82">
        <v>36100</v>
      </c>
      <c r="G5" s="82">
        <v>36100</v>
      </c>
      <c r="H5" s="82">
        <v>36100</v>
      </c>
      <c r="I5" s="82">
        <v>36100</v>
      </c>
      <c r="J5" s="82">
        <v>36100</v>
      </c>
      <c r="K5" s="82">
        <v>36100</v>
      </c>
      <c r="L5" s="82">
        <v>36100</v>
      </c>
      <c r="M5" s="82">
        <v>36100</v>
      </c>
      <c r="N5" s="82">
        <v>36100</v>
      </c>
      <c r="O5" s="82">
        <v>36100</v>
      </c>
    </row>
    <row r="6" ht="18.95" customHeight="1" spans="1:15">
      <c r="A6" s="77" t="s">
        <v>21</v>
      </c>
      <c r="B6" s="80" t="s">
        <v>22</v>
      </c>
      <c r="C6" s="81">
        <f t="shared" si="0"/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ht="18.95" customHeight="1" spans="1:15">
      <c r="A7" s="77" t="s">
        <v>23</v>
      </c>
      <c r="B7" s="80" t="s">
        <v>24</v>
      </c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</row>
    <row r="8" ht="18.95" customHeight="1" spans="1:15">
      <c r="A8" s="77" t="s">
        <v>25</v>
      </c>
      <c r="B8" s="80" t="s">
        <v>26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</row>
    <row r="9" ht="18.95" customHeight="1" spans="1:15">
      <c r="A9" s="77" t="s">
        <v>27</v>
      </c>
      <c r="B9" s="80" t="s">
        <v>28</v>
      </c>
      <c r="C9" s="81">
        <f t="shared" si="0"/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ht="18.95" customHeight="1" spans="1:15">
      <c r="A10" s="77" t="s">
        <v>29</v>
      </c>
      <c r="B10" s="80" t="s">
        <v>30</v>
      </c>
      <c r="C10" s="81">
        <f t="shared" si="0"/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ht="18.95" customHeight="1" spans="1:15">
      <c r="A11" s="77" t="s">
        <v>31</v>
      </c>
      <c r="B11" s="80" t="s">
        <v>32</v>
      </c>
      <c r="C11" s="81">
        <f t="shared" si="0"/>
        <v>0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ht="18.95" customHeight="1" spans="1:15">
      <c r="A12" s="77" t="s">
        <v>33</v>
      </c>
      <c r="B12" s="80" t="s">
        <v>34</v>
      </c>
      <c r="C12" s="81">
        <f t="shared" si="0"/>
        <v>0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ht="18.95" customHeight="1" spans="1:15">
      <c r="A13" s="77" t="s">
        <v>35</v>
      </c>
      <c r="B13" s="80" t="s">
        <v>36</v>
      </c>
      <c r="C13" s="81">
        <f t="shared" si="0"/>
        <v>0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ht="18.95" customHeight="1" spans="1:15">
      <c r="A14" s="77" t="s">
        <v>37</v>
      </c>
      <c r="B14" s="80" t="s">
        <v>38</v>
      </c>
      <c r="C14" s="81">
        <f t="shared" si="0"/>
        <v>0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ht="18.95" customHeight="1" spans="1:15">
      <c r="A15" s="77" t="s">
        <v>39</v>
      </c>
      <c r="B15" s="80" t="s">
        <v>40</v>
      </c>
      <c r="C15" s="81">
        <f t="shared" si="0"/>
        <v>10000</v>
      </c>
      <c r="D15" s="82">
        <v>0</v>
      </c>
      <c r="E15" s="82">
        <v>0</v>
      </c>
      <c r="F15" s="82">
        <v>0</v>
      </c>
      <c r="G15" s="82">
        <v>6000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4000</v>
      </c>
      <c r="N15" s="82">
        <v>0</v>
      </c>
      <c r="O15" s="82">
        <v>0</v>
      </c>
    </row>
    <row r="16" ht="18.95" customHeight="1" spans="1:15">
      <c r="A16" s="77" t="s">
        <v>41</v>
      </c>
      <c r="B16" s="80" t="s">
        <v>42</v>
      </c>
      <c r="C16" s="81">
        <f t="shared" si="0"/>
        <v>1800</v>
      </c>
      <c r="D16" s="82">
        <v>0</v>
      </c>
      <c r="E16" s="82">
        <v>0</v>
      </c>
      <c r="F16" s="82">
        <v>0</v>
      </c>
      <c r="G16" s="82">
        <v>300</v>
      </c>
      <c r="H16" s="82">
        <v>300</v>
      </c>
      <c r="I16" s="82">
        <v>300</v>
      </c>
      <c r="J16" s="82">
        <v>300</v>
      </c>
      <c r="K16" s="82">
        <v>300</v>
      </c>
      <c r="L16" s="82">
        <v>300</v>
      </c>
      <c r="M16" s="82">
        <v>0</v>
      </c>
      <c r="N16" s="82">
        <v>0</v>
      </c>
      <c r="O16" s="82">
        <v>0</v>
      </c>
    </row>
    <row r="17" ht="18.95" customHeight="1" spans="1:15">
      <c r="A17" s="77" t="s">
        <v>43</v>
      </c>
      <c r="B17" s="80" t="s">
        <v>44</v>
      </c>
      <c r="C17" s="81">
        <f t="shared" si="0"/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ht="18.95" customHeight="1" spans="1:15">
      <c r="A18" s="77" t="s">
        <v>45</v>
      </c>
      <c r="B18" s="80" t="s">
        <v>46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ht="18.95" customHeight="1" spans="1:15">
      <c r="A19" s="77" t="s">
        <v>47</v>
      </c>
      <c r="B19" s="80" t="s">
        <v>48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ht="18.95" customHeight="1" spans="1:15">
      <c r="A20" s="77" t="s">
        <v>49</v>
      </c>
      <c r="B20" s="80" t="s">
        <v>50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ht="18.95" customHeight="1" spans="1:15">
      <c r="A21" s="77" t="s">
        <v>51</v>
      </c>
      <c r="B21" s="80" t="s">
        <v>52</v>
      </c>
      <c r="C21" s="81">
        <f t="shared" si="0"/>
        <v>1800</v>
      </c>
      <c r="D21" s="82">
        <v>150</v>
      </c>
      <c r="E21" s="82">
        <v>150</v>
      </c>
      <c r="F21" s="82">
        <v>150</v>
      </c>
      <c r="G21" s="82">
        <v>150</v>
      </c>
      <c r="H21" s="82">
        <v>150</v>
      </c>
      <c r="I21" s="82">
        <v>150</v>
      </c>
      <c r="J21" s="82">
        <v>150</v>
      </c>
      <c r="K21" s="82">
        <v>150</v>
      </c>
      <c r="L21" s="82">
        <v>150</v>
      </c>
      <c r="M21" s="82">
        <v>150</v>
      </c>
      <c r="N21" s="82">
        <v>150</v>
      </c>
      <c r="O21" s="82">
        <v>150</v>
      </c>
    </row>
    <row r="22" ht="18.95" customHeight="1" spans="1:15">
      <c r="A22" s="77" t="s">
        <v>53</v>
      </c>
      <c r="B22" s="80" t="s">
        <v>54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ht="18.95" customHeight="1" spans="1:15">
      <c r="A23" s="77" t="s">
        <v>55</v>
      </c>
      <c r="B23" s="80" t="s">
        <v>56</v>
      </c>
      <c r="C23" s="81">
        <f t="shared" si="0"/>
        <v>0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ht="18.95" customHeight="1" spans="1:15">
      <c r="A24" s="77" t="s">
        <v>57</v>
      </c>
      <c r="B24" s="80" t="s">
        <v>58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ht="18.95" customHeight="1" spans="1:15">
      <c r="A25" s="77" t="s">
        <v>59</v>
      </c>
      <c r="B25" s="80" t="s">
        <v>60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ht="18.95" customHeight="1" spans="1:15">
      <c r="A26" s="77" t="s">
        <v>61</v>
      </c>
      <c r="B26" s="80" t="s">
        <v>62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ht="18.95" customHeight="1" spans="1:15">
      <c r="A27" s="77" t="s">
        <v>63</v>
      </c>
      <c r="B27" s="80" t="s">
        <v>64</v>
      </c>
      <c r="C27" s="81">
        <f t="shared" si="0"/>
        <v>15000</v>
      </c>
      <c r="D27" s="82">
        <v>1250</v>
      </c>
      <c r="E27" s="82">
        <v>1250</v>
      </c>
      <c r="F27" s="82">
        <v>1250</v>
      </c>
      <c r="G27" s="82">
        <v>1250</v>
      </c>
      <c r="H27" s="82">
        <v>1250</v>
      </c>
      <c r="I27" s="82">
        <v>1250</v>
      </c>
      <c r="J27" s="82">
        <v>1250</v>
      </c>
      <c r="K27" s="82">
        <v>1250</v>
      </c>
      <c r="L27" s="82">
        <v>1250</v>
      </c>
      <c r="M27" s="82">
        <v>1250</v>
      </c>
      <c r="N27" s="82">
        <v>1250</v>
      </c>
      <c r="O27" s="82">
        <v>1250</v>
      </c>
    </row>
    <row r="28" ht="18.95" customHeight="1" spans="1:15">
      <c r="A28" s="77" t="s">
        <v>65</v>
      </c>
      <c r="B28" s="80" t="s">
        <v>66</v>
      </c>
      <c r="C28" s="81">
        <f t="shared" si="0"/>
        <v>0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ht="18.95" customHeight="1" spans="1:15">
      <c r="A29" s="77" t="s">
        <v>67</v>
      </c>
      <c r="B29" s="80" t="s">
        <v>68</v>
      </c>
      <c r="C29" s="81">
        <f t="shared" si="0"/>
        <v>0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ht="18.95" customHeight="1" spans="1:15">
      <c r="A30" s="77" t="s">
        <v>69</v>
      </c>
      <c r="B30" s="80" t="s">
        <v>70</v>
      </c>
      <c r="C30" s="81">
        <f t="shared" si="0"/>
        <v>0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ht="18.95" customHeight="1" spans="1:15">
      <c r="A31" s="77" t="s">
        <v>71</v>
      </c>
      <c r="B31" s="80" t="s">
        <v>72</v>
      </c>
      <c r="C31" s="81">
        <f t="shared" si="0"/>
        <v>0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ht="18.95" customHeight="1" spans="1:15">
      <c r="A32" s="77" t="s">
        <v>73</v>
      </c>
      <c r="B32" s="80" t="s">
        <v>74</v>
      </c>
      <c r="C32" s="81">
        <f t="shared" si="0"/>
        <v>0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ht="18.95" customHeight="1" spans="1:15">
      <c r="A33" s="77" t="s">
        <v>75</v>
      </c>
      <c r="B33" s="80" t="s">
        <v>76</v>
      </c>
      <c r="C33" s="81">
        <f t="shared" si="0"/>
        <v>8250</v>
      </c>
      <c r="D33" s="82">
        <v>650</v>
      </c>
      <c r="E33" s="82">
        <v>400</v>
      </c>
      <c r="F33" s="82">
        <v>1000</v>
      </c>
      <c r="G33" s="82">
        <v>650</v>
      </c>
      <c r="H33" s="82">
        <v>650</v>
      </c>
      <c r="I33" s="82">
        <v>650</v>
      </c>
      <c r="J33" s="82">
        <v>650</v>
      </c>
      <c r="K33" s="82">
        <v>650</v>
      </c>
      <c r="L33" s="82">
        <v>1000</v>
      </c>
      <c r="M33" s="82">
        <v>650</v>
      </c>
      <c r="N33" s="82">
        <v>650</v>
      </c>
      <c r="O33" s="82">
        <v>650</v>
      </c>
    </row>
    <row r="34" ht="18.95" customHeight="1" spans="1:15">
      <c r="A34" s="77" t="s">
        <v>77</v>
      </c>
      <c r="B34" s="80" t="s">
        <v>78</v>
      </c>
      <c r="C34" s="81">
        <f t="shared" si="0"/>
        <v>0</v>
      </c>
      <c r="D34" s="82">
        <v>0</v>
      </c>
      <c r="E34" s="82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</row>
    <row r="35" ht="18.95" customHeight="1" spans="1:15">
      <c r="A35" s="77" t="s">
        <v>79</v>
      </c>
      <c r="B35" s="80" t="s">
        <v>80</v>
      </c>
      <c r="C35" s="81">
        <f t="shared" si="0"/>
        <v>0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ht="18.95" customHeight="1" spans="1:15">
      <c r="A36" s="77" t="s">
        <v>81</v>
      </c>
      <c r="B36" s="80" t="s">
        <v>82</v>
      </c>
      <c r="C36" s="81">
        <f t="shared" si="0"/>
        <v>0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ht="18.95" customHeight="1" spans="1:15">
      <c r="A37" s="77" t="s">
        <v>83</v>
      </c>
      <c r="B37" s="80" t="s">
        <v>84</v>
      </c>
      <c r="C37" s="81">
        <f t="shared" ref="C37:C70" si="1">SUM(D37:O37)</f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ht="18.95" customHeight="1" spans="1:15">
      <c r="A38" s="77" t="s">
        <v>85</v>
      </c>
      <c r="B38" s="80" t="s">
        <v>86</v>
      </c>
      <c r="C38" s="81">
        <f t="shared" si="1"/>
        <v>6200</v>
      </c>
      <c r="D38" s="82">
        <v>500</v>
      </c>
      <c r="E38" s="82">
        <v>500</v>
      </c>
      <c r="F38" s="82">
        <v>500</v>
      </c>
      <c r="G38" s="82">
        <v>500</v>
      </c>
      <c r="H38" s="82">
        <v>500</v>
      </c>
      <c r="I38" s="82">
        <v>500</v>
      </c>
      <c r="J38" s="82">
        <v>500</v>
      </c>
      <c r="K38" s="82">
        <v>700</v>
      </c>
      <c r="L38" s="82">
        <v>500</v>
      </c>
      <c r="M38" s="82">
        <v>500</v>
      </c>
      <c r="N38" s="82">
        <v>500</v>
      </c>
      <c r="O38" s="82">
        <v>500</v>
      </c>
    </row>
    <row r="39" ht="18.95" customHeight="1" spans="1:15">
      <c r="A39" s="77" t="s">
        <v>87</v>
      </c>
      <c r="B39" s="80" t="s">
        <v>88</v>
      </c>
      <c r="C39" s="81">
        <f t="shared" si="1"/>
        <v>0</v>
      </c>
      <c r="D39" s="82">
        <v>0</v>
      </c>
      <c r="E39" s="82">
        <v>0</v>
      </c>
      <c r="F39" s="82">
        <v>0</v>
      </c>
      <c r="G39" s="82">
        <v>0</v>
      </c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</row>
    <row r="40" ht="18.95" customHeight="1" spans="1:15">
      <c r="A40" s="77" t="s">
        <v>89</v>
      </c>
      <c r="B40" s="80" t="s">
        <v>90</v>
      </c>
      <c r="C40" s="81">
        <f t="shared" si="1"/>
        <v>1200</v>
      </c>
      <c r="D40" s="82">
        <v>100</v>
      </c>
      <c r="E40" s="82">
        <v>100</v>
      </c>
      <c r="F40" s="82">
        <v>100</v>
      </c>
      <c r="G40" s="82">
        <v>100</v>
      </c>
      <c r="H40" s="82">
        <v>100</v>
      </c>
      <c r="I40" s="82">
        <v>100</v>
      </c>
      <c r="J40" s="82">
        <v>100</v>
      </c>
      <c r="K40" s="82">
        <v>100</v>
      </c>
      <c r="L40" s="82">
        <v>100</v>
      </c>
      <c r="M40" s="82">
        <v>100</v>
      </c>
      <c r="N40" s="82">
        <v>100</v>
      </c>
      <c r="O40" s="82">
        <v>100</v>
      </c>
    </row>
    <row r="41" ht="18.95" customHeight="1" spans="1:15">
      <c r="A41" s="77" t="s">
        <v>91</v>
      </c>
      <c r="B41" s="80" t="s">
        <v>92</v>
      </c>
      <c r="C41" s="81">
        <f t="shared" si="1"/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ht="18.95" customHeight="1" spans="1:15">
      <c r="A42" s="77" t="s">
        <v>93</v>
      </c>
      <c r="B42" s="80" t="s">
        <v>94</v>
      </c>
      <c r="C42" s="81">
        <f t="shared" si="1"/>
        <v>120</v>
      </c>
      <c r="D42" s="82">
        <v>10</v>
      </c>
      <c r="E42" s="82">
        <v>10</v>
      </c>
      <c r="F42" s="82">
        <v>10</v>
      </c>
      <c r="G42" s="82">
        <v>10</v>
      </c>
      <c r="H42" s="82">
        <v>10</v>
      </c>
      <c r="I42" s="82">
        <v>10</v>
      </c>
      <c r="J42" s="82">
        <v>10</v>
      </c>
      <c r="K42" s="82">
        <v>10</v>
      </c>
      <c r="L42" s="82">
        <v>10</v>
      </c>
      <c r="M42" s="82">
        <v>10</v>
      </c>
      <c r="N42" s="82">
        <v>10</v>
      </c>
      <c r="O42" s="82">
        <v>10</v>
      </c>
    </row>
    <row r="43" ht="18.95" customHeight="1" spans="1:15">
      <c r="A43" s="77" t="s">
        <v>95</v>
      </c>
      <c r="B43" s="80" t="s">
        <v>96</v>
      </c>
      <c r="C43" s="81">
        <f t="shared" si="1"/>
        <v>0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ht="18.95" customHeight="1" spans="1:15">
      <c r="A44" s="77" t="s">
        <v>97</v>
      </c>
      <c r="B44" s="80" t="s">
        <v>98</v>
      </c>
      <c r="C44" s="81">
        <f t="shared" si="1"/>
        <v>0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ht="18.95" customHeight="1" spans="1:15">
      <c r="A45" s="77" t="s">
        <v>99</v>
      </c>
      <c r="B45" s="80" t="s">
        <v>100</v>
      </c>
      <c r="C45" s="81">
        <f t="shared" si="1"/>
        <v>0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ht="18.95" customHeight="1" spans="1:15">
      <c r="A46" s="77" t="s">
        <v>101</v>
      </c>
      <c r="B46" s="80" t="s">
        <v>102</v>
      </c>
      <c r="C46" s="81">
        <f t="shared" si="1"/>
        <v>0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ht="18.95" customHeight="1" spans="1:15">
      <c r="A47" s="77" t="s">
        <v>103</v>
      </c>
      <c r="B47" s="80" t="s">
        <v>104</v>
      </c>
      <c r="C47" s="81">
        <f t="shared" si="1"/>
        <v>0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ht="18.95" customHeight="1" spans="1:15">
      <c r="A48" s="77" t="s">
        <v>105</v>
      </c>
      <c r="B48" s="80" t="s">
        <v>106</v>
      </c>
      <c r="C48" s="81">
        <f t="shared" si="1"/>
        <v>0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ht="18.95" customHeight="1" spans="1:15">
      <c r="A49" s="77" t="s">
        <v>107</v>
      </c>
      <c r="B49" s="80" t="s">
        <v>108</v>
      </c>
      <c r="C49" s="81">
        <f t="shared" si="1"/>
        <v>0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ht="18.95" customHeight="1" spans="1:15">
      <c r="A50" s="77" t="s">
        <v>109</v>
      </c>
      <c r="B50" s="80" t="s">
        <v>110</v>
      </c>
      <c r="C50" s="81">
        <f t="shared" si="1"/>
        <v>0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ht="18.95" customHeight="1" spans="1:15">
      <c r="A51" s="77" t="s">
        <v>111</v>
      </c>
      <c r="B51" s="80" t="s">
        <v>112</v>
      </c>
      <c r="C51" s="81">
        <f t="shared" si="1"/>
        <v>0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="67" customFormat="1" ht="18.95" customHeight="1" spans="1:15">
      <c r="A52" s="77"/>
      <c r="B52" s="83"/>
      <c r="C52" s="79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</row>
    <row r="53" ht="18.95" customHeight="1" spans="1:15">
      <c r="A53" s="77" t="s">
        <v>113</v>
      </c>
      <c r="B53" s="80" t="s">
        <v>114</v>
      </c>
      <c r="C53" s="81">
        <f t="shared" si="1"/>
        <v>0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ht="18.95" customHeight="1" spans="1:15">
      <c r="A54" s="77" t="s">
        <v>115</v>
      </c>
      <c r="B54" s="80" t="s">
        <v>116</v>
      </c>
      <c r="C54" s="81">
        <f t="shared" si="1"/>
        <v>0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ht="18.95" customHeight="1" spans="1:15">
      <c r="A55" s="77" t="s">
        <v>117</v>
      </c>
      <c r="B55" s="80" t="s">
        <v>118</v>
      </c>
      <c r="C55" s="81">
        <f t="shared" si="1"/>
        <v>0</v>
      </c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ht="18.95" customHeight="1" spans="1:15">
      <c r="A56" s="77" t="s">
        <v>119</v>
      </c>
      <c r="B56" s="80" t="s">
        <v>120</v>
      </c>
      <c r="C56" s="81">
        <f t="shared" si="1"/>
        <v>0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ht="18.95" customHeight="1" spans="1:15">
      <c r="A57" s="77"/>
      <c r="B57" s="80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ht="18.95" customHeight="1" spans="1:15">
      <c r="A58" s="77" t="s">
        <v>121</v>
      </c>
      <c r="B58" s="80" t="s">
        <v>122</v>
      </c>
      <c r="C58" s="81">
        <f t="shared" si="1"/>
        <v>0</v>
      </c>
      <c r="D58" s="82">
        <v>0</v>
      </c>
      <c r="E58" s="82">
        <v>0</v>
      </c>
      <c r="F58" s="82">
        <v>0</v>
      </c>
      <c r="G58" s="82">
        <v>0</v>
      </c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</row>
    <row r="59" ht="18.95" customHeight="1" spans="1:15">
      <c r="A59" s="77" t="s">
        <v>123</v>
      </c>
      <c r="B59" s="80" t="s">
        <v>124</v>
      </c>
      <c r="C59" s="81">
        <f t="shared" si="1"/>
        <v>0</v>
      </c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ht="18.95" customHeight="1" spans="1:15">
      <c r="A60" s="77" t="s">
        <v>125</v>
      </c>
      <c r="B60" s="80" t="s">
        <v>126</v>
      </c>
      <c r="C60" s="81">
        <f t="shared" si="1"/>
        <v>0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ht="18.95" customHeight="1" spans="1:15">
      <c r="A61" s="77" t="s">
        <v>127</v>
      </c>
      <c r="B61" s="80" t="s">
        <v>128</v>
      </c>
      <c r="C61" s="81">
        <f t="shared" si="1"/>
        <v>208000</v>
      </c>
      <c r="D61" s="82">
        <v>16000</v>
      </c>
      <c r="E61" s="82">
        <v>16000</v>
      </c>
      <c r="F61" s="82">
        <v>16000</v>
      </c>
      <c r="G61" s="82">
        <v>32000</v>
      </c>
      <c r="H61" s="82">
        <v>16000</v>
      </c>
      <c r="I61" s="82">
        <v>16000</v>
      </c>
      <c r="J61" s="82">
        <v>16000</v>
      </c>
      <c r="K61" s="82">
        <v>16000</v>
      </c>
      <c r="L61" s="82">
        <v>16000</v>
      </c>
      <c r="M61" s="82">
        <v>16000</v>
      </c>
      <c r="N61" s="82">
        <v>16000</v>
      </c>
      <c r="O61" s="82">
        <v>16000</v>
      </c>
    </row>
    <row r="62" ht="18.95" customHeight="1" spans="1:15">
      <c r="A62" s="77" t="s">
        <v>129</v>
      </c>
      <c r="B62" s="80" t="s">
        <v>130</v>
      </c>
      <c r="C62" s="81">
        <f t="shared" si="1"/>
        <v>40500</v>
      </c>
      <c r="D62" s="82">
        <v>0</v>
      </c>
      <c r="E62" s="82">
        <v>0</v>
      </c>
      <c r="F62" s="82">
        <v>0</v>
      </c>
      <c r="G62" s="82">
        <v>30000</v>
      </c>
      <c r="H62" s="82">
        <v>0</v>
      </c>
      <c r="I62" s="82">
        <v>0</v>
      </c>
      <c r="J62" s="82">
        <v>1500</v>
      </c>
      <c r="K62" s="82">
        <v>7500</v>
      </c>
      <c r="L62" s="82">
        <v>0</v>
      </c>
      <c r="M62" s="82">
        <v>0</v>
      </c>
      <c r="N62" s="82">
        <v>0</v>
      </c>
      <c r="O62" s="82">
        <v>1500</v>
      </c>
    </row>
    <row r="63" ht="18.95" customHeight="1" spans="1:15">
      <c r="A63" s="77"/>
      <c r="B63" s="80"/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ht="18.95" customHeight="1" spans="1:15">
      <c r="A64" s="77"/>
      <c r="B64" s="80"/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ht="18.95" customHeight="1" spans="1:16">
      <c r="A65" s="77" t="s">
        <v>131</v>
      </c>
      <c r="B65" s="80" t="s">
        <v>132</v>
      </c>
      <c r="C65" s="81">
        <f t="shared" si="1"/>
        <v>645000</v>
      </c>
      <c r="D65" s="82">
        <v>45000</v>
      </c>
      <c r="E65" s="82">
        <v>45000</v>
      </c>
      <c r="F65" s="82">
        <v>45000</v>
      </c>
      <c r="G65" s="82">
        <v>45000</v>
      </c>
      <c r="H65" s="82">
        <v>80000</v>
      </c>
      <c r="I65" s="82">
        <v>45000</v>
      </c>
      <c r="J65" s="82">
        <v>45000</v>
      </c>
      <c r="K65" s="82">
        <v>115000</v>
      </c>
      <c r="L65" s="82">
        <v>45000</v>
      </c>
      <c r="M65" s="82">
        <v>45000</v>
      </c>
      <c r="N65" s="82">
        <v>45000</v>
      </c>
      <c r="O65" s="82">
        <v>45000</v>
      </c>
      <c r="P65" s="94"/>
    </row>
    <row r="66" ht="18.95" customHeight="1" spans="1:15">
      <c r="A66" s="77" t="s">
        <v>133</v>
      </c>
      <c r="B66" s="80" t="s">
        <v>134</v>
      </c>
      <c r="C66" s="81">
        <f t="shared" si="1"/>
        <v>0</v>
      </c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ht="18.95" customHeight="1" spans="1:15">
      <c r="A67" s="77" t="s">
        <v>135</v>
      </c>
      <c r="B67" s="80" t="s">
        <v>136</v>
      </c>
      <c r="C67" s="81">
        <f t="shared" si="1"/>
        <v>0</v>
      </c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ht="18.95" customHeight="1" spans="1:15">
      <c r="A68" s="77" t="s">
        <v>137</v>
      </c>
      <c r="B68" s="80" t="s">
        <v>138</v>
      </c>
      <c r="C68" s="81">
        <f t="shared" si="1"/>
        <v>0</v>
      </c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ht="18.95" customHeight="1" spans="1:15">
      <c r="A69" s="77" t="s">
        <v>139</v>
      </c>
      <c r="B69" s="80" t="s">
        <v>140</v>
      </c>
      <c r="C69" s="81">
        <f t="shared" si="1"/>
        <v>0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ht="18.95" customHeight="1" spans="1:15">
      <c r="A70" s="77" t="s">
        <v>141</v>
      </c>
      <c r="B70" s="80" t="s">
        <v>142</v>
      </c>
      <c r="C70" s="81">
        <f t="shared" si="1"/>
        <v>0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ht="18.95" customHeight="1" spans="1:15">
      <c r="A71" s="86"/>
      <c r="B71" s="87" t="s">
        <v>4</v>
      </c>
      <c r="C71" s="88">
        <f>SUM(C4:C70)</f>
        <v>4528870</v>
      </c>
      <c r="D71" s="88">
        <f t="shared" ref="D71:O71" si="2">SUM(D4:D70)</f>
        <v>310160</v>
      </c>
      <c r="E71" s="88">
        <f t="shared" si="2"/>
        <v>312910</v>
      </c>
      <c r="F71" s="88">
        <f t="shared" si="2"/>
        <v>313510</v>
      </c>
      <c r="G71" s="88">
        <f t="shared" si="2"/>
        <v>373460</v>
      </c>
      <c r="H71" s="88">
        <f t="shared" si="2"/>
        <v>416460</v>
      </c>
      <c r="I71" s="88">
        <f t="shared" si="2"/>
        <v>381460</v>
      </c>
      <c r="J71" s="88">
        <f t="shared" si="2"/>
        <v>382960</v>
      </c>
      <c r="K71" s="88">
        <f t="shared" si="2"/>
        <v>459160</v>
      </c>
      <c r="L71" s="88">
        <f t="shared" si="2"/>
        <v>393810</v>
      </c>
      <c r="M71" s="88">
        <f t="shared" si="2"/>
        <v>397160</v>
      </c>
      <c r="N71" s="88">
        <f t="shared" si="2"/>
        <v>393160</v>
      </c>
      <c r="O71" s="88">
        <f t="shared" si="2"/>
        <v>394660</v>
      </c>
    </row>
    <row r="72" spans="1:3">
      <c r="A72" s="89"/>
      <c r="B72" s="90"/>
      <c r="C72" s="90"/>
    </row>
    <row r="73" spans="1:3">
      <c r="A73" s="91"/>
      <c r="B73" s="92"/>
      <c r="C73" s="93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tabSelected="1" zoomScale="90" zoomScaleNormal="90" topLeftCell="A4" workbookViewId="0">
      <selection activeCell="D8" sqref="D8:E8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2"/>
    </row>
    <row r="2" s="1" customFormat="1" ht="60" customHeight="1" spans="1:12">
      <c r="A2" s="6" t="s">
        <v>145</v>
      </c>
      <c r="B2" s="7" t="s">
        <v>146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3" t="s">
        <v>152</v>
      </c>
      <c r="K2" s="53"/>
      <c r="L2" s="54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5" t="s">
        <v>161</v>
      </c>
      <c r="L3" s="56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5" t="s">
        <v>162</v>
      </c>
      <c r="L4" s="56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7">
        <v>19</v>
      </c>
      <c r="L5" s="58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7">
        <v>14</v>
      </c>
      <c r="L6" s="58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7">
        <v>5</v>
      </c>
      <c r="L7" s="58">
        <v>10</v>
      </c>
    </row>
    <row r="8" s="1" customFormat="1" ht="60" customHeight="1" spans="1:12">
      <c r="A8" s="22"/>
      <c r="B8" s="16" t="s">
        <v>178</v>
      </c>
      <c r="C8" s="23" t="s">
        <v>179</v>
      </c>
      <c r="D8" s="24" t="s">
        <v>180</v>
      </c>
      <c r="E8" s="25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7">
        <v>8</v>
      </c>
      <c r="L8" s="58">
        <v>10</v>
      </c>
    </row>
    <row r="9" s="1" customFormat="1" ht="60" customHeight="1" spans="1:12">
      <c r="A9" s="22"/>
      <c r="B9" s="10"/>
      <c r="C9" s="23" t="s">
        <v>182</v>
      </c>
      <c r="D9" s="24" t="s">
        <v>183</v>
      </c>
      <c r="E9" s="25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7">
        <v>8</v>
      </c>
      <c r="L9" s="58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6" t="s">
        <v>187</v>
      </c>
      <c r="G10" s="26"/>
      <c r="H10" s="21" t="s">
        <v>188</v>
      </c>
      <c r="I10" s="59" t="s">
        <v>189</v>
      </c>
      <c r="J10" s="7">
        <v>10</v>
      </c>
      <c r="K10" s="57">
        <v>9</v>
      </c>
      <c r="L10" s="58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6" t="s">
        <v>187</v>
      </c>
      <c r="G11" s="26"/>
      <c r="H11" s="21" t="s">
        <v>192</v>
      </c>
      <c r="I11" s="59" t="s">
        <v>193</v>
      </c>
      <c r="J11" s="7">
        <v>10</v>
      </c>
      <c r="K11" s="57">
        <v>9</v>
      </c>
      <c r="L11" s="58">
        <v>10</v>
      </c>
    </row>
    <row r="12" s="1" customFormat="1" ht="60" customHeight="1" spans="1:12">
      <c r="A12" s="22"/>
      <c r="B12" s="27" t="s">
        <v>194</v>
      </c>
      <c r="C12" s="23" t="s">
        <v>195</v>
      </c>
      <c r="D12" s="28" t="s">
        <v>196</v>
      </c>
      <c r="E12" s="29"/>
      <c r="F12" s="30" t="s">
        <v>197</v>
      </c>
      <c r="G12" s="31"/>
      <c r="H12" s="21" t="s">
        <v>198</v>
      </c>
      <c r="I12" s="21" t="s">
        <v>198</v>
      </c>
      <c r="J12" s="7">
        <v>5</v>
      </c>
      <c r="K12" s="57">
        <v>5</v>
      </c>
      <c r="L12" s="58">
        <v>5</v>
      </c>
    </row>
    <row r="13" s="1" customFormat="1" ht="60" customHeight="1" spans="1:12">
      <c r="A13" s="22"/>
      <c r="B13" s="32"/>
      <c r="C13" s="23" t="s">
        <v>199</v>
      </c>
      <c r="D13" s="28" t="s">
        <v>200</v>
      </c>
      <c r="E13" s="29"/>
      <c r="F13" s="30" t="s">
        <v>201</v>
      </c>
      <c r="G13" s="31"/>
      <c r="H13" s="21" t="s">
        <v>198</v>
      </c>
      <c r="I13" s="21" t="s">
        <v>198</v>
      </c>
      <c r="J13" s="7">
        <v>5</v>
      </c>
      <c r="K13" s="57">
        <v>5</v>
      </c>
      <c r="L13" s="58">
        <v>5</v>
      </c>
    </row>
    <row r="14" s="1" customFormat="1" ht="60" customHeight="1" spans="1:12">
      <c r="A14" s="33"/>
      <c r="B14" s="16" t="s">
        <v>202</v>
      </c>
      <c r="C14" s="23" t="s">
        <v>203</v>
      </c>
      <c r="D14" s="18" t="s">
        <v>204</v>
      </c>
      <c r="E14" s="18"/>
      <c r="F14" s="26" t="s">
        <v>205</v>
      </c>
      <c r="G14" s="26"/>
      <c r="H14" s="21" t="s">
        <v>206</v>
      </c>
      <c r="I14" s="59" t="s">
        <v>207</v>
      </c>
      <c r="J14" s="7">
        <v>5</v>
      </c>
      <c r="K14" s="57">
        <v>5</v>
      </c>
      <c r="L14" s="58">
        <v>5</v>
      </c>
    </row>
    <row r="15" s="1" customFormat="1" ht="60" customHeight="1" spans="1:12">
      <c r="A15" s="34" t="s">
        <v>208</v>
      </c>
      <c r="B15" s="35"/>
      <c r="C15" s="35"/>
      <c r="D15" s="35"/>
      <c r="E15" s="35"/>
      <c r="F15" s="35"/>
      <c r="G15" s="35"/>
      <c r="H15" s="35"/>
      <c r="I15" s="35"/>
      <c r="J15" s="35"/>
      <c r="K15" s="60">
        <f>SUM(K5:K14)</f>
        <v>87</v>
      </c>
      <c r="L15" s="61">
        <f>SUM(L5:L14)</f>
        <v>100</v>
      </c>
    </row>
    <row r="16" s="1" customFormat="1" ht="60" customHeight="1" spans="1:12">
      <c r="A16" s="36" t="s">
        <v>209</v>
      </c>
      <c r="B16" s="23" t="s">
        <v>210</v>
      </c>
      <c r="C16" s="37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7">
        <v>0</v>
      </c>
      <c r="L16" s="58">
        <v>10</v>
      </c>
    </row>
    <row r="17" s="1" customFormat="1" ht="60" customHeight="1" spans="1:12">
      <c r="A17" s="36"/>
      <c r="B17" s="23" t="s">
        <v>214</v>
      </c>
      <c r="C17" s="37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7">
        <v>0</v>
      </c>
      <c r="L17" s="58">
        <v>10</v>
      </c>
    </row>
    <row r="18" s="1" customFormat="1" ht="60" customHeight="1" spans="1:12">
      <c r="A18" s="36"/>
      <c r="B18" s="23" t="s">
        <v>218</v>
      </c>
      <c r="C18" s="37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7">
        <v>0</v>
      </c>
      <c r="L18" s="58">
        <v>10</v>
      </c>
    </row>
    <row r="19" s="1" customFormat="1" ht="60" customHeight="1" spans="1:12">
      <c r="A19" s="38" t="s">
        <v>221</v>
      </c>
      <c r="B19" s="39"/>
      <c r="C19" s="39"/>
      <c r="D19" s="39"/>
      <c r="E19" s="39"/>
      <c r="F19" s="39"/>
      <c r="G19" s="39"/>
      <c r="H19" s="39"/>
      <c r="I19" s="39"/>
      <c r="J19" s="39"/>
      <c r="K19" s="60">
        <f>SUM(K16:K18)</f>
        <v>0</v>
      </c>
      <c r="L19" s="61">
        <f>SUM(L16:L18)</f>
        <v>30</v>
      </c>
    </row>
    <row r="20" s="1" customFormat="1" ht="60" customHeight="1" spans="1:12">
      <c r="A20" s="36" t="s">
        <v>222</v>
      </c>
      <c r="B20" s="23" t="s">
        <v>223</v>
      </c>
      <c r="C20" s="37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7">
        <v>0</v>
      </c>
      <c r="L20" s="58">
        <v>-10</v>
      </c>
    </row>
    <row r="21" s="1" customFormat="1" ht="60" customHeight="1" spans="1:12">
      <c r="A21" s="38" t="s">
        <v>226</v>
      </c>
      <c r="B21" s="39"/>
      <c r="C21" s="39"/>
      <c r="D21" s="39"/>
      <c r="E21" s="39"/>
      <c r="F21" s="39"/>
      <c r="G21" s="39"/>
      <c r="H21" s="39"/>
      <c r="I21" s="39"/>
      <c r="J21" s="39"/>
      <c r="K21" s="60">
        <f>SUM(K20)</f>
        <v>0</v>
      </c>
      <c r="L21" s="61">
        <f>SUM(L20)</f>
        <v>-10</v>
      </c>
    </row>
    <row r="22" s="1" customFormat="1" ht="60" customHeight="1" spans="1:12">
      <c r="A22" s="40" t="s">
        <v>227</v>
      </c>
      <c r="B22" s="41"/>
      <c r="C22" s="41"/>
      <c r="D22" s="41"/>
      <c r="E22" s="41"/>
      <c r="F22" s="41"/>
      <c r="G22" s="41"/>
      <c r="H22" s="41"/>
      <c r="I22" s="41"/>
      <c r="J22" s="41"/>
      <c r="K22" s="62">
        <f>SUM(K15,K19,K21)</f>
        <v>87</v>
      </c>
      <c r="L22" s="63">
        <f>SUM(L15,L19,L21)</f>
        <v>120</v>
      </c>
    </row>
    <row r="23" s="1" customFormat="1" ht="99.95" customHeight="1" spans="1:12">
      <c r="A23" s="42" t="s">
        <v>228</v>
      </c>
      <c r="B23" s="43" t="s">
        <v>229</v>
      </c>
      <c r="C23" s="37"/>
      <c r="D23" s="37"/>
      <c r="E23" s="37"/>
      <c r="F23" s="44" t="s">
        <v>230</v>
      </c>
      <c r="G23" s="45" t="s">
        <v>231</v>
      </c>
      <c r="H23" s="45"/>
      <c r="I23" s="37"/>
      <c r="J23" s="37"/>
      <c r="K23" s="37"/>
      <c r="L23" s="64"/>
    </row>
    <row r="24" s="1" customFormat="1" ht="99.95" customHeight="1" spans="1:12">
      <c r="A24" s="42" t="s">
        <v>232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65"/>
    </row>
    <row r="25" s="1" customFormat="1" ht="60" customHeight="1" spans="1:12">
      <c r="A25" s="47" t="s">
        <v>233</v>
      </c>
      <c r="B25" s="48" t="s">
        <v>234</v>
      </c>
      <c r="C25" s="49" t="s">
        <v>235</v>
      </c>
      <c r="D25" s="50" t="s">
        <v>236</v>
      </c>
      <c r="E25" s="49" t="s">
        <v>237</v>
      </c>
      <c r="F25" s="50" t="s">
        <v>236</v>
      </c>
      <c r="G25" s="49" t="s">
        <v>238</v>
      </c>
      <c r="H25" s="49"/>
      <c r="I25" s="50" t="s">
        <v>236</v>
      </c>
      <c r="J25" s="50"/>
      <c r="K25" s="50"/>
      <c r="L25" s="66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1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技术中心（含薪）</vt:lpstr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Administrator</cp:lastModifiedBy>
  <dcterms:created xsi:type="dcterms:W3CDTF">2018-10-24T01:12:00Z</dcterms:created>
  <dcterms:modified xsi:type="dcterms:W3CDTF">2019-06-28T10:03:20Z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