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filterPrivacy="1"/>
  <xr:revisionPtr revIDLastSave="0" documentId="13_ncr:1_{96F2AE8A-C95A-493C-80C8-1B0B618DECCE}" xr6:coauthVersionLast="36" xr6:coauthVersionMax="36" xr10:uidLastSave="{00000000-0000-0000-0000-000000000000}"/>
  <bookViews>
    <workbookView xWindow="0" yWindow="0" windowWidth="0" windowHeight="0" firstSheet="5" activeTab="9" xr2:uid="{00000000-000D-0000-FFFF-FFFF00000000}"/>
  </bookViews>
  <sheets>
    <sheet name="QC raw data" sheetId="7" r:id="rId1"/>
    <sheet name="QC Filtering" sheetId="1" r:id="rId2"/>
    <sheet name="Sample list" sheetId="8" r:id="rId3"/>
    <sheet name="Sample raw data" sheetId="2" r:id="rId4"/>
    <sheet name="Quantification (Protein)" sheetId="3" r:id="rId5"/>
    <sheet name="Quantification" sheetId="10" r:id="rId6"/>
    <sheet name="Analytical method" sheetId="4" r:id="rId7"/>
    <sheet name="Legends" sheetId="5" r:id="rId8"/>
    <sheet name="Clean quantification (Protein)" sheetId="9" r:id="rId9"/>
    <sheet name="Clean quantification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1" i="10" l="1"/>
  <c r="L291" i="10"/>
  <c r="K291" i="10"/>
  <c r="J291" i="10"/>
  <c r="I291" i="10"/>
  <c r="H291" i="10"/>
  <c r="G291" i="10"/>
  <c r="F291" i="10"/>
  <c r="E291" i="10"/>
  <c r="M290" i="10"/>
  <c r="L290" i="10"/>
  <c r="K290" i="10"/>
  <c r="J290" i="10"/>
  <c r="I290" i="10"/>
  <c r="H290" i="10"/>
  <c r="G290" i="10"/>
  <c r="F290" i="10"/>
  <c r="E290" i="10"/>
  <c r="M289" i="10"/>
  <c r="L289" i="10"/>
  <c r="K289" i="10"/>
  <c r="J289" i="10"/>
  <c r="I289" i="10"/>
  <c r="H289" i="10"/>
  <c r="G289" i="10"/>
  <c r="F289" i="10"/>
  <c r="E289" i="10"/>
  <c r="M288" i="10"/>
  <c r="L288" i="10"/>
  <c r="K288" i="10"/>
  <c r="J288" i="10"/>
  <c r="I288" i="10"/>
  <c r="H288" i="10"/>
  <c r="G288" i="10"/>
  <c r="F288" i="10"/>
  <c r="E288" i="10"/>
  <c r="M287" i="10"/>
  <c r="L287" i="10"/>
  <c r="K287" i="10"/>
  <c r="J287" i="10"/>
  <c r="I287" i="10"/>
  <c r="H287" i="10"/>
  <c r="G287" i="10"/>
  <c r="F287" i="10"/>
  <c r="E287" i="10"/>
  <c r="M286" i="10"/>
  <c r="L286" i="10"/>
  <c r="K286" i="10"/>
  <c r="J286" i="10"/>
  <c r="I286" i="10"/>
  <c r="H286" i="10"/>
  <c r="G286" i="10"/>
  <c r="F286" i="10"/>
  <c r="E286" i="10"/>
  <c r="M285" i="10"/>
  <c r="L285" i="10"/>
  <c r="K285" i="10"/>
  <c r="J285" i="10"/>
  <c r="I285" i="10"/>
  <c r="H285" i="10"/>
  <c r="G285" i="10"/>
  <c r="F285" i="10"/>
  <c r="E285" i="10"/>
  <c r="M284" i="10"/>
  <c r="L284" i="10"/>
  <c r="K284" i="10"/>
  <c r="J284" i="10"/>
  <c r="I284" i="10"/>
  <c r="H284" i="10"/>
  <c r="G284" i="10"/>
  <c r="F284" i="10"/>
  <c r="E284" i="10"/>
  <c r="M283" i="10"/>
  <c r="L283" i="10"/>
  <c r="K283" i="10"/>
  <c r="J283" i="10"/>
  <c r="I283" i="10"/>
  <c r="H283" i="10"/>
  <c r="G283" i="10"/>
  <c r="F283" i="10"/>
  <c r="E283" i="10"/>
  <c r="M282" i="10"/>
  <c r="L282" i="10"/>
  <c r="K282" i="10"/>
  <c r="J282" i="10"/>
  <c r="I282" i="10"/>
  <c r="H282" i="10"/>
  <c r="G282" i="10"/>
  <c r="F282" i="10"/>
  <c r="E282" i="10"/>
  <c r="M281" i="10"/>
  <c r="L281" i="10"/>
  <c r="K281" i="10"/>
  <c r="J281" i="10"/>
  <c r="I281" i="10"/>
  <c r="H281" i="10"/>
  <c r="G281" i="10"/>
  <c r="F281" i="10"/>
  <c r="E281" i="10"/>
  <c r="M280" i="10"/>
  <c r="L280" i="10"/>
  <c r="K280" i="10"/>
  <c r="J280" i="10"/>
  <c r="I280" i="10"/>
  <c r="H280" i="10"/>
  <c r="G280" i="10"/>
  <c r="F280" i="10"/>
  <c r="E280" i="10"/>
  <c r="M279" i="10"/>
  <c r="L279" i="10"/>
  <c r="K279" i="10"/>
  <c r="J279" i="10"/>
  <c r="I279" i="10"/>
  <c r="H279" i="10"/>
  <c r="G279" i="10"/>
  <c r="F279" i="10"/>
  <c r="E279" i="10"/>
  <c r="M278" i="10"/>
  <c r="L278" i="10"/>
  <c r="K278" i="10"/>
  <c r="J278" i="10"/>
  <c r="I278" i="10"/>
  <c r="H278" i="10"/>
  <c r="G278" i="10"/>
  <c r="F278" i="10"/>
  <c r="E278" i="10"/>
  <c r="M277" i="10"/>
  <c r="L277" i="10"/>
  <c r="K277" i="10"/>
  <c r="J277" i="10"/>
  <c r="I277" i="10"/>
  <c r="H277" i="10"/>
  <c r="G277" i="10"/>
  <c r="F277" i="10"/>
  <c r="E277" i="10"/>
  <c r="M276" i="10"/>
  <c r="L276" i="10"/>
  <c r="K276" i="10"/>
  <c r="J276" i="10"/>
  <c r="I276" i="10"/>
  <c r="H276" i="10"/>
  <c r="G276" i="10"/>
  <c r="F276" i="10"/>
  <c r="E276" i="10"/>
  <c r="M275" i="10"/>
  <c r="L275" i="10"/>
  <c r="K275" i="10"/>
  <c r="J275" i="10"/>
  <c r="I275" i="10"/>
  <c r="H275" i="10"/>
  <c r="G275" i="10"/>
  <c r="F275" i="10"/>
  <c r="E275" i="10"/>
  <c r="M274" i="10"/>
  <c r="L274" i="10"/>
  <c r="K274" i="10"/>
  <c r="J274" i="10"/>
  <c r="I274" i="10"/>
  <c r="H274" i="10"/>
  <c r="G274" i="10"/>
  <c r="F274" i="10"/>
  <c r="E274" i="10"/>
  <c r="M273" i="10"/>
  <c r="L273" i="10"/>
  <c r="K273" i="10"/>
  <c r="J273" i="10"/>
  <c r="I273" i="10"/>
  <c r="H273" i="10"/>
  <c r="G273" i="10"/>
  <c r="F273" i="10"/>
  <c r="E273" i="10"/>
  <c r="M272" i="10"/>
  <c r="L272" i="10"/>
  <c r="K272" i="10"/>
  <c r="J272" i="10"/>
  <c r="I272" i="10"/>
  <c r="H272" i="10"/>
  <c r="G272" i="10"/>
  <c r="F272" i="10"/>
  <c r="E272" i="10"/>
  <c r="M271" i="10"/>
  <c r="L271" i="10"/>
  <c r="K271" i="10"/>
  <c r="J271" i="10"/>
  <c r="I271" i="10"/>
  <c r="H271" i="10"/>
  <c r="G271" i="10"/>
  <c r="F271" i="10"/>
  <c r="E271" i="10"/>
  <c r="M270" i="10"/>
  <c r="L270" i="10"/>
  <c r="K270" i="10"/>
  <c r="J270" i="10"/>
  <c r="I270" i="10"/>
  <c r="H270" i="10"/>
  <c r="G270" i="10"/>
  <c r="F270" i="10"/>
  <c r="E270" i="10"/>
  <c r="M269" i="10"/>
  <c r="L269" i="10"/>
  <c r="K269" i="10"/>
  <c r="J269" i="10"/>
  <c r="I269" i="10"/>
  <c r="H269" i="10"/>
  <c r="G269" i="10"/>
  <c r="F269" i="10"/>
  <c r="E269" i="10"/>
  <c r="M268" i="10"/>
  <c r="L268" i="10"/>
  <c r="K268" i="10"/>
  <c r="J268" i="10"/>
  <c r="I268" i="10"/>
  <c r="H268" i="10"/>
  <c r="G268" i="10"/>
  <c r="F268" i="10"/>
  <c r="E268" i="10"/>
  <c r="M267" i="10"/>
  <c r="L267" i="10"/>
  <c r="K267" i="10"/>
  <c r="J267" i="10"/>
  <c r="I267" i="10"/>
  <c r="H267" i="10"/>
  <c r="G267" i="10"/>
  <c r="F267" i="10"/>
  <c r="E267" i="10"/>
  <c r="M266" i="10"/>
  <c r="L266" i="10"/>
  <c r="K266" i="10"/>
  <c r="J266" i="10"/>
  <c r="I266" i="10"/>
  <c r="H266" i="10"/>
  <c r="G266" i="10"/>
  <c r="F266" i="10"/>
  <c r="E266" i="10"/>
  <c r="M265" i="10"/>
  <c r="L265" i="10"/>
  <c r="K265" i="10"/>
  <c r="J265" i="10"/>
  <c r="I265" i="10"/>
  <c r="H265" i="10"/>
  <c r="G265" i="10"/>
  <c r="F265" i="10"/>
  <c r="E265" i="10"/>
  <c r="M264" i="10"/>
  <c r="L264" i="10"/>
  <c r="K264" i="10"/>
  <c r="J264" i="10"/>
  <c r="I264" i="10"/>
  <c r="H264" i="10"/>
  <c r="G264" i="10"/>
  <c r="F264" i="10"/>
  <c r="E264" i="10"/>
  <c r="M263" i="10"/>
  <c r="L263" i="10"/>
  <c r="K263" i="10"/>
  <c r="J263" i="10"/>
  <c r="I263" i="10"/>
  <c r="H263" i="10"/>
  <c r="G263" i="10"/>
  <c r="F263" i="10"/>
  <c r="E263" i="10"/>
  <c r="M262" i="10"/>
  <c r="L262" i="10"/>
  <c r="K262" i="10"/>
  <c r="J262" i="10"/>
  <c r="I262" i="10"/>
  <c r="H262" i="10"/>
  <c r="G262" i="10"/>
  <c r="F262" i="10"/>
  <c r="E262" i="10"/>
  <c r="M261" i="10"/>
  <c r="L261" i="10"/>
  <c r="K261" i="10"/>
  <c r="J261" i="10"/>
  <c r="I261" i="10"/>
  <c r="H261" i="10"/>
  <c r="G261" i="10"/>
  <c r="F261" i="10"/>
  <c r="E261" i="10"/>
  <c r="M260" i="10"/>
  <c r="L260" i="10"/>
  <c r="K260" i="10"/>
  <c r="J260" i="10"/>
  <c r="I260" i="10"/>
  <c r="H260" i="10"/>
  <c r="G260" i="10"/>
  <c r="F260" i="10"/>
  <c r="E260" i="10"/>
  <c r="M259" i="10"/>
  <c r="L259" i="10"/>
  <c r="K259" i="10"/>
  <c r="J259" i="10"/>
  <c r="I259" i="10"/>
  <c r="H259" i="10"/>
  <c r="G259" i="10"/>
  <c r="F259" i="10"/>
  <c r="E259" i="10"/>
  <c r="M258" i="10"/>
  <c r="L258" i="10"/>
  <c r="K258" i="10"/>
  <c r="J258" i="10"/>
  <c r="I258" i="10"/>
  <c r="H258" i="10"/>
  <c r="G258" i="10"/>
  <c r="F258" i="10"/>
  <c r="E258" i="10"/>
  <c r="M257" i="10"/>
  <c r="L257" i="10"/>
  <c r="K257" i="10"/>
  <c r="J257" i="10"/>
  <c r="I257" i="10"/>
  <c r="H257" i="10"/>
  <c r="G257" i="10"/>
  <c r="F257" i="10"/>
  <c r="E257" i="10"/>
  <c r="M256" i="10"/>
  <c r="L256" i="10"/>
  <c r="K256" i="10"/>
  <c r="J256" i="10"/>
  <c r="I256" i="10"/>
  <c r="H256" i="10"/>
  <c r="G256" i="10"/>
  <c r="F256" i="10"/>
  <c r="E256" i="10"/>
  <c r="M255" i="10"/>
  <c r="L255" i="10"/>
  <c r="K255" i="10"/>
  <c r="J255" i="10"/>
  <c r="I255" i="10"/>
  <c r="H255" i="10"/>
  <c r="G255" i="10"/>
  <c r="F255" i="10"/>
  <c r="E255" i="10"/>
  <c r="M254" i="10"/>
  <c r="L254" i="10"/>
  <c r="K254" i="10"/>
  <c r="J254" i="10"/>
  <c r="I254" i="10"/>
  <c r="H254" i="10"/>
  <c r="G254" i="10"/>
  <c r="F254" i="10"/>
  <c r="E254" i="10"/>
  <c r="M253" i="10"/>
  <c r="L253" i="10"/>
  <c r="K253" i="10"/>
  <c r="J253" i="10"/>
  <c r="I253" i="10"/>
  <c r="H253" i="10"/>
  <c r="G253" i="10"/>
  <c r="F253" i="10"/>
  <c r="E253" i="10"/>
  <c r="M252" i="10"/>
  <c r="L252" i="10"/>
  <c r="K252" i="10"/>
  <c r="J252" i="10"/>
  <c r="I252" i="10"/>
  <c r="H252" i="10"/>
  <c r="G252" i="10"/>
  <c r="F252" i="10"/>
  <c r="E252" i="10"/>
  <c r="M251" i="10"/>
  <c r="L251" i="10"/>
  <c r="K251" i="10"/>
  <c r="J251" i="10"/>
  <c r="I251" i="10"/>
  <c r="H251" i="10"/>
  <c r="G251" i="10"/>
  <c r="F251" i="10"/>
  <c r="E251" i="10"/>
  <c r="M250" i="10"/>
  <c r="L250" i="10"/>
  <c r="K250" i="10"/>
  <c r="J250" i="10"/>
  <c r="I250" i="10"/>
  <c r="H250" i="10"/>
  <c r="G250" i="10"/>
  <c r="F250" i="10"/>
  <c r="E250" i="10"/>
  <c r="M249" i="10"/>
  <c r="L249" i="10"/>
  <c r="K249" i="10"/>
  <c r="J249" i="10"/>
  <c r="I249" i="10"/>
  <c r="H249" i="10"/>
  <c r="G249" i="10"/>
  <c r="F249" i="10"/>
  <c r="E249" i="10"/>
  <c r="M248" i="10"/>
  <c r="L248" i="10"/>
  <c r="K248" i="10"/>
  <c r="J248" i="10"/>
  <c r="I248" i="10"/>
  <c r="H248" i="10"/>
  <c r="G248" i="10"/>
  <c r="F248" i="10"/>
  <c r="E248" i="10"/>
  <c r="M247" i="10"/>
  <c r="L247" i="10"/>
  <c r="K247" i="10"/>
  <c r="J247" i="10"/>
  <c r="I247" i="10"/>
  <c r="H247" i="10"/>
  <c r="G247" i="10"/>
  <c r="F247" i="10"/>
  <c r="E247" i="10"/>
  <c r="M246" i="10"/>
  <c r="L246" i="10"/>
  <c r="K246" i="10"/>
  <c r="J246" i="10"/>
  <c r="I246" i="10"/>
  <c r="H246" i="10"/>
  <c r="G246" i="10"/>
  <c r="F246" i="10"/>
  <c r="E246" i="10"/>
  <c r="M245" i="10"/>
  <c r="L245" i="10"/>
  <c r="K245" i="10"/>
  <c r="J245" i="10"/>
  <c r="I245" i="10"/>
  <c r="H245" i="10"/>
  <c r="G245" i="10"/>
  <c r="F245" i="10"/>
  <c r="E245" i="10"/>
  <c r="M244" i="10"/>
  <c r="L244" i="10"/>
  <c r="K244" i="10"/>
  <c r="J244" i="10"/>
  <c r="I244" i="10"/>
  <c r="H244" i="10"/>
  <c r="G244" i="10"/>
  <c r="F244" i="10"/>
  <c r="E244" i="10"/>
  <c r="M243" i="10"/>
  <c r="L243" i="10"/>
  <c r="K243" i="10"/>
  <c r="J243" i="10"/>
  <c r="I243" i="10"/>
  <c r="H243" i="10"/>
  <c r="G243" i="10"/>
  <c r="F243" i="10"/>
  <c r="E243" i="10"/>
  <c r="M242" i="10"/>
  <c r="L242" i="10"/>
  <c r="K242" i="10"/>
  <c r="J242" i="10"/>
  <c r="I242" i="10"/>
  <c r="H242" i="10"/>
  <c r="G242" i="10"/>
  <c r="F242" i="10"/>
  <c r="E242" i="10"/>
  <c r="M241" i="10"/>
  <c r="L241" i="10"/>
  <c r="K241" i="10"/>
  <c r="J241" i="10"/>
  <c r="I241" i="10"/>
  <c r="H241" i="10"/>
  <c r="G241" i="10"/>
  <c r="F241" i="10"/>
  <c r="E241" i="10"/>
  <c r="M240" i="10"/>
  <c r="L240" i="10"/>
  <c r="K240" i="10"/>
  <c r="J240" i="10"/>
  <c r="I240" i="10"/>
  <c r="H240" i="10"/>
  <c r="G240" i="10"/>
  <c r="F240" i="10"/>
  <c r="E240" i="10"/>
  <c r="M239" i="10"/>
  <c r="L239" i="10"/>
  <c r="K239" i="10"/>
  <c r="J239" i="10"/>
  <c r="I239" i="10"/>
  <c r="H239" i="10"/>
  <c r="G239" i="10"/>
  <c r="F239" i="10"/>
  <c r="E239" i="10"/>
  <c r="M238" i="10"/>
  <c r="L238" i="10"/>
  <c r="K238" i="10"/>
  <c r="J238" i="10"/>
  <c r="I238" i="10"/>
  <c r="H238" i="10"/>
  <c r="G238" i="10"/>
  <c r="F238" i="10"/>
  <c r="E238" i="10"/>
  <c r="M237" i="10"/>
  <c r="L237" i="10"/>
  <c r="K237" i="10"/>
  <c r="J237" i="10"/>
  <c r="I237" i="10"/>
  <c r="H237" i="10"/>
  <c r="G237" i="10"/>
  <c r="F237" i="10"/>
  <c r="E237" i="10"/>
  <c r="M236" i="10"/>
  <c r="L236" i="10"/>
  <c r="K236" i="10"/>
  <c r="J236" i="10"/>
  <c r="I236" i="10"/>
  <c r="H236" i="10"/>
  <c r="G236" i="10"/>
  <c r="F236" i="10"/>
  <c r="E236" i="10"/>
  <c r="M235" i="10"/>
  <c r="L235" i="10"/>
  <c r="K235" i="10"/>
  <c r="J235" i="10"/>
  <c r="I235" i="10"/>
  <c r="H235" i="10"/>
  <c r="G235" i="10"/>
  <c r="F235" i="10"/>
  <c r="E235" i="10"/>
  <c r="M234" i="10"/>
  <c r="L234" i="10"/>
  <c r="K234" i="10"/>
  <c r="J234" i="10"/>
  <c r="I234" i="10"/>
  <c r="H234" i="10"/>
  <c r="G234" i="10"/>
  <c r="F234" i="10"/>
  <c r="E234" i="10"/>
  <c r="M233" i="10"/>
  <c r="L233" i="10"/>
  <c r="K233" i="10"/>
  <c r="J233" i="10"/>
  <c r="I233" i="10"/>
  <c r="H233" i="10"/>
  <c r="G233" i="10"/>
  <c r="F233" i="10"/>
  <c r="E233" i="10"/>
  <c r="M232" i="10"/>
  <c r="L232" i="10"/>
  <c r="K232" i="10"/>
  <c r="J232" i="10"/>
  <c r="I232" i="10"/>
  <c r="H232" i="10"/>
  <c r="G232" i="10"/>
  <c r="F232" i="10"/>
  <c r="E232" i="10"/>
  <c r="M231" i="10"/>
  <c r="L231" i="10"/>
  <c r="K231" i="10"/>
  <c r="J231" i="10"/>
  <c r="I231" i="10"/>
  <c r="H231" i="10"/>
  <c r="G231" i="10"/>
  <c r="F231" i="10"/>
  <c r="E231" i="10"/>
  <c r="M230" i="10"/>
  <c r="L230" i="10"/>
  <c r="K230" i="10"/>
  <c r="J230" i="10"/>
  <c r="I230" i="10"/>
  <c r="H230" i="10"/>
  <c r="G230" i="10"/>
  <c r="F230" i="10"/>
  <c r="E230" i="10"/>
  <c r="M229" i="10"/>
  <c r="L229" i="10"/>
  <c r="K229" i="10"/>
  <c r="J229" i="10"/>
  <c r="I229" i="10"/>
  <c r="H229" i="10"/>
  <c r="G229" i="10"/>
  <c r="F229" i="10"/>
  <c r="E229" i="10"/>
  <c r="M228" i="10"/>
  <c r="L228" i="10"/>
  <c r="K228" i="10"/>
  <c r="J228" i="10"/>
  <c r="I228" i="10"/>
  <c r="H228" i="10"/>
  <c r="G228" i="10"/>
  <c r="F228" i="10"/>
  <c r="E228" i="10"/>
  <c r="M227" i="10"/>
  <c r="L227" i="10"/>
  <c r="K227" i="10"/>
  <c r="J227" i="10"/>
  <c r="I227" i="10"/>
  <c r="H227" i="10"/>
  <c r="G227" i="10"/>
  <c r="F227" i="10"/>
  <c r="E227" i="10"/>
  <c r="M226" i="10"/>
  <c r="L226" i="10"/>
  <c r="K226" i="10"/>
  <c r="J226" i="10"/>
  <c r="I226" i="10"/>
  <c r="H226" i="10"/>
  <c r="G226" i="10"/>
  <c r="F226" i="10"/>
  <c r="E226" i="10"/>
  <c r="M225" i="10"/>
  <c r="L225" i="10"/>
  <c r="K225" i="10"/>
  <c r="J225" i="10"/>
  <c r="I225" i="10"/>
  <c r="H225" i="10"/>
  <c r="G225" i="10"/>
  <c r="F225" i="10"/>
  <c r="E225" i="10"/>
  <c r="M224" i="10"/>
  <c r="L224" i="10"/>
  <c r="K224" i="10"/>
  <c r="J224" i="10"/>
  <c r="I224" i="10"/>
  <c r="H224" i="10"/>
  <c r="G224" i="10"/>
  <c r="F224" i="10"/>
  <c r="E224" i="10"/>
  <c r="M223" i="10"/>
  <c r="L223" i="10"/>
  <c r="K223" i="10"/>
  <c r="J223" i="10"/>
  <c r="I223" i="10"/>
  <c r="H223" i="10"/>
  <c r="G223" i="10"/>
  <c r="F223" i="10"/>
  <c r="E223" i="10"/>
  <c r="M222" i="10"/>
  <c r="L222" i="10"/>
  <c r="K222" i="10"/>
  <c r="J222" i="10"/>
  <c r="I222" i="10"/>
  <c r="H222" i="10"/>
  <c r="G222" i="10"/>
  <c r="F222" i="10"/>
  <c r="E222" i="10"/>
  <c r="M221" i="10"/>
  <c r="L221" i="10"/>
  <c r="K221" i="10"/>
  <c r="J221" i="10"/>
  <c r="I221" i="10"/>
  <c r="H221" i="10"/>
  <c r="G221" i="10"/>
  <c r="F221" i="10"/>
  <c r="E221" i="10"/>
  <c r="M220" i="10"/>
  <c r="L220" i="10"/>
  <c r="K220" i="10"/>
  <c r="J220" i="10"/>
  <c r="I220" i="10"/>
  <c r="H220" i="10"/>
  <c r="G220" i="10"/>
  <c r="F220" i="10"/>
  <c r="E220" i="10"/>
  <c r="M219" i="10"/>
  <c r="L219" i="10"/>
  <c r="K219" i="10"/>
  <c r="J219" i="10"/>
  <c r="I219" i="10"/>
  <c r="H219" i="10"/>
  <c r="G219" i="10"/>
  <c r="F219" i="10"/>
  <c r="E219" i="10"/>
  <c r="M218" i="10"/>
  <c r="L218" i="10"/>
  <c r="K218" i="10"/>
  <c r="J218" i="10"/>
  <c r="I218" i="10"/>
  <c r="H218" i="10"/>
  <c r="G218" i="10"/>
  <c r="F218" i="10"/>
  <c r="E218" i="10"/>
  <c r="M217" i="10"/>
  <c r="L217" i="10"/>
  <c r="K217" i="10"/>
  <c r="J217" i="10"/>
  <c r="I217" i="10"/>
  <c r="H217" i="10"/>
  <c r="G217" i="10"/>
  <c r="F217" i="10"/>
  <c r="E217" i="10"/>
  <c r="M216" i="10"/>
  <c r="L216" i="10"/>
  <c r="K216" i="10"/>
  <c r="J216" i="10"/>
  <c r="I216" i="10"/>
  <c r="H216" i="10"/>
  <c r="G216" i="10"/>
  <c r="F216" i="10"/>
  <c r="E216" i="10"/>
  <c r="M215" i="10"/>
  <c r="L215" i="10"/>
  <c r="K215" i="10"/>
  <c r="J215" i="10"/>
  <c r="I215" i="10"/>
  <c r="H215" i="10"/>
  <c r="G215" i="10"/>
  <c r="F215" i="10"/>
  <c r="E215" i="10"/>
  <c r="M214" i="10"/>
  <c r="L214" i="10"/>
  <c r="K214" i="10"/>
  <c r="J214" i="10"/>
  <c r="I214" i="10"/>
  <c r="H214" i="10"/>
  <c r="G214" i="10"/>
  <c r="F214" i="10"/>
  <c r="E214" i="10"/>
  <c r="M213" i="10"/>
  <c r="L213" i="10"/>
  <c r="K213" i="10"/>
  <c r="J213" i="10"/>
  <c r="I213" i="10"/>
  <c r="H213" i="10"/>
  <c r="G213" i="10"/>
  <c r="F213" i="10"/>
  <c r="E213" i="10"/>
  <c r="M212" i="10"/>
  <c r="L212" i="10"/>
  <c r="K212" i="10"/>
  <c r="J212" i="10"/>
  <c r="I212" i="10"/>
  <c r="H212" i="10"/>
  <c r="G212" i="10"/>
  <c r="F212" i="10"/>
  <c r="E212" i="10"/>
  <c r="M211" i="10"/>
  <c r="L211" i="10"/>
  <c r="K211" i="10"/>
  <c r="J211" i="10"/>
  <c r="I211" i="10"/>
  <c r="H211" i="10"/>
  <c r="G211" i="10"/>
  <c r="F211" i="10"/>
  <c r="E211" i="10"/>
  <c r="M210" i="10"/>
  <c r="L210" i="10"/>
  <c r="K210" i="10"/>
  <c r="J210" i="10"/>
  <c r="I210" i="10"/>
  <c r="H210" i="10"/>
  <c r="G210" i="10"/>
  <c r="F210" i="10"/>
  <c r="E210" i="10"/>
  <c r="M209" i="10"/>
  <c r="L209" i="10"/>
  <c r="K209" i="10"/>
  <c r="J209" i="10"/>
  <c r="I209" i="10"/>
  <c r="H209" i="10"/>
  <c r="G209" i="10"/>
  <c r="F209" i="10"/>
  <c r="E209" i="10"/>
  <c r="M208" i="10"/>
  <c r="L208" i="10"/>
  <c r="K208" i="10"/>
  <c r="J208" i="10"/>
  <c r="I208" i="10"/>
  <c r="H208" i="10"/>
  <c r="G208" i="10"/>
  <c r="F208" i="10"/>
  <c r="E208" i="10"/>
  <c r="M207" i="10"/>
  <c r="L207" i="10"/>
  <c r="K207" i="10"/>
  <c r="J207" i="10"/>
  <c r="I207" i="10"/>
  <c r="H207" i="10"/>
  <c r="G207" i="10"/>
  <c r="F207" i="10"/>
  <c r="E207" i="10"/>
  <c r="M206" i="10"/>
  <c r="L206" i="10"/>
  <c r="K206" i="10"/>
  <c r="J206" i="10"/>
  <c r="I206" i="10"/>
  <c r="H206" i="10"/>
  <c r="G206" i="10"/>
  <c r="F206" i="10"/>
  <c r="E206" i="10"/>
  <c r="M205" i="10"/>
  <c r="L205" i="10"/>
  <c r="K205" i="10"/>
  <c r="J205" i="10"/>
  <c r="I205" i="10"/>
  <c r="H205" i="10"/>
  <c r="G205" i="10"/>
  <c r="F205" i="10"/>
  <c r="E205" i="10"/>
  <c r="M204" i="10"/>
  <c r="L204" i="10"/>
  <c r="K204" i="10"/>
  <c r="J204" i="10"/>
  <c r="I204" i="10"/>
  <c r="H204" i="10"/>
  <c r="G204" i="10"/>
  <c r="F204" i="10"/>
  <c r="E204" i="10"/>
  <c r="M203" i="10"/>
  <c r="L203" i="10"/>
  <c r="K203" i="10"/>
  <c r="J203" i="10"/>
  <c r="I203" i="10"/>
  <c r="H203" i="10"/>
  <c r="G203" i="10"/>
  <c r="F203" i="10"/>
  <c r="E203" i="10"/>
  <c r="M202" i="10"/>
  <c r="L202" i="10"/>
  <c r="K202" i="10"/>
  <c r="J202" i="10"/>
  <c r="I202" i="10"/>
  <c r="H202" i="10"/>
  <c r="G202" i="10"/>
  <c r="F202" i="10"/>
  <c r="E202" i="10"/>
  <c r="M201" i="10"/>
  <c r="L201" i="10"/>
  <c r="K201" i="10"/>
  <c r="J201" i="10"/>
  <c r="I201" i="10"/>
  <c r="H201" i="10"/>
  <c r="G201" i="10"/>
  <c r="F201" i="10"/>
  <c r="E201" i="10"/>
  <c r="M200" i="10"/>
  <c r="L200" i="10"/>
  <c r="K200" i="10"/>
  <c r="J200" i="10"/>
  <c r="I200" i="10"/>
  <c r="H200" i="10"/>
  <c r="G200" i="10"/>
  <c r="F200" i="10"/>
  <c r="E200" i="10"/>
  <c r="M199" i="10"/>
  <c r="L199" i="10"/>
  <c r="K199" i="10"/>
  <c r="J199" i="10"/>
  <c r="I199" i="10"/>
  <c r="H199" i="10"/>
  <c r="G199" i="10"/>
  <c r="F199" i="10"/>
  <c r="E199" i="10"/>
  <c r="M198" i="10"/>
  <c r="L198" i="10"/>
  <c r="K198" i="10"/>
  <c r="J198" i="10"/>
  <c r="I198" i="10"/>
  <c r="H198" i="10"/>
  <c r="G198" i="10"/>
  <c r="F198" i="10"/>
  <c r="E198" i="10"/>
  <c r="M197" i="10"/>
  <c r="L197" i="10"/>
  <c r="K197" i="10"/>
  <c r="J197" i="10"/>
  <c r="I197" i="10"/>
  <c r="H197" i="10"/>
  <c r="G197" i="10"/>
  <c r="F197" i="10"/>
  <c r="E197" i="10"/>
  <c r="M196" i="10"/>
  <c r="L196" i="10"/>
  <c r="K196" i="10"/>
  <c r="J196" i="10"/>
  <c r="I196" i="10"/>
  <c r="H196" i="10"/>
  <c r="G196" i="10"/>
  <c r="F196" i="10"/>
  <c r="E196" i="10"/>
  <c r="M195" i="10"/>
  <c r="L195" i="10"/>
  <c r="K195" i="10"/>
  <c r="J195" i="10"/>
  <c r="I195" i="10"/>
  <c r="H195" i="10"/>
  <c r="G195" i="10"/>
  <c r="F195" i="10"/>
  <c r="E195" i="10"/>
  <c r="M194" i="10"/>
  <c r="L194" i="10"/>
  <c r="K194" i="10"/>
  <c r="J194" i="10"/>
  <c r="I194" i="10"/>
  <c r="H194" i="10"/>
  <c r="G194" i="10"/>
  <c r="F194" i="10"/>
  <c r="E194" i="10"/>
  <c r="M193" i="10"/>
  <c r="L193" i="10"/>
  <c r="K193" i="10"/>
  <c r="J193" i="10"/>
  <c r="I193" i="10"/>
  <c r="H193" i="10"/>
  <c r="G193" i="10"/>
  <c r="F193" i="10"/>
  <c r="E193" i="10"/>
  <c r="M192" i="10"/>
  <c r="L192" i="10"/>
  <c r="K192" i="10"/>
  <c r="J192" i="10"/>
  <c r="I192" i="10"/>
  <c r="H192" i="10"/>
  <c r="G192" i="10"/>
  <c r="F192" i="10"/>
  <c r="E192" i="10"/>
  <c r="M191" i="10"/>
  <c r="L191" i="10"/>
  <c r="K191" i="10"/>
  <c r="J191" i="10"/>
  <c r="I191" i="10"/>
  <c r="H191" i="10"/>
  <c r="G191" i="10"/>
  <c r="F191" i="10"/>
  <c r="E191" i="10"/>
  <c r="M190" i="10"/>
  <c r="L190" i="10"/>
  <c r="K190" i="10"/>
  <c r="J190" i="10"/>
  <c r="I190" i="10"/>
  <c r="H190" i="10"/>
  <c r="G190" i="10"/>
  <c r="F190" i="10"/>
  <c r="E190" i="10"/>
  <c r="M189" i="10"/>
  <c r="L189" i="10"/>
  <c r="K189" i="10"/>
  <c r="J189" i="10"/>
  <c r="I189" i="10"/>
  <c r="H189" i="10"/>
  <c r="G189" i="10"/>
  <c r="F189" i="10"/>
  <c r="E189" i="10"/>
  <c r="M188" i="10"/>
  <c r="L188" i="10"/>
  <c r="K188" i="10"/>
  <c r="J188" i="10"/>
  <c r="I188" i="10"/>
  <c r="H188" i="10"/>
  <c r="G188" i="10"/>
  <c r="F188" i="10"/>
  <c r="E188" i="10"/>
  <c r="M187" i="10"/>
  <c r="L187" i="10"/>
  <c r="K187" i="10"/>
  <c r="J187" i="10"/>
  <c r="I187" i="10"/>
  <c r="H187" i="10"/>
  <c r="G187" i="10"/>
  <c r="F187" i="10"/>
  <c r="E187" i="10"/>
  <c r="M186" i="10"/>
  <c r="L186" i="10"/>
  <c r="K186" i="10"/>
  <c r="J186" i="10"/>
  <c r="I186" i="10"/>
  <c r="H186" i="10"/>
  <c r="G186" i="10"/>
  <c r="F186" i="10"/>
  <c r="E186" i="10"/>
  <c r="M185" i="10"/>
  <c r="L185" i="10"/>
  <c r="K185" i="10"/>
  <c r="J185" i="10"/>
  <c r="I185" i="10"/>
  <c r="H185" i="10"/>
  <c r="G185" i="10"/>
  <c r="F185" i="10"/>
  <c r="E185" i="10"/>
  <c r="M184" i="10"/>
  <c r="L184" i="10"/>
  <c r="K184" i="10"/>
  <c r="J184" i="10"/>
  <c r="I184" i="10"/>
  <c r="H184" i="10"/>
  <c r="G184" i="10"/>
  <c r="F184" i="10"/>
  <c r="E184" i="10"/>
  <c r="M183" i="10"/>
  <c r="L183" i="10"/>
  <c r="K183" i="10"/>
  <c r="J183" i="10"/>
  <c r="I183" i="10"/>
  <c r="H183" i="10"/>
  <c r="G183" i="10"/>
  <c r="F183" i="10"/>
  <c r="E183" i="10"/>
  <c r="M182" i="10"/>
  <c r="L182" i="10"/>
  <c r="K182" i="10"/>
  <c r="J182" i="10"/>
  <c r="I182" i="10"/>
  <c r="H182" i="10"/>
  <c r="G182" i="10"/>
  <c r="F182" i="10"/>
  <c r="E182" i="10"/>
  <c r="M181" i="10"/>
  <c r="L181" i="10"/>
  <c r="K181" i="10"/>
  <c r="J181" i="10"/>
  <c r="I181" i="10"/>
  <c r="H181" i="10"/>
  <c r="G181" i="10"/>
  <c r="F181" i="10"/>
  <c r="E181" i="10"/>
  <c r="M180" i="10"/>
  <c r="L180" i="10"/>
  <c r="K180" i="10"/>
  <c r="J180" i="10"/>
  <c r="I180" i="10"/>
  <c r="H180" i="10"/>
  <c r="G180" i="10"/>
  <c r="F180" i="10"/>
  <c r="E180" i="10"/>
  <c r="M179" i="10"/>
  <c r="L179" i="10"/>
  <c r="K179" i="10"/>
  <c r="J179" i="10"/>
  <c r="I179" i="10"/>
  <c r="H179" i="10"/>
  <c r="G179" i="10"/>
  <c r="F179" i="10"/>
  <c r="E179" i="10"/>
  <c r="M178" i="10"/>
  <c r="L178" i="10"/>
  <c r="K178" i="10"/>
  <c r="J178" i="10"/>
  <c r="I178" i="10"/>
  <c r="H178" i="10"/>
  <c r="G178" i="10"/>
  <c r="F178" i="10"/>
  <c r="E178" i="10"/>
  <c r="M177" i="10"/>
  <c r="L177" i="10"/>
  <c r="K177" i="10"/>
  <c r="J177" i="10"/>
  <c r="I177" i="10"/>
  <c r="H177" i="10"/>
  <c r="G177" i="10"/>
  <c r="F177" i="10"/>
  <c r="E177" i="10"/>
  <c r="M176" i="10"/>
  <c r="L176" i="10"/>
  <c r="K176" i="10"/>
  <c r="J176" i="10"/>
  <c r="I176" i="10"/>
  <c r="H176" i="10"/>
  <c r="G176" i="10"/>
  <c r="F176" i="10"/>
  <c r="E176" i="10"/>
  <c r="M175" i="10"/>
  <c r="L175" i="10"/>
  <c r="K175" i="10"/>
  <c r="J175" i="10"/>
  <c r="I175" i="10"/>
  <c r="H175" i="10"/>
  <c r="G175" i="10"/>
  <c r="F175" i="10"/>
  <c r="E175" i="10"/>
  <c r="M174" i="10"/>
  <c r="L174" i="10"/>
  <c r="K174" i="10"/>
  <c r="J174" i="10"/>
  <c r="I174" i="10"/>
  <c r="H174" i="10"/>
  <c r="G174" i="10"/>
  <c r="F174" i="10"/>
  <c r="E174" i="10"/>
  <c r="M173" i="10"/>
  <c r="L173" i="10"/>
  <c r="K173" i="10"/>
  <c r="J173" i="10"/>
  <c r="I173" i="10"/>
  <c r="H173" i="10"/>
  <c r="G173" i="10"/>
  <c r="F173" i="10"/>
  <c r="E173" i="10"/>
  <c r="M172" i="10"/>
  <c r="L172" i="10"/>
  <c r="K172" i="10"/>
  <c r="J172" i="10"/>
  <c r="I172" i="10"/>
  <c r="H172" i="10"/>
  <c r="G172" i="10"/>
  <c r="F172" i="10"/>
  <c r="E172" i="10"/>
  <c r="M171" i="10"/>
  <c r="L171" i="10"/>
  <c r="K171" i="10"/>
  <c r="J171" i="10"/>
  <c r="I171" i="10"/>
  <c r="H171" i="10"/>
  <c r="G171" i="10"/>
  <c r="F171" i="10"/>
  <c r="E171" i="10"/>
  <c r="M170" i="10"/>
  <c r="L170" i="10"/>
  <c r="K170" i="10"/>
  <c r="J170" i="10"/>
  <c r="I170" i="10"/>
  <c r="H170" i="10"/>
  <c r="G170" i="10"/>
  <c r="F170" i="10"/>
  <c r="E170" i="10"/>
  <c r="M169" i="10"/>
  <c r="L169" i="10"/>
  <c r="K169" i="10"/>
  <c r="J169" i="10"/>
  <c r="I169" i="10"/>
  <c r="H169" i="10"/>
  <c r="G169" i="10"/>
  <c r="F169" i="10"/>
  <c r="E169" i="10"/>
  <c r="M168" i="10"/>
  <c r="L168" i="10"/>
  <c r="K168" i="10"/>
  <c r="J168" i="10"/>
  <c r="I168" i="10"/>
  <c r="H168" i="10"/>
  <c r="G168" i="10"/>
  <c r="F168" i="10"/>
  <c r="E168" i="10"/>
  <c r="M167" i="10"/>
  <c r="L167" i="10"/>
  <c r="K167" i="10"/>
  <c r="J167" i="10"/>
  <c r="I167" i="10"/>
  <c r="H167" i="10"/>
  <c r="G167" i="10"/>
  <c r="F167" i="10"/>
  <c r="E167" i="10"/>
  <c r="M166" i="10"/>
  <c r="L166" i="10"/>
  <c r="K166" i="10"/>
  <c r="J166" i="10"/>
  <c r="I166" i="10"/>
  <c r="H166" i="10"/>
  <c r="G166" i="10"/>
  <c r="F166" i="10"/>
  <c r="E166" i="10"/>
  <c r="M165" i="10"/>
  <c r="L165" i="10"/>
  <c r="K165" i="10"/>
  <c r="J165" i="10"/>
  <c r="I165" i="10"/>
  <c r="H165" i="10"/>
  <c r="G165" i="10"/>
  <c r="F165" i="10"/>
  <c r="E165" i="10"/>
  <c r="M164" i="10"/>
  <c r="L164" i="10"/>
  <c r="K164" i="10"/>
  <c r="J164" i="10"/>
  <c r="I164" i="10"/>
  <c r="H164" i="10"/>
  <c r="G164" i="10"/>
  <c r="F164" i="10"/>
  <c r="E164" i="10"/>
  <c r="M163" i="10"/>
  <c r="L163" i="10"/>
  <c r="K163" i="10"/>
  <c r="J163" i="10"/>
  <c r="I163" i="10"/>
  <c r="H163" i="10"/>
  <c r="G163" i="10"/>
  <c r="F163" i="10"/>
  <c r="E163" i="10"/>
  <c r="M162" i="10"/>
  <c r="L162" i="10"/>
  <c r="K162" i="10"/>
  <c r="J162" i="10"/>
  <c r="I162" i="10"/>
  <c r="H162" i="10"/>
  <c r="G162" i="10"/>
  <c r="F162" i="10"/>
  <c r="E162" i="10"/>
  <c r="M161" i="10"/>
  <c r="L161" i="10"/>
  <c r="K161" i="10"/>
  <c r="J161" i="10"/>
  <c r="I161" i="10"/>
  <c r="H161" i="10"/>
  <c r="G161" i="10"/>
  <c r="F161" i="10"/>
  <c r="E161" i="10"/>
  <c r="M160" i="10"/>
  <c r="L160" i="10"/>
  <c r="K160" i="10"/>
  <c r="J160" i="10"/>
  <c r="I160" i="10"/>
  <c r="H160" i="10"/>
  <c r="G160" i="10"/>
  <c r="F160" i="10"/>
  <c r="E160" i="10"/>
  <c r="M159" i="10"/>
  <c r="L159" i="10"/>
  <c r="K159" i="10"/>
  <c r="J159" i="10"/>
  <c r="I159" i="10"/>
  <c r="H159" i="10"/>
  <c r="G159" i="10"/>
  <c r="F159" i="10"/>
  <c r="E159" i="10"/>
  <c r="M158" i="10"/>
  <c r="L158" i="10"/>
  <c r="K158" i="10"/>
  <c r="J158" i="10"/>
  <c r="I158" i="10"/>
  <c r="H158" i="10"/>
  <c r="G158" i="10"/>
  <c r="F158" i="10"/>
  <c r="E158" i="10"/>
  <c r="M157" i="10"/>
  <c r="L157" i="10"/>
  <c r="K157" i="10"/>
  <c r="J157" i="10"/>
  <c r="I157" i="10"/>
  <c r="H157" i="10"/>
  <c r="G157" i="10"/>
  <c r="F157" i="10"/>
  <c r="E157" i="10"/>
  <c r="M156" i="10"/>
  <c r="L156" i="10"/>
  <c r="K156" i="10"/>
  <c r="J156" i="10"/>
  <c r="I156" i="10"/>
  <c r="H156" i="10"/>
  <c r="G156" i="10"/>
  <c r="F156" i="10"/>
  <c r="E156" i="10"/>
  <c r="M155" i="10"/>
  <c r="L155" i="10"/>
  <c r="K155" i="10"/>
  <c r="J155" i="10"/>
  <c r="I155" i="10"/>
  <c r="H155" i="10"/>
  <c r="G155" i="10"/>
  <c r="F155" i="10"/>
  <c r="E155" i="10"/>
  <c r="M154" i="10"/>
  <c r="L154" i="10"/>
  <c r="K154" i="10"/>
  <c r="J154" i="10"/>
  <c r="I154" i="10"/>
  <c r="H154" i="10"/>
  <c r="G154" i="10"/>
  <c r="F154" i="10"/>
  <c r="E154" i="10"/>
  <c r="M153" i="10"/>
  <c r="L153" i="10"/>
  <c r="K153" i="10"/>
  <c r="J153" i="10"/>
  <c r="I153" i="10"/>
  <c r="H153" i="10"/>
  <c r="G153" i="10"/>
  <c r="F153" i="10"/>
  <c r="E153" i="10"/>
  <c r="M152" i="10"/>
  <c r="L152" i="10"/>
  <c r="K152" i="10"/>
  <c r="J152" i="10"/>
  <c r="I152" i="10"/>
  <c r="H152" i="10"/>
  <c r="G152" i="10"/>
  <c r="F152" i="10"/>
  <c r="E152" i="10"/>
  <c r="M151" i="10"/>
  <c r="L151" i="10"/>
  <c r="K151" i="10"/>
  <c r="J151" i="10"/>
  <c r="I151" i="10"/>
  <c r="H151" i="10"/>
  <c r="G151" i="10"/>
  <c r="F151" i="10"/>
  <c r="E151" i="10"/>
  <c r="M150" i="10"/>
  <c r="L150" i="10"/>
  <c r="K150" i="10"/>
  <c r="J150" i="10"/>
  <c r="I150" i="10"/>
  <c r="H150" i="10"/>
  <c r="G150" i="10"/>
  <c r="F150" i="10"/>
  <c r="E150" i="10"/>
  <c r="M149" i="10"/>
  <c r="L149" i="10"/>
  <c r="K149" i="10"/>
  <c r="J149" i="10"/>
  <c r="I149" i="10"/>
  <c r="H149" i="10"/>
  <c r="G149" i="10"/>
  <c r="F149" i="10"/>
  <c r="E149" i="10"/>
  <c r="M148" i="10"/>
  <c r="L148" i="10"/>
  <c r="K148" i="10"/>
  <c r="J148" i="10"/>
  <c r="I148" i="10"/>
  <c r="H148" i="10"/>
  <c r="G148" i="10"/>
  <c r="F148" i="10"/>
  <c r="E148" i="10"/>
  <c r="M147" i="10"/>
  <c r="L147" i="10"/>
  <c r="K147" i="10"/>
  <c r="J147" i="10"/>
  <c r="I147" i="10"/>
  <c r="H147" i="10"/>
  <c r="G147" i="10"/>
  <c r="F147" i="10"/>
  <c r="E147" i="10"/>
  <c r="M146" i="10"/>
  <c r="L146" i="10"/>
  <c r="K146" i="10"/>
  <c r="J146" i="10"/>
  <c r="I146" i="10"/>
  <c r="H146" i="10"/>
  <c r="G146" i="10"/>
  <c r="F146" i="10"/>
  <c r="E146" i="10"/>
  <c r="M145" i="10"/>
  <c r="L145" i="10"/>
  <c r="K145" i="10"/>
  <c r="J145" i="10"/>
  <c r="I145" i="10"/>
  <c r="H145" i="10"/>
  <c r="G145" i="10"/>
  <c r="F145" i="10"/>
  <c r="E145" i="10"/>
  <c r="M144" i="10"/>
  <c r="L144" i="10"/>
  <c r="K144" i="10"/>
  <c r="J144" i="10"/>
  <c r="I144" i="10"/>
  <c r="H144" i="10"/>
  <c r="G144" i="10"/>
  <c r="F144" i="10"/>
  <c r="E144" i="10"/>
  <c r="M143" i="10"/>
  <c r="L143" i="10"/>
  <c r="K143" i="10"/>
  <c r="J143" i="10"/>
  <c r="I143" i="10"/>
  <c r="H143" i="10"/>
  <c r="G143" i="10"/>
  <c r="F143" i="10"/>
  <c r="E143" i="10"/>
  <c r="M142" i="10"/>
  <c r="L142" i="10"/>
  <c r="K142" i="10"/>
  <c r="J142" i="10"/>
  <c r="I142" i="10"/>
  <c r="H142" i="10"/>
  <c r="G142" i="10"/>
  <c r="F142" i="10"/>
  <c r="E142" i="10"/>
  <c r="M141" i="10"/>
  <c r="L141" i="10"/>
  <c r="K141" i="10"/>
  <c r="J141" i="10"/>
  <c r="I141" i="10"/>
  <c r="H141" i="10"/>
  <c r="G141" i="10"/>
  <c r="F141" i="10"/>
  <c r="E141" i="10"/>
  <c r="M140" i="10"/>
  <c r="L140" i="10"/>
  <c r="K140" i="10"/>
  <c r="J140" i="10"/>
  <c r="I140" i="10"/>
  <c r="H140" i="10"/>
  <c r="G140" i="10"/>
  <c r="F140" i="10"/>
  <c r="E140" i="10"/>
  <c r="M139" i="10"/>
  <c r="L139" i="10"/>
  <c r="K139" i="10"/>
  <c r="J139" i="10"/>
  <c r="I139" i="10"/>
  <c r="H139" i="10"/>
  <c r="G139" i="10"/>
  <c r="F139" i="10"/>
  <c r="E139" i="10"/>
  <c r="M138" i="10"/>
  <c r="L138" i="10"/>
  <c r="K138" i="10"/>
  <c r="J138" i="10"/>
  <c r="I138" i="10"/>
  <c r="H138" i="10"/>
  <c r="G138" i="10"/>
  <c r="F138" i="10"/>
  <c r="E138" i="10"/>
  <c r="M137" i="10"/>
  <c r="L137" i="10"/>
  <c r="K137" i="10"/>
  <c r="J137" i="10"/>
  <c r="I137" i="10"/>
  <c r="H137" i="10"/>
  <c r="G137" i="10"/>
  <c r="F137" i="10"/>
  <c r="E137" i="10"/>
  <c r="M136" i="10"/>
  <c r="L136" i="10"/>
  <c r="K136" i="10"/>
  <c r="J136" i="10"/>
  <c r="I136" i="10"/>
  <c r="H136" i="10"/>
  <c r="G136" i="10"/>
  <c r="F136" i="10"/>
  <c r="E136" i="10"/>
  <c r="M135" i="10"/>
  <c r="L135" i="10"/>
  <c r="K135" i="10"/>
  <c r="J135" i="10"/>
  <c r="I135" i="10"/>
  <c r="H135" i="10"/>
  <c r="G135" i="10"/>
  <c r="F135" i="10"/>
  <c r="E135" i="10"/>
  <c r="M134" i="10"/>
  <c r="L134" i="10"/>
  <c r="K134" i="10"/>
  <c r="J134" i="10"/>
  <c r="I134" i="10"/>
  <c r="H134" i="10"/>
  <c r="G134" i="10"/>
  <c r="F134" i="10"/>
  <c r="E134" i="10"/>
  <c r="M133" i="10"/>
  <c r="L133" i="10"/>
  <c r="K133" i="10"/>
  <c r="J133" i="10"/>
  <c r="I133" i="10"/>
  <c r="H133" i="10"/>
  <c r="G133" i="10"/>
  <c r="F133" i="10"/>
  <c r="E133" i="10"/>
  <c r="M132" i="10"/>
  <c r="L132" i="10"/>
  <c r="K132" i="10"/>
  <c r="J132" i="10"/>
  <c r="I132" i="10"/>
  <c r="H132" i="10"/>
  <c r="G132" i="10"/>
  <c r="F132" i="10"/>
  <c r="E132" i="10"/>
  <c r="M131" i="10"/>
  <c r="L131" i="10"/>
  <c r="K131" i="10"/>
  <c r="J131" i="10"/>
  <c r="I131" i="10"/>
  <c r="H131" i="10"/>
  <c r="G131" i="10"/>
  <c r="F131" i="10"/>
  <c r="E131" i="10"/>
  <c r="M130" i="10"/>
  <c r="L130" i="10"/>
  <c r="K130" i="10"/>
  <c r="J130" i="10"/>
  <c r="I130" i="10"/>
  <c r="H130" i="10"/>
  <c r="G130" i="10"/>
  <c r="F130" i="10"/>
  <c r="E130" i="10"/>
  <c r="M129" i="10"/>
  <c r="L129" i="10"/>
  <c r="K129" i="10"/>
  <c r="J129" i="10"/>
  <c r="I129" i="10"/>
  <c r="H129" i="10"/>
  <c r="G129" i="10"/>
  <c r="F129" i="10"/>
  <c r="E129" i="10"/>
  <c r="M128" i="10"/>
  <c r="L128" i="10"/>
  <c r="K128" i="10"/>
  <c r="J128" i="10"/>
  <c r="I128" i="10"/>
  <c r="H128" i="10"/>
  <c r="G128" i="10"/>
  <c r="F128" i="10"/>
  <c r="E128" i="10"/>
  <c r="M127" i="10"/>
  <c r="L127" i="10"/>
  <c r="K127" i="10"/>
  <c r="J127" i="10"/>
  <c r="I127" i="10"/>
  <c r="H127" i="10"/>
  <c r="G127" i="10"/>
  <c r="F127" i="10"/>
  <c r="E127" i="10"/>
  <c r="M126" i="10"/>
  <c r="L126" i="10"/>
  <c r="K126" i="10"/>
  <c r="J126" i="10"/>
  <c r="I126" i="10"/>
  <c r="H126" i="10"/>
  <c r="G126" i="10"/>
  <c r="F126" i="10"/>
  <c r="E126" i="10"/>
  <c r="M125" i="10"/>
  <c r="L125" i="10"/>
  <c r="K125" i="10"/>
  <c r="J125" i="10"/>
  <c r="I125" i="10"/>
  <c r="H125" i="10"/>
  <c r="G125" i="10"/>
  <c r="F125" i="10"/>
  <c r="E125" i="10"/>
  <c r="M124" i="10"/>
  <c r="L124" i="10"/>
  <c r="K124" i="10"/>
  <c r="J124" i="10"/>
  <c r="I124" i="10"/>
  <c r="H124" i="10"/>
  <c r="G124" i="10"/>
  <c r="F124" i="10"/>
  <c r="E124" i="10"/>
  <c r="M123" i="10"/>
  <c r="L123" i="10"/>
  <c r="K123" i="10"/>
  <c r="J123" i="10"/>
  <c r="I123" i="10"/>
  <c r="H123" i="10"/>
  <c r="G123" i="10"/>
  <c r="F123" i="10"/>
  <c r="E123" i="10"/>
  <c r="M122" i="10"/>
  <c r="L122" i="10"/>
  <c r="K122" i="10"/>
  <c r="J122" i="10"/>
  <c r="I122" i="10"/>
  <c r="H122" i="10"/>
  <c r="G122" i="10"/>
  <c r="F122" i="10"/>
  <c r="E122" i="10"/>
  <c r="M121" i="10"/>
  <c r="L121" i="10"/>
  <c r="K121" i="10"/>
  <c r="J121" i="10"/>
  <c r="I121" i="10"/>
  <c r="H121" i="10"/>
  <c r="G121" i="10"/>
  <c r="F121" i="10"/>
  <c r="E121" i="10"/>
  <c r="M120" i="10"/>
  <c r="L120" i="10"/>
  <c r="K120" i="10"/>
  <c r="J120" i="10"/>
  <c r="I120" i="10"/>
  <c r="H120" i="10"/>
  <c r="G120" i="10"/>
  <c r="F120" i="10"/>
  <c r="E120" i="10"/>
  <c r="M119" i="10"/>
  <c r="L119" i="10"/>
  <c r="K119" i="10"/>
  <c r="J119" i="10"/>
  <c r="I119" i="10"/>
  <c r="H119" i="10"/>
  <c r="G119" i="10"/>
  <c r="F119" i="10"/>
  <c r="E119" i="10"/>
  <c r="M118" i="10"/>
  <c r="L118" i="10"/>
  <c r="K118" i="10"/>
  <c r="J118" i="10"/>
  <c r="I118" i="10"/>
  <c r="H118" i="10"/>
  <c r="G118" i="10"/>
  <c r="F118" i="10"/>
  <c r="E118" i="10"/>
  <c r="M117" i="10"/>
  <c r="L117" i="10"/>
  <c r="K117" i="10"/>
  <c r="J117" i="10"/>
  <c r="I117" i="10"/>
  <c r="H117" i="10"/>
  <c r="G117" i="10"/>
  <c r="F117" i="10"/>
  <c r="E117" i="10"/>
  <c r="M116" i="10"/>
  <c r="L116" i="10"/>
  <c r="K116" i="10"/>
  <c r="J116" i="10"/>
  <c r="I116" i="10"/>
  <c r="H116" i="10"/>
  <c r="G116" i="10"/>
  <c r="F116" i="10"/>
  <c r="E116" i="10"/>
  <c r="M115" i="10"/>
  <c r="L115" i="10"/>
  <c r="K115" i="10"/>
  <c r="J115" i="10"/>
  <c r="I115" i="10"/>
  <c r="H115" i="10"/>
  <c r="G115" i="10"/>
  <c r="F115" i="10"/>
  <c r="E115" i="10"/>
  <c r="M114" i="10"/>
  <c r="L114" i="10"/>
  <c r="K114" i="10"/>
  <c r="J114" i="10"/>
  <c r="I114" i="10"/>
  <c r="H114" i="10"/>
  <c r="G114" i="10"/>
  <c r="F114" i="10"/>
  <c r="E114" i="10"/>
  <c r="M113" i="10"/>
  <c r="L113" i="10"/>
  <c r="K113" i="10"/>
  <c r="J113" i="10"/>
  <c r="I113" i="10"/>
  <c r="H113" i="10"/>
  <c r="G113" i="10"/>
  <c r="F113" i="10"/>
  <c r="E113" i="10"/>
  <c r="M112" i="10"/>
  <c r="L112" i="10"/>
  <c r="K112" i="10"/>
  <c r="J112" i="10"/>
  <c r="I112" i="10"/>
  <c r="H112" i="10"/>
  <c r="G112" i="10"/>
  <c r="F112" i="10"/>
  <c r="E112" i="10"/>
  <c r="M111" i="10"/>
  <c r="L111" i="10"/>
  <c r="K111" i="10"/>
  <c r="J111" i="10"/>
  <c r="I111" i="10"/>
  <c r="H111" i="10"/>
  <c r="G111" i="10"/>
  <c r="F111" i="10"/>
  <c r="E111" i="10"/>
  <c r="M110" i="10"/>
  <c r="L110" i="10"/>
  <c r="K110" i="10"/>
  <c r="J110" i="10"/>
  <c r="I110" i="10"/>
  <c r="H110" i="10"/>
  <c r="G110" i="10"/>
  <c r="F110" i="10"/>
  <c r="E110" i="10"/>
  <c r="M109" i="10"/>
  <c r="L109" i="10"/>
  <c r="K109" i="10"/>
  <c r="J109" i="10"/>
  <c r="I109" i="10"/>
  <c r="H109" i="10"/>
  <c r="G109" i="10"/>
  <c r="F109" i="10"/>
  <c r="E109" i="10"/>
  <c r="M108" i="10"/>
  <c r="L108" i="10"/>
  <c r="K108" i="10"/>
  <c r="J108" i="10"/>
  <c r="I108" i="10"/>
  <c r="H108" i="10"/>
  <c r="G108" i="10"/>
  <c r="F108" i="10"/>
  <c r="E108" i="10"/>
  <c r="M107" i="10"/>
  <c r="L107" i="10"/>
  <c r="K107" i="10"/>
  <c r="J107" i="10"/>
  <c r="I107" i="10"/>
  <c r="H107" i="10"/>
  <c r="G107" i="10"/>
  <c r="F107" i="10"/>
  <c r="E107" i="10"/>
  <c r="M106" i="10"/>
  <c r="L106" i="10"/>
  <c r="K106" i="10"/>
  <c r="J106" i="10"/>
  <c r="I106" i="10"/>
  <c r="H106" i="10"/>
  <c r="G106" i="10"/>
  <c r="F106" i="10"/>
  <c r="E106" i="10"/>
  <c r="M105" i="10"/>
  <c r="L105" i="10"/>
  <c r="K105" i="10"/>
  <c r="J105" i="10"/>
  <c r="I105" i="10"/>
  <c r="H105" i="10"/>
  <c r="G105" i="10"/>
  <c r="F105" i="10"/>
  <c r="E105" i="10"/>
  <c r="M104" i="10"/>
  <c r="L104" i="10"/>
  <c r="K104" i="10"/>
  <c r="J104" i="10"/>
  <c r="I104" i="10"/>
  <c r="H104" i="10"/>
  <c r="G104" i="10"/>
  <c r="F104" i="10"/>
  <c r="E104" i="10"/>
  <c r="M103" i="10"/>
  <c r="L103" i="10"/>
  <c r="K103" i="10"/>
  <c r="J103" i="10"/>
  <c r="I103" i="10"/>
  <c r="H103" i="10"/>
  <c r="G103" i="10"/>
  <c r="F103" i="10"/>
  <c r="E103" i="10"/>
  <c r="M102" i="10"/>
  <c r="L102" i="10"/>
  <c r="K102" i="10"/>
  <c r="J102" i="10"/>
  <c r="I102" i="10"/>
  <c r="H102" i="10"/>
  <c r="G102" i="10"/>
  <c r="F102" i="10"/>
  <c r="E102" i="10"/>
  <c r="M101" i="10"/>
  <c r="L101" i="10"/>
  <c r="K101" i="10"/>
  <c r="J101" i="10"/>
  <c r="I101" i="10"/>
  <c r="H101" i="10"/>
  <c r="G101" i="10"/>
  <c r="F101" i="10"/>
  <c r="E101" i="10"/>
  <c r="M100" i="10"/>
  <c r="L100" i="10"/>
  <c r="K100" i="10"/>
  <c r="J100" i="10"/>
  <c r="I100" i="10"/>
  <c r="H100" i="10"/>
  <c r="G100" i="10"/>
  <c r="F100" i="10"/>
  <c r="E100" i="10"/>
  <c r="M99" i="10"/>
  <c r="L99" i="10"/>
  <c r="K99" i="10"/>
  <c r="J99" i="10"/>
  <c r="I99" i="10"/>
  <c r="H99" i="10"/>
  <c r="G99" i="10"/>
  <c r="F99" i="10"/>
  <c r="E99" i="10"/>
  <c r="M98" i="10"/>
  <c r="L98" i="10"/>
  <c r="K98" i="10"/>
  <c r="J98" i="10"/>
  <c r="I98" i="10"/>
  <c r="H98" i="10"/>
  <c r="G98" i="10"/>
  <c r="F98" i="10"/>
  <c r="E98" i="10"/>
  <c r="M97" i="10"/>
  <c r="L97" i="10"/>
  <c r="K97" i="10"/>
  <c r="J97" i="10"/>
  <c r="I97" i="10"/>
  <c r="H97" i="10"/>
  <c r="G97" i="10"/>
  <c r="F97" i="10"/>
  <c r="E97" i="10"/>
  <c r="M96" i="10"/>
  <c r="L96" i="10"/>
  <c r="K96" i="10"/>
  <c r="J96" i="10"/>
  <c r="I96" i="10"/>
  <c r="H96" i="10"/>
  <c r="G96" i="10"/>
  <c r="F96" i="10"/>
  <c r="E96" i="10"/>
  <c r="M95" i="10"/>
  <c r="L95" i="10"/>
  <c r="K95" i="10"/>
  <c r="J95" i="10"/>
  <c r="I95" i="10"/>
  <c r="H95" i="10"/>
  <c r="G95" i="10"/>
  <c r="F95" i="10"/>
  <c r="E95" i="10"/>
  <c r="M94" i="10"/>
  <c r="L94" i="10"/>
  <c r="K94" i="10"/>
  <c r="J94" i="10"/>
  <c r="I94" i="10"/>
  <c r="H94" i="10"/>
  <c r="G94" i="10"/>
  <c r="F94" i="10"/>
  <c r="E94" i="10"/>
  <c r="M93" i="10"/>
  <c r="L93" i="10"/>
  <c r="K93" i="10"/>
  <c r="J93" i="10"/>
  <c r="I93" i="10"/>
  <c r="H93" i="10"/>
  <c r="G93" i="10"/>
  <c r="F93" i="10"/>
  <c r="E93" i="10"/>
  <c r="M92" i="10"/>
  <c r="L92" i="10"/>
  <c r="K92" i="10"/>
  <c r="J92" i="10"/>
  <c r="I92" i="10"/>
  <c r="H92" i="10"/>
  <c r="G92" i="10"/>
  <c r="F92" i="10"/>
  <c r="E92" i="10"/>
  <c r="M91" i="10"/>
  <c r="L91" i="10"/>
  <c r="K91" i="10"/>
  <c r="J91" i="10"/>
  <c r="I91" i="10"/>
  <c r="H91" i="10"/>
  <c r="G91" i="10"/>
  <c r="F91" i="10"/>
  <c r="E91" i="10"/>
  <c r="M90" i="10"/>
  <c r="L90" i="10"/>
  <c r="K90" i="10"/>
  <c r="J90" i="10"/>
  <c r="I90" i="10"/>
  <c r="H90" i="10"/>
  <c r="G90" i="10"/>
  <c r="F90" i="10"/>
  <c r="E90" i="10"/>
  <c r="M89" i="10"/>
  <c r="L89" i="10"/>
  <c r="K89" i="10"/>
  <c r="J89" i="10"/>
  <c r="I89" i="10"/>
  <c r="H89" i="10"/>
  <c r="G89" i="10"/>
  <c r="F89" i="10"/>
  <c r="E89" i="10"/>
  <c r="M88" i="10"/>
  <c r="L88" i="10"/>
  <c r="K88" i="10"/>
  <c r="J88" i="10"/>
  <c r="I88" i="10"/>
  <c r="H88" i="10"/>
  <c r="G88" i="10"/>
  <c r="F88" i="10"/>
  <c r="E88" i="10"/>
  <c r="M87" i="10"/>
  <c r="L87" i="10"/>
  <c r="K87" i="10"/>
  <c r="J87" i="10"/>
  <c r="I87" i="10"/>
  <c r="H87" i="10"/>
  <c r="G87" i="10"/>
  <c r="F87" i="10"/>
  <c r="E87" i="10"/>
  <c r="M86" i="10"/>
  <c r="L86" i="10"/>
  <c r="K86" i="10"/>
  <c r="J86" i="10"/>
  <c r="I86" i="10"/>
  <c r="H86" i="10"/>
  <c r="G86" i="10"/>
  <c r="F86" i="10"/>
  <c r="E86" i="10"/>
  <c r="M85" i="10"/>
  <c r="L85" i="10"/>
  <c r="K85" i="10"/>
  <c r="J85" i="10"/>
  <c r="I85" i="10"/>
  <c r="H85" i="10"/>
  <c r="G85" i="10"/>
  <c r="F85" i="10"/>
  <c r="E85" i="10"/>
  <c r="M84" i="10"/>
  <c r="L84" i="10"/>
  <c r="K84" i="10"/>
  <c r="J84" i="10"/>
  <c r="I84" i="10"/>
  <c r="H84" i="10"/>
  <c r="G84" i="10"/>
  <c r="F84" i="10"/>
  <c r="E84" i="10"/>
  <c r="M83" i="10"/>
  <c r="L83" i="10"/>
  <c r="K83" i="10"/>
  <c r="J83" i="10"/>
  <c r="I83" i="10"/>
  <c r="H83" i="10"/>
  <c r="G83" i="10"/>
  <c r="F83" i="10"/>
  <c r="E83" i="10"/>
  <c r="M82" i="10"/>
  <c r="L82" i="10"/>
  <c r="K82" i="10"/>
  <c r="J82" i="10"/>
  <c r="I82" i="10"/>
  <c r="H82" i="10"/>
  <c r="G82" i="10"/>
  <c r="F82" i="10"/>
  <c r="E82" i="10"/>
  <c r="M81" i="10"/>
  <c r="L81" i="10"/>
  <c r="K81" i="10"/>
  <c r="J81" i="10"/>
  <c r="I81" i="10"/>
  <c r="H81" i="10"/>
  <c r="G81" i="10"/>
  <c r="F81" i="10"/>
  <c r="E81" i="10"/>
  <c r="M80" i="10"/>
  <c r="L80" i="10"/>
  <c r="K80" i="10"/>
  <c r="J80" i="10"/>
  <c r="I80" i="10"/>
  <c r="H80" i="10"/>
  <c r="G80" i="10"/>
  <c r="F80" i="10"/>
  <c r="E80" i="10"/>
  <c r="M79" i="10"/>
  <c r="L79" i="10"/>
  <c r="K79" i="10"/>
  <c r="J79" i="10"/>
  <c r="I79" i="10"/>
  <c r="H79" i="10"/>
  <c r="G79" i="10"/>
  <c r="F79" i="10"/>
  <c r="E79" i="10"/>
  <c r="M78" i="10"/>
  <c r="L78" i="10"/>
  <c r="K78" i="10"/>
  <c r="J78" i="10"/>
  <c r="I78" i="10"/>
  <c r="H78" i="10"/>
  <c r="G78" i="10"/>
  <c r="F78" i="10"/>
  <c r="E78" i="10"/>
  <c r="M77" i="10"/>
  <c r="L77" i="10"/>
  <c r="K77" i="10"/>
  <c r="J77" i="10"/>
  <c r="I77" i="10"/>
  <c r="H77" i="10"/>
  <c r="G77" i="10"/>
  <c r="F77" i="10"/>
  <c r="E77" i="10"/>
  <c r="M76" i="10"/>
  <c r="L76" i="10"/>
  <c r="K76" i="10"/>
  <c r="J76" i="10"/>
  <c r="I76" i="10"/>
  <c r="H76" i="10"/>
  <c r="G76" i="10"/>
  <c r="F76" i="10"/>
  <c r="E76" i="10"/>
  <c r="M75" i="10"/>
  <c r="L75" i="10"/>
  <c r="K75" i="10"/>
  <c r="J75" i="10"/>
  <c r="I75" i="10"/>
  <c r="H75" i="10"/>
  <c r="G75" i="10"/>
  <c r="F75" i="10"/>
  <c r="E75" i="10"/>
  <c r="M74" i="10"/>
  <c r="L74" i="10"/>
  <c r="K74" i="10"/>
  <c r="J74" i="10"/>
  <c r="I74" i="10"/>
  <c r="H74" i="10"/>
  <c r="G74" i="10"/>
  <c r="F74" i="10"/>
  <c r="E74" i="10"/>
  <c r="M73" i="10"/>
  <c r="L73" i="10"/>
  <c r="K73" i="10"/>
  <c r="J73" i="10"/>
  <c r="I73" i="10"/>
  <c r="H73" i="10"/>
  <c r="G73" i="10"/>
  <c r="F73" i="10"/>
  <c r="E73" i="10"/>
  <c r="M72" i="10"/>
  <c r="L72" i="10"/>
  <c r="K72" i="10"/>
  <c r="J72" i="10"/>
  <c r="I72" i="10"/>
  <c r="H72" i="10"/>
  <c r="G72" i="10"/>
  <c r="F72" i="10"/>
  <c r="E72" i="10"/>
  <c r="M71" i="10"/>
  <c r="L71" i="10"/>
  <c r="K71" i="10"/>
  <c r="J71" i="10"/>
  <c r="I71" i="10"/>
  <c r="H71" i="10"/>
  <c r="G71" i="10"/>
  <c r="F71" i="10"/>
  <c r="E71" i="10"/>
  <c r="M70" i="10"/>
  <c r="L70" i="10"/>
  <c r="K70" i="10"/>
  <c r="J70" i="10"/>
  <c r="I70" i="10"/>
  <c r="H70" i="10"/>
  <c r="G70" i="10"/>
  <c r="F70" i="10"/>
  <c r="E70" i="10"/>
  <c r="M69" i="10"/>
  <c r="L69" i="10"/>
  <c r="K69" i="10"/>
  <c r="J69" i="10"/>
  <c r="I69" i="10"/>
  <c r="H69" i="10"/>
  <c r="G69" i="10"/>
  <c r="F69" i="10"/>
  <c r="E69" i="10"/>
  <c r="M68" i="10"/>
  <c r="L68" i="10"/>
  <c r="K68" i="10"/>
  <c r="J68" i="10"/>
  <c r="I68" i="10"/>
  <c r="H68" i="10"/>
  <c r="G68" i="10"/>
  <c r="F68" i="10"/>
  <c r="E68" i="10"/>
  <c r="M67" i="10"/>
  <c r="L67" i="10"/>
  <c r="K67" i="10"/>
  <c r="J67" i="10"/>
  <c r="I67" i="10"/>
  <c r="H67" i="10"/>
  <c r="G67" i="10"/>
  <c r="F67" i="10"/>
  <c r="E67" i="10"/>
  <c r="M66" i="10"/>
  <c r="L66" i="10"/>
  <c r="K66" i="10"/>
  <c r="J66" i="10"/>
  <c r="I66" i="10"/>
  <c r="H66" i="10"/>
  <c r="G66" i="10"/>
  <c r="F66" i="10"/>
  <c r="E66" i="10"/>
  <c r="M65" i="10"/>
  <c r="L65" i="10"/>
  <c r="K65" i="10"/>
  <c r="J65" i="10"/>
  <c r="I65" i="10"/>
  <c r="H65" i="10"/>
  <c r="G65" i="10"/>
  <c r="F65" i="10"/>
  <c r="E65" i="10"/>
  <c r="M64" i="10"/>
  <c r="L64" i="10"/>
  <c r="K64" i="10"/>
  <c r="J64" i="10"/>
  <c r="I64" i="10"/>
  <c r="H64" i="10"/>
  <c r="G64" i="10"/>
  <c r="F64" i="10"/>
  <c r="E64" i="10"/>
  <c r="M63" i="10"/>
  <c r="L63" i="10"/>
  <c r="K63" i="10"/>
  <c r="J63" i="10"/>
  <c r="I63" i="10"/>
  <c r="H63" i="10"/>
  <c r="G63" i="10"/>
  <c r="F63" i="10"/>
  <c r="E63" i="10"/>
  <c r="M62" i="10"/>
  <c r="L62" i="10"/>
  <c r="K62" i="10"/>
  <c r="J62" i="10"/>
  <c r="I62" i="10"/>
  <c r="H62" i="10"/>
  <c r="G62" i="10"/>
  <c r="F62" i="10"/>
  <c r="E62" i="10"/>
  <c r="M61" i="10"/>
  <c r="L61" i="10"/>
  <c r="K61" i="10"/>
  <c r="J61" i="10"/>
  <c r="I61" i="10"/>
  <c r="H61" i="10"/>
  <c r="G61" i="10"/>
  <c r="F61" i="10"/>
  <c r="E61" i="10"/>
  <c r="M60" i="10"/>
  <c r="L60" i="10"/>
  <c r="K60" i="10"/>
  <c r="J60" i="10"/>
  <c r="I60" i="10"/>
  <c r="H60" i="10"/>
  <c r="G60" i="10"/>
  <c r="F60" i="10"/>
  <c r="E60" i="10"/>
  <c r="M59" i="10"/>
  <c r="L59" i="10"/>
  <c r="K59" i="10"/>
  <c r="J59" i="10"/>
  <c r="I59" i="10"/>
  <c r="H59" i="10"/>
  <c r="G59" i="10"/>
  <c r="F59" i="10"/>
  <c r="E59" i="10"/>
  <c r="M58" i="10"/>
  <c r="L58" i="10"/>
  <c r="K58" i="10"/>
  <c r="J58" i="10"/>
  <c r="I58" i="10"/>
  <c r="H58" i="10"/>
  <c r="G58" i="10"/>
  <c r="F58" i="10"/>
  <c r="E58" i="10"/>
  <c r="M57" i="10"/>
  <c r="L57" i="10"/>
  <c r="K57" i="10"/>
  <c r="J57" i="10"/>
  <c r="I57" i="10"/>
  <c r="H57" i="10"/>
  <c r="G57" i="10"/>
  <c r="F57" i="10"/>
  <c r="E57" i="10"/>
  <c r="M56" i="10"/>
  <c r="L56" i="10"/>
  <c r="K56" i="10"/>
  <c r="J56" i="10"/>
  <c r="I56" i="10"/>
  <c r="H56" i="10"/>
  <c r="G56" i="10"/>
  <c r="F56" i="10"/>
  <c r="E56" i="10"/>
  <c r="M55" i="10"/>
  <c r="L55" i="10"/>
  <c r="K55" i="10"/>
  <c r="J55" i="10"/>
  <c r="I55" i="10"/>
  <c r="H55" i="10"/>
  <c r="G55" i="10"/>
  <c r="F55" i="10"/>
  <c r="E55" i="10"/>
  <c r="M54" i="10"/>
  <c r="L54" i="10"/>
  <c r="K54" i="10"/>
  <c r="J54" i="10"/>
  <c r="I54" i="10"/>
  <c r="H54" i="10"/>
  <c r="G54" i="10"/>
  <c r="F54" i="10"/>
  <c r="E54" i="10"/>
  <c r="M53" i="10"/>
  <c r="L53" i="10"/>
  <c r="K53" i="10"/>
  <c r="J53" i="10"/>
  <c r="I53" i="10"/>
  <c r="H53" i="10"/>
  <c r="G53" i="10"/>
  <c r="F53" i="10"/>
  <c r="E53" i="10"/>
  <c r="M52" i="10"/>
  <c r="L52" i="10"/>
  <c r="K52" i="10"/>
  <c r="J52" i="10"/>
  <c r="I52" i="10"/>
  <c r="H52" i="10"/>
  <c r="G52" i="10"/>
  <c r="F52" i="10"/>
  <c r="E52" i="10"/>
  <c r="M51" i="10"/>
  <c r="L51" i="10"/>
  <c r="K51" i="10"/>
  <c r="J51" i="10"/>
  <c r="I51" i="10"/>
  <c r="H51" i="10"/>
  <c r="G51" i="10"/>
  <c r="F51" i="10"/>
  <c r="E51" i="10"/>
  <c r="M50" i="10"/>
  <c r="L50" i="10"/>
  <c r="K50" i="10"/>
  <c r="J50" i="10"/>
  <c r="I50" i="10"/>
  <c r="H50" i="10"/>
  <c r="G50" i="10"/>
  <c r="F50" i="10"/>
  <c r="E50" i="10"/>
  <c r="M49" i="10"/>
  <c r="L49" i="10"/>
  <c r="K49" i="10"/>
  <c r="J49" i="10"/>
  <c r="I49" i="10"/>
  <c r="H49" i="10"/>
  <c r="G49" i="10"/>
  <c r="F49" i="10"/>
  <c r="E49" i="10"/>
  <c r="M48" i="10"/>
  <c r="L48" i="10"/>
  <c r="K48" i="10"/>
  <c r="J48" i="10"/>
  <c r="I48" i="10"/>
  <c r="H48" i="10"/>
  <c r="G48" i="10"/>
  <c r="F48" i="10"/>
  <c r="E48" i="10"/>
  <c r="M47" i="10"/>
  <c r="L47" i="10"/>
  <c r="K47" i="10"/>
  <c r="J47" i="10"/>
  <c r="I47" i="10"/>
  <c r="H47" i="10"/>
  <c r="G47" i="10"/>
  <c r="F47" i="10"/>
  <c r="E47" i="10"/>
  <c r="M46" i="10"/>
  <c r="L46" i="10"/>
  <c r="K46" i="10"/>
  <c r="J46" i="10"/>
  <c r="I46" i="10"/>
  <c r="H46" i="10"/>
  <c r="G46" i="10"/>
  <c r="F46" i="10"/>
  <c r="E46" i="10"/>
  <c r="M45" i="10"/>
  <c r="L45" i="10"/>
  <c r="K45" i="10"/>
  <c r="J45" i="10"/>
  <c r="I45" i="10"/>
  <c r="H45" i="10"/>
  <c r="G45" i="10"/>
  <c r="F45" i="10"/>
  <c r="E45" i="10"/>
  <c r="M44" i="10"/>
  <c r="L44" i="10"/>
  <c r="K44" i="10"/>
  <c r="J44" i="10"/>
  <c r="I44" i="10"/>
  <c r="H44" i="10"/>
  <c r="G44" i="10"/>
  <c r="F44" i="10"/>
  <c r="E44" i="10"/>
  <c r="M43" i="10"/>
  <c r="L43" i="10"/>
  <c r="K43" i="10"/>
  <c r="J43" i="10"/>
  <c r="I43" i="10"/>
  <c r="H43" i="10"/>
  <c r="G43" i="10"/>
  <c r="F43" i="10"/>
  <c r="E43" i="10"/>
  <c r="M42" i="10"/>
  <c r="L42" i="10"/>
  <c r="K42" i="10"/>
  <c r="J42" i="10"/>
  <c r="I42" i="10"/>
  <c r="H42" i="10"/>
  <c r="G42" i="10"/>
  <c r="F42" i="10"/>
  <c r="E42" i="10"/>
  <c r="M41" i="10"/>
  <c r="L41" i="10"/>
  <c r="K41" i="10"/>
  <c r="J41" i="10"/>
  <c r="I41" i="10"/>
  <c r="H41" i="10"/>
  <c r="G41" i="10"/>
  <c r="F41" i="10"/>
  <c r="E41" i="10"/>
  <c r="M40" i="10"/>
  <c r="L40" i="10"/>
  <c r="K40" i="10"/>
  <c r="J40" i="10"/>
  <c r="I40" i="10"/>
  <c r="H40" i="10"/>
  <c r="G40" i="10"/>
  <c r="F40" i="10"/>
  <c r="E40" i="10"/>
  <c r="M39" i="10"/>
  <c r="L39" i="10"/>
  <c r="K39" i="10"/>
  <c r="J39" i="10"/>
  <c r="I39" i="10"/>
  <c r="H39" i="10"/>
  <c r="G39" i="10"/>
  <c r="F39" i="10"/>
  <c r="E39" i="10"/>
  <c r="M38" i="10"/>
  <c r="L38" i="10"/>
  <c r="K38" i="10"/>
  <c r="J38" i="10"/>
  <c r="I38" i="10"/>
  <c r="H38" i="10"/>
  <c r="G38" i="10"/>
  <c r="F38" i="10"/>
  <c r="E38" i="10"/>
  <c r="M37" i="10"/>
  <c r="L37" i="10"/>
  <c r="K37" i="10"/>
  <c r="J37" i="10"/>
  <c r="I37" i="10"/>
  <c r="H37" i="10"/>
  <c r="G37" i="10"/>
  <c r="F37" i="10"/>
  <c r="E37" i="10"/>
  <c r="M36" i="10"/>
  <c r="L36" i="10"/>
  <c r="K36" i="10"/>
  <c r="J36" i="10"/>
  <c r="I36" i="10"/>
  <c r="H36" i="10"/>
  <c r="G36" i="10"/>
  <c r="F36" i="10"/>
  <c r="E36" i="10"/>
  <c r="M35" i="10"/>
  <c r="L35" i="10"/>
  <c r="K35" i="10"/>
  <c r="J35" i="10"/>
  <c r="I35" i="10"/>
  <c r="H35" i="10"/>
  <c r="G35" i="10"/>
  <c r="F35" i="10"/>
  <c r="E35" i="10"/>
  <c r="M34" i="10"/>
  <c r="L34" i="10"/>
  <c r="K34" i="10"/>
  <c r="J34" i="10"/>
  <c r="I34" i="10"/>
  <c r="H34" i="10"/>
  <c r="G34" i="10"/>
  <c r="F34" i="10"/>
  <c r="E34" i="10"/>
  <c r="M33" i="10"/>
  <c r="L33" i="10"/>
  <c r="K33" i="10"/>
  <c r="J33" i="10"/>
  <c r="I33" i="10"/>
  <c r="H33" i="10"/>
  <c r="G33" i="10"/>
  <c r="F33" i="10"/>
  <c r="E33" i="10"/>
  <c r="M32" i="10"/>
  <c r="L32" i="10"/>
  <c r="K32" i="10"/>
  <c r="J32" i="10"/>
  <c r="I32" i="10"/>
  <c r="H32" i="10"/>
  <c r="G32" i="10"/>
  <c r="F32" i="10"/>
  <c r="E32" i="10"/>
  <c r="M31" i="10"/>
  <c r="L31" i="10"/>
  <c r="K31" i="10"/>
  <c r="J31" i="10"/>
  <c r="I31" i="10"/>
  <c r="H31" i="10"/>
  <c r="G31" i="10"/>
  <c r="F31" i="10"/>
  <c r="E31" i="10"/>
  <c r="M30" i="10"/>
  <c r="L30" i="10"/>
  <c r="K30" i="10"/>
  <c r="J30" i="10"/>
  <c r="I30" i="10"/>
  <c r="H30" i="10"/>
  <c r="G30" i="10"/>
  <c r="F30" i="10"/>
  <c r="E30" i="10"/>
  <c r="M29" i="10"/>
  <c r="L29" i="10"/>
  <c r="K29" i="10"/>
  <c r="J29" i="10"/>
  <c r="I29" i="10"/>
  <c r="H29" i="10"/>
  <c r="G29" i="10"/>
  <c r="F29" i="10"/>
  <c r="E29" i="10"/>
  <c r="M28" i="10"/>
  <c r="L28" i="10"/>
  <c r="K28" i="10"/>
  <c r="J28" i="10"/>
  <c r="I28" i="10"/>
  <c r="H28" i="10"/>
  <c r="G28" i="10"/>
  <c r="F28" i="10"/>
  <c r="E28" i="10"/>
  <c r="M27" i="10"/>
  <c r="L27" i="10"/>
  <c r="K27" i="10"/>
  <c r="J27" i="10"/>
  <c r="I27" i="10"/>
  <c r="H27" i="10"/>
  <c r="G27" i="10"/>
  <c r="F27" i="10"/>
  <c r="E27" i="10"/>
  <c r="M26" i="10"/>
  <c r="L26" i="10"/>
  <c r="K26" i="10"/>
  <c r="J26" i="10"/>
  <c r="I26" i="10"/>
  <c r="H26" i="10"/>
  <c r="G26" i="10"/>
  <c r="F26" i="10"/>
  <c r="E26" i="10"/>
  <c r="M25" i="10"/>
  <c r="L25" i="10"/>
  <c r="K25" i="10"/>
  <c r="J25" i="10"/>
  <c r="I25" i="10"/>
  <c r="H25" i="10"/>
  <c r="G25" i="10"/>
  <c r="F25" i="10"/>
  <c r="E25" i="10"/>
  <c r="M24" i="10"/>
  <c r="L24" i="10"/>
  <c r="K24" i="10"/>
  <c r="J24" i="10"/>
  <c r="I24" i="10"/>
  <c r="H24" i="10"/>
  <c r="G24" i="10"/>
  <c r="F24" i="10"/>
  <c r="E24" i="10"/>
  <c r="M23" i="10"/>
  <c r="L23" i="10"/>
  <c r="K23" i="10"/>
  <c r="J23" i="10"/>
  <c r="I23" i="10"/>
  <c r="H23" i="10"/>
  <c r="G23" i="10"/>
  <c r="F23" i="10"/>
  <c r="E23" i="10"/>
  <c r="M22" i="10"/>
  <c r="L22" i="10"/>
  <c r="K22" i="10"/>
  <c r="J22" i="10"/>
  <c r="I22" i="10"/>
  <c r="H22" i="10"/>
  <c r="G22" i="10"/>
  <c r="F22" i="10"/>
  <c r="E22" i="10"/>
  <c r="M21" i="10"/>
  <c r="L21" i="10"/>
  <c r="K21" i="10"/>
  <c r="J21" i="10"/>
  <c r="I21" i="10"/>
  <c r="H21" i="10"/>
  <c r="G21" i="10"/>
  <c r="F21" i="10"/>
  <c r="E21" i="10"/>
  <c r="M20" i="10"/>
  <c r="L20" i="10"/>
  <c r="K20" i="10"/>
  <c r="J20" i="10"/>
  <c r="I20" i="10"/>
  <c r="H20" i="10"/>
  <c r="G20" i="10"/>
  <c r="F20" i="10"/>
  <c r="E20" i="10"/>
  <c r="M19" i="10"/>
  <c r="L19" i="10"/>
  <c r="K19" i="10"/>
  <c r="J19" i="10"/>
  <c r="I19" i="10"/>
  <c r="H19" i="10"/>
  <c r="G19" i="10"/>
  <c r="F19" i="10"/>
  <c r="E19" i="10"/>
  <c r="M18" i="10"/>
  <c r="L18" i="10"/>
  <c r="K18" i="10"/>
  <c r="J18" i="10"/>
  <c r="I18" i="10"/>
  <c r="H18" i="10"/>
  <c r="G18" i="10"/>
  <c r="F18" i="10"/>
  <c r="E18" i="10"/>
  <c r="M17" i="10"/>
  <c r="L17" i="10"/>
  <c r="K17" i="10"/>
  <c r="J17" i="10"/>
  <c r="I17" i="10"/>
  <c r="H17" i="10"/>
  <c r="G17" i="10"/>
  <c r="F17" i="10"/>
  <c r="E17" i="10"/>
  <c r="M16" i="10"/>
  <c r="L16" i="10"/>
  <c r="K16" i="10"/>
  <c r="J16" i="10"/>
  <c r="I16" i="10"/>
  <c r="H16" i="10"/>
  <c r="G16" i="10"/>
  <c r="F16" i="10"/>
  <c r="E16" i="10"/>
  <c r="M15" i="10"/>
  <c r="L15" i="10"/>
  <c r="K15" i="10"/>
  <c r="J15" i="10"/>
  <c r="I15" i="10"/>
  <c r="H15" i="10"/>
  <c r="G15" i="10"/>
  <c r="F15" i="10"/>
  <c r="E15" i="10"/>
  <c r="M14" i="10"/>
  <c r="L14" i="10"/>
  <c r="K14" i="10"/>
  <c r="J14" i="10"/>
  <c r="I14" i="10"/>
  <c r="H14" i="10"/>
  <c r="G14" i="10"/>
  <c r="F14" i="10"/>
  <c r="E14" i="10"/>
  <c r="M13" i="10"/>
  <c r="L13" i="10"/>
  <c r="K13" i="10"/>
  <c r="J13" i="10"/>
  <c r="I13" i="10"/>
  <c r="H13" i="10"/>
  <c r="G13" i="10"/>
  <c r="F13" i="10"/>
  <c r="E13" i="10"/>
  <c r="M12" i="10"/>
  <c r="L12" i="10"/>
  <c r="K12" i="10"/>
  <c r="J12" i="10"/>
  <c r="I12" i="10"/>
  <c r="H12" i="10"/>
  <c r="G12" i="10"/>
  <c r="F12" i="10"/>
  <c r="E12" i="10"/>
  <c r="M11" i="10"/>
  <c r="L11" i="10"/>
  <c r="K11" i="10"/>
  <c r="J11" i="10"/>
  <c r="I11" i="10"/>
  <c r="H11" i="10"/>
  <c r="G11" i="10"/>
  <c r="F11" i="10"/>
  <c r="E11" i="10"/>
  <c r="M10" i="10"/>
  <c r="L10" i="10"/>
  <c r="K10" i="10"/>
  <c r="J10" i="10"/>
  <c r="I10" i="10"/>
  <c r="H10" i="10"/>
  <c r="G10" i="10"/>
  <c r="F10" i="10"/>
  <c r="E10" i="10"/>
  <c r="M9" i="10"/>
  <c r="L9" i="10"/>
  <c r="K9" i="10"/>
  <c r="J9" i="10"/>
  <c r="I9" i="10"/>
  <c r="H9" i="10"/>
  <c r="G9" i="10"/>
  <c r="F9" i="10"/>
  <c r="E9" i="10"/>
  <c r="M8" i="10"/>
  <c r="L8" i="10"/>
  <c r="K8" i="10"/>
  <c r="J8" i="10"/>
  <c r="I8" i="10"/>
  <c r="H8" i="10"/>
  <c r="G8" i="10"/>
  <c r="F8" i="10"/>
  <c r="E8" i="10"/>
  <c r="M7" i="10"/>
  <c r="L7" i="10"/>
  <c r="K7" i="10"/>
  <c r="J7" i="10"/>
  <c r="I7" i="10"/>
  <c r="H7" i="10"/>
  <c r="G7" i="10"/>
  <c r="F7" i="10"/>
  <c r="E7" i="10"/>
  <c r="M6" i="10"/>
  <c r="L6" i="10"/>
  <c r="K6" i="10"/>
  <c r="J6" i="10"/>
  <c r="I6" i="10"/>
  <c r="H6" i="10"/>
  <c r="G6" i="10"/>
  <c r="F6" i="10"/>
  <c r="E6" i="10"/>
  <c r="M5" i="10"/>
  <c r="L5" i="10"/>
  <c r="K5" i="10"/>
  <c r="J5" i="10"/>
  <c r="I5" i="10"/>
  <c r="H5" i="10"/>
  <c r="G5" i="10"/>
  <c r="F5" i="10"/>
  <c r="E5" i="10"/>
  <c r="M4" i="10"/>
  <c r="L4" i="10"/>
  <c r="K4" i="10"/>
  <c r="J4" i="10"/>
  <c r="I4" i="10"/>
  <c r="H4" i="10"/>
  <c r="G4" i="10"/>
  <c r="F4" i="10"/>
  <c r="E4" i="10"/>
  <c r="M3" i="10"/>
  <c r="L3" i="10"/>
  <c r="K3" i="10"/>
  <c r="J3" i="10"/>
  <c r="I3" i="10"/>
  <c r="H3" i="10"/>
  <c r="G3" i="10"/>
  <c r="F3" i="10"/>
  <c r="E3" i="10"/>
  <c r="M2" i="10"/>
  <c r="L2" i="10"/>
  <c r="K2" i="10"/>
  <c r="J2" i="10"/>
  <c r="I2" i="10"/>
  <c r="H2" i="10"/>
  <c r="G2" i="10"/>
  <c r="F2" i="10"/>
  <c r="E2" i="10"/>
  <c r="M278" i="3" l="1"/>
  <c r="L278" i="3"/>
  <c r="K278" i="3"/>
  <c r="J278" i="3"/>
  <c r="I278" i="3"/>
  <c r="H278" i="3"/>
  <c r="G278" i="3"/>
  <c r="F278" i="3"/>
  <c r="E278" i="3"/>
  <c r="M275" i="3"/>
  <c r="L275" i="3"/>
  <c r="K275" i="3"/>
  <c r="J275" i="3"/>
  <c r="I275" i="3"/>
  <c r="H275" i="3"/>
  <c r="G275" i="3"/>
  <c r="F275" i="3"/>
  <c r="E275" i="3"/>
  <c r="M271" i="3"/>
  <c r="L271" i="3"/>
  <c r="K271" i="3"/>
  <c r="J271" i="3"/>
  <c r="I271" i="3"/>
  <c r="H271" i="3"/>
  <c r="G271" i="3"/>
  <c r="F271" i="3"/>
  <c r="E271" i="3"/>
  <c r="M268" i="3"/>
  <c r="L268" i="3"/>
  <c r="K268" i="3"/>
  <c r="J268" i="3"/>
  <c r="I268" i="3"/>
  <c r="H268" i="3"/>
  <c r="G268" i="3"/>
  <c r="F268" i="3"/>
  <c r="E268" i="3"/>
  <c r="M263" i="3"/>
  <c r="L263" i="3"/>
  <c r="K263" i="3"/>
  <c r="J263" i="3"/>
  <c r="I263" i="3"/>
  <c r="H263" i="3"/>
  <c r="G263" i="3"/>
  <c r="F263" i="3"/>
  <c r="E263" i="3"/>
  <c r="M258" i="3"/>
  <c r="L258" i="3"/>
  <c r="K258" i="3"/>
  <c r="J258" i="3"/>
  <c r="I258" i="3"/>
  <c r="H258" i="3"/>
  <c r="G258" i="3"/>
  <c r="F258" i="3"/>
  <c r="E258" i="3"/>
  <c r="M254" i="3"/>
  <c r="L254" i="3"/>
  <c r="K254" i="3"/>
  <c r="J254" i="3"/>
  <c r="I254" i="3"/>
  <c r="H254" i="3"/>
  <c r="G254" i="3"/>
  <c r="F254" i="3"/>
  <c r="E254" i="3"/>
  <c r="M249" i="3"/>
  <c r="L249" i="3"/>
  <c r="K249" i="3"/>
  <c r="J249" i="3"/>
  <c r="I249" i="3"/>
  <c r="H249" i="3"/>
  <c r="G249" i="3"/>
  <c r="F249" i="3"/>
  <c r="E249" i="3"/>
  <c r="M245" i="3"/>
  <c r="L245" i="3"/>
  <c r="K245" i="3"/>
  <c r="J245" i="3"/>
  <c r="I245" i="3"/>
  <c r="H245" i="3"/>
  <c r="G245" i="3"/>
  <c r="F245" i="3"/>
  <c r="E245" i="3"/>
  <c r="M243" i="3"/>
  <c r="L243" i="3"/>
  <c r="K243" i="3"/>
  <c r="J243" i="3"/>
  <c r="I243" i="3"/>
  <c r="H243" i="3"/>
  <c r="G243" i="3"/>
  <c r="F243" i="3"/>
  <c r="E243" i="3"/>
  <c r="M238" i="3"/>
  <c r="L238" i="3"/>
  <c r="K238" i="3"/>
  <c r="J238" i="3"/>
  <c r="I238" i="3"/>
  <c r="H238" i="3"/>
  <c r="G238" i="3"/>
  <c r="F238" i="3"/>
  <c r="E238" i="3"/>
  <c r="M233" i="3"/>
  <c r="L233" i="3"/>
  <c r="K233" i="3"/>
  <c r="J233" i="3"/>
  <c r="I233" i="3"/>
  <c r="H233" i="3"/>
  <c r="G233" i="3"/>
  <c r="F233" i="3"/>
  <c r="E233" i="3"/>
  <c r="M230" i="3"/>
  <c r="L230" i="3"/>
  <c r="K230" i="3"/>
  <c r="J230" i="3"/>
  <c r="I230" i="3"/>
  <c r="H230" i="3"/>
  <c r="G230" i="3"/>
  <c r="F230" i="3"/>
  <c r="E230" i="3"/>
  <c r="M224" i="3"/>
  <c r="L224" i="3"/>
  <c r="K224" i="3"/>
  <c r="J224" i="3"/>
  <c r="I224" i="3"/>
  <c r="H224" i="3"/>
  <c r="G224" i="3"/>
  <c r="F224" i="3"/>
  <c r="E224" i="3"/>
  <c r="E221" i="3"/>
  <c r="F221" i="3"/>
  <c r="G221" i="3"/>
  <c r="H221" i="3"/>
  <c r="I221" i="3"/>
  <c r="J221" i="3"/>
  <c r="K221" i="3"/>
  <c r="L221" i="3"/>
  <c r="M221" i="3"/>
  <c r="E222" i="3"/>
  <c r="F222" i="3"/>
  <c r="G222" i="3"/>
  <c r="H222" i="3"/>
  <c r="I222" i="3"/>
  <c r="J222" i="3"/>
  <c r="K222" i="3"/>
  <c r="L222" i="3"/>
  <c r="M222" i="3"/>
  <c r="E223" i="3"/>
  <c r="F223" i="3"/>
  <c r="G223" i="3"/>
  <c r="H223" i="3"/>
  <c r="I223" i="3"/>
  <c r="J223" i="3"/>
  <c r="K223" i="3"/>
  <c r="L223" i="3"/>
  <c r="M223" i="3"/>
  <c r="E225" i="3"/>
  <c r="F225" i="3"/>
  <c r="G225" i="3"/>
  <c r="H225" i="3"/>
  <c r="I225" i="3"/>
  <c r="J225" i="3"/>
  <c r="K225" i="3"/>
  <c r="L225" i="3"/>
  <c r="M225" i="3"/>
  <c r="E226" i="3"/>
  <c r="F226" i="3"/>
  <c r="G226" i="3"/>
  <c r="H226" i="3"/>
  <c r="I226" i="3"/>
  <c r="J226" i="3"/>
  <c r="K226" i="3"/>
  <c r="L226" i="3"/>
  <c r="M226" i="3"/>
  <c r="E227" i="3"/>
  <c r="F227" i="3"/>
  <c r="G227" i="3"/>
  <c r="H227" i="3"/>
  <c r="I227" i="3"/>
  <c r="J227" i="3"/>
  <c r="K227" i="3"/>
  <c r="L227" i="3"/>
  <c r="M227" i="3"/>
  <c r="E228" i="3"/>
  <c r="F228" i="3"/>
  <c r="G228" i="3"/>
  <c r="H228" i="3"/>
  <c r="I228" i="3"/>
  <c r="J228" i="3"/>
  <c r="K228" i="3"/>
  <c r="L228" i="3"/>
  <c r="M228" i="3"/>
  <c r="E229" i="3"/>
  <c r="F229" i="3"/>
  <c r="G229" i="3"/>
  <c r="H229" i="3"/>
  <c r="I229" i="3"/>
  <c r="J229" i="3"/>
  <c r="K229" i="3"/>
  <c r="L229" i="3"/>
  <c r="M229" i="3"/>
  <c r="E231" i="3"/>
  <c r="F231" i="3"/>
  <c r="G231" i="3"/>
  <c r="H231" i="3"/>
  <c r="I231" i="3"/>
  <c r="J231" i="3"/>
  <c r="K231" i="3"/>
  <c r="L231" i="3"/>
  <c r="M231" i="3"/>
  <c r="E232" i="3"/>
  <c r="F232" i="3"/>
  <c r="G232" i="3"/>
  <c r="H232" i="3"/>
  <c r="I232" i="3"/>
  <c r="J232" i="3"/>
  <c r="K232" i="3"/>
  <c r="L232" i="3"/>
  <c r="M232" i="3"/>
  <c r="E234" i="3"/>
  <c r="F234" i="3"/>
  <c r="G234" i="3"/>
  <c r="H234" i="3"/>
  <c r="I234" i="3"/>
  <c r="J234" i="3"/>
  <c r="K234" i="3"/>
  <c r="L234" i="3"/>
  <c r="M234" i="3"/>
  <c r="E235" i="3"/>
  <c r="F235" i="3"/>
  <c r="G235" i="3"/>
  <c r="H235" i="3"/>
  <c r="I235" i="3"/>
  <c r="J235" i="3"/>
  <c r="K235" i="3"/>
  <c r="L235" i="3"/>
  <c r="M235" i="3"/>
  <c r="E236" i="3"/>
  <c r="F236" i="3"/>
  <c r="G236" i="3"/>
  <c r="H236" i="3"/>
  <c r="I236" i="3"/>
  <c r="J236" i="3"/>
  <c r="K236" i="3"/>
  <c r="L236" i="3"/>
  <c r="M236" i="3"/>
  <c r="E237" i="3"/>
  <c r="F237" i="3"/>
  <c r="G237" i="3"/>
  <c r="H237" i="3"/>
  <c r="I237" i="3"/>
  <c r="J237" i="3"/>
  <c r="K237" i="3"/>
  <c r="L237" i="3"/>
  <c r="M237" i="3"/>
  <c r="E239" i="3"/>
  <c r="F239" i="3"/>
  <c r="G239" i="3"/>
  <c r="H239" i="3"/>
  <c r="I239" i="3"/>
  <c r="J239" i="3"/>
  <c r="K239" i="3"/>
  <c r="L239" i="3"/>
  <c r="M239" i="3"/>
  <c r="E240" i="3"/>
  <c r="F240" i="3"/>
  <c r="G240" i="3"/>
  <c r="H240" i="3"/>
  <c r="I240" i="3"/>
  <c r="J240" i="3"/>
  <c r="K240" i="3"/>
  <c r="L240" i="3"/>
  <c r="M240" i="3"/>
  <c r="E241" i="3"/>
  <c r="F241" i="3"/>
  <c r="G241" i="3"/>
  <c r="H241" i="3"/>
  <c r="I241" i="3"/>
  <c r="J241" i="3"/>
  <c r="K241" i="3"/>
  <c r="L241" i="3"/>
  <c r="M241" i="3"/>
  <c r="E242" i="3"/>
  <c r="F242" i="3"/>
  <c r="G242" i="3"/>
  <c r="H242" i="3"/>
  <c r="I242" i="3"/>
  <c r="J242" i="3"/>
  <c r="K242" i="3"/>
  <c r="L242" i="3"/>
  <c r="M242" i="3"/>
  <c r="E244" i="3"/>
  <c r="F244" i="3"/>
  <c r="G244" i="3"/>
  <c r="H244" i="3"/>
  <c r="I244" i="3"/>
  <c r="J244" i="3"/>
  <c r="K244" i="3"/>
  <c r="L244" i="3"/>
  <c r="M244" i="3"/>
  <c r="E246" i="3"/>
  <c r="F246" i="3"/>
  <c r="G246" i="3"/>
  <c r="H246" i="3"/>
  <c r="I246" i="3"/>
  <c r="J246" i="3"/>
  <c r="K246" i="3"/>
  <c r="L246" i="3"/>
  <c r="M246" i="3"/>
  <c r="E247" i="3"/>
  <c r="F247" i="3"/>
  <c r="G247" i="3"/>
  <c r="H247" i="3"/>
  <c r="I247" i="3"/>
  <c r="J247" i="3"/>
  <c r="K247" i="3"/>
  <c r="L247" i="3"/>
  <c r="M247" i="3"/>
  <c r="E248" i="3"/>
  <c r="F248" i="3"/>
  <c r="G248" i="3"/>
  <c r="H248" i="3"/>
  <c r="I248" i="3"/>
  <c r="J248" i="3"/>
  <c r="K248" i="3"/>
  <c r="L248" i="3"/>
  <c r="M248" i="3"/>
  <c r="E250" i="3"/>
  <c r="F250" i="3"/>
  <c r="G250" i="3"/>
  <c r="H250" i="3"/>
  <c r="I250" i="3"/>
  <c r="J250" i="3"/>
  <c r="K250" i="3"/>
  <c r="L250" i="3"/>
  <c r="M250" i="3"/>
  <c r="E251" i="3"/>
  <c r="F251" i="3"/>
  <c r="G251" i="3"/>
  <c r="H251" i="3"/>
  <c r="I251" i="3"/>
  <c r="J251" i="3"/>
  <c r="K251" i="3"/>
  <c r="L251" i="3"/>
  <c r="M251" i="3"/>
  <c r="E252" i="3"/>
  <c r="F252" i="3"/>
  <c r="G252" i="3"/>
  <c r="H252" i="3"/>
  <c r="I252" i="3"/>
  <c r="J252" i="3"/>
  <c r="K252" i="3"/>
  <c r="L252" i="3"/>
  <c r="M252" i="3"/>
  <c r="E253" i="3"/>
  <c r="F253" i="3"/>
  <c r="G253" i="3"/>
  <c r="H253" i="3"/>
  <c r="I253" i="3"/>
  <c r="J253" i="3"/>
  <c r="K253" i="3"/>
  <c r="L253" i="3"/>
  <c r="M253" i="3"/>
  <c r="E255" i="3"/>
  <c r="F255" i="3"/>
  <c r="G255" i="3"/>
  <c r="H255" i="3"/>
  <c r="I255" i="3"/>
  <c r="J255" i="3"/>
  <c r="K255" i="3"/>
  <c r="L255" i="3"/>
  <c r="M255" i="3"/>
  <c r="E256" i="3"/>
  <c r="F256" i="3"/>
  <c r="G256" i="3"/>
  <c r="H256" i="3"/>
  <c r="I256" i="3"/>
  <c r="J256" i="3"/>
  <c r="K256" i="3"/>
  <c r="L256" i="3"/>
  <c r="M256" i="3"/>
  <c r="E257" i="3"/>
  <c r="F257" i="3"/>
  <c r="G257" i="3"/>
  <c r="H257" i="3"/>
  <c r="I257" i="3"/>
  <c r="J257" i="3"/>
  <c r="K257" i="3"/>
  <c r="L257" i="3"/>
  <c r="M257" i="3"/>
  <c r="E259" i="3"/>
  <c r="F259" i="3"/>
  <c r="G259" i="3"/>
  <c r="H259" i="3"/>
  <c r="I259" i="3"/>
  <c r="J259" i="3"/>
  <c r="K259" i="3"/>
  <c r="L259" i="3"/>
  <c r="M259" i="3"/>
  <c r="E260" i="3"/>
  <c r="F260" i="3"/>
  <c r="G260" i="3"/>
  <c r="H260" i="3"/>
  <c r="I260" i="3"/>
  <c r="J260" i="3"/>
  <c r="K260" i="3"/>
  <c r="L260" i="3"/>
  <c r="M260" i="3"/>
  <c r="E261" i="3"/>
  <c r="F261" i="3"/>
  <c r="G261" i="3"/>
  <c r="H261" i="3"/>
  <c r="I261" i="3"/>
  <c r="J261" i="3"/>
  <c r="K261" i="3"/>
  <c r="L261" i="3"/>
  <c r="M261" i="3"/>
  <c r="E262" i="3"/>
  <c r="F262" i="3"/>
  <c r="G262" i="3"/>
  <c r="H262" i="3"/>
  <c r="I262" i="3"/>
  <c r="J262" i="3"/>
  <c r="K262" i="3"/>
  <c r="L262" i="3"/>
  <c r="M262" i="3"/>
  <c r="E264" i="3"/>
  <c r="F264" i="3"/>
  <c r="G264" i="3"/>
  <c r="H264" i="3"/>
  <c r="I264" i="3"/>
  <c r="J264" i="3"/>
  <c r="K264" i="3"/>
  <c r="L264" i="3"/>
  <c r="M264" i="3"/>
  <c r="E265" i="3"/>
  <c r="F265" i="3"/>
  <c r="G265" i="3"/>
  <c r="H265" i="3"/>
  <c r="I265" i="3"/>
  <c r="J265" i="3"/>
  <c r="K265" i="3"/>
  <c r="L265" i="3"/>
  <c r="M265" i="3"/>
  <c r="E266" i="3"/>
  <c r="F266" i="3"/>
  <c r="G266" i="3"/>
  <c r="H266" i="3"/>
  <c r="I266" i="3"/>
  <c r="J266" i="3"/>
  <c r="K266" i="3"/>
  <c r="L266" i="3"/>
  <c r="M266" i="3"/>
  <c r="E267" i="3"/>
  <c r="F267" i="3"/>
  <c r="G267" i="3"/>
  <c r="H267" i="3"/>
  <c r="I267" i="3"/>
  <c r="J267" i="3"/>
  <c r="K267" i="3"/>
  <c r="L267" i="3"/>
  <c r="M267" i="3"/>
  <c r="E269" i="3"/>
  <c r="F269" i="3"/>
  <c r="G269" i="3"/>
  <c r="H269" i="3"/>
  <c r="I269" i="3"/>
  <c r="J269" i="3"/>
  <c r="K269" i="3"/>
  <c r="L269" i="3"/>
  <c r="M269" i="3"/>
  <c r="E270" i="3"/>
  <c r="F270" i="3"/>
  <c r="G270" i="3"/>
  <c r="H270" i="3"/>
  <c r="I270" i="3"/>
  <c r="J270" i="3"/>
  <c r="K270" i="3"/>
  <c r="L270" i="3"/>
  <c r="M270" i="3"/>
  <c r="E272" i="3"/>
  <c r="F272" i="3"/>
  <c r="G272" i="3"/>
  <c r="H272" i="3"/>
  <c r="I272" i="3"/>
  <c r="J272" i="3"/>
  <c r="K272" i="3"/>
  <c r="L272" i="3"/>
  <c r="M272" i="3"/>
  <c r="E273" i="3"/>
  <c r="F273" i="3"/>
  <c r="G273" i="3"/>
  <c r="H273" i="3"/>
  <c r="I273" i="3"/>
  <c r="J273" i="3"/>
  <c r="K273" i="3"/>
  <c r="L273" i="3"/>
  <c r="M273" i="3"/>
  <c r="E274" i="3"/>
  <c r="F274" i="3"/>
  <c r="G274" i="3"/>
  <c r="H274" i="3"/>
  <c r="I274" i="3"/>
  <c r="J274" i="3"/>
  <c r="K274" i="3"/>
  <c r="L274" i="3"/>
  <c r="M274" i="3"/>
  <c r="E276" i="3"/>
  <c r="F276" i="3"/>
  <c r="G276" i="3"/>
  <c r="H276" i="3"/>
  <c r="I276" i="3"/>
  <c r="J276" i="3"/>
  <c r="K276" i="3"/>
  <c r="L276" i="3"/>
  <c r="M276" i="3"/>
  <c r="E277" i="3"/>
  <c r="F277" i="3"/>
  <c r="G277" i="3"/>
  <c r="H277" i="3"/>
  <c r="I277" i="3"/>
  <c r="J277" i="3"/>
  <c r="K277" i="3"/>
  <c r="L277" i="3"/>
  <c r="M277" i="3"/>
  <c r="E279" i="3"/>
  <c r="F279" i="3"/>
  <c r="G279" i="3"/>
  <c r="H279" i="3"/>
  <c r="I279" i="3"/>
  <c r="J279" i="3"/>
  <c r="K279" i="3"/>
  <c r="L279" i="3"/>
  <c r="M279" i="3"/>
  <c r="E280" i="3"/>
  <c r="F280" i="3"/>
  <c r="G280" i="3"/>
  <c r="H280" i="3"/>
  <c r="I280" i="3"/>
  <c r="J280" i="3"/>
  <c r="K280" i="3"/>
  <c r="L280" i="3"/>
  <c r="M280" i="3"/>
  <c r="E281" i="3"/>
  <c r="F281" i="3"/>
  <c r="G281" i="3"/>
  <c r="H281" i="3"/>
  <c r="I281" i="3"/>
  <c r="J281" i="3"/>
  <c r="K281" i="3"/>
  <c r="L281" i="3"/>
  <c r="M281" i="3"/>
  <c r="E282" i="3"/>
  <c r="F282" i="3"/>
  <c r="G282" i="3"/>
  <c r="H282" i="3"/>
  <c r="I282" i="3"/>
  <c r="J282" i="3"/>
  <c r="K282" i="3"/>
  <c r="L282" i="3"/>
  <c r="M282" i="3"/>
  <c r="E283" i="3"/>
  <c r="F283" i="3"/>
  <c r="G283" i="3"/>
  <c r="H283" i="3"/>
  <c r="I283" i="3"/>
  <c r="J283" i="3"/>
  <c r="K283" i="3"/>
  <c r="L283" i="3"/>
  <c r="M283" i="3"/>
  <c r="E284" i="3"/>
  <c r="F284" i="3"/>
  <c r="G284" i="3"/>
  <c r="H284" i="3"/>
  <c r="I284" i="3"/>
  <c r="J284" i="3"/>
  <c r="K284" i="3"/>
  <c r="L284" i="3"/>
  <c r="M284" i="3"/>
  <c r="E285" i="3"/>
  <c r="F285" i="3"/>
  <c r="G285" i="3"/>
  <c r="H285" i="3"/>
  <c r="I285" i="3"/>
  <c r="J285" i="3"/>
  <c r="K285" i="3"/>
  <c r="L285" i="3"/>
  <c r="M285" i="3"/>
  <c r="E286" i="3"/>
  <c r="F286" i="3"/>
  <c r="G286" i="3"/>
  <c r="H286" i="3"/>
  <c r="I286" i="3"/>
  <c r="J286" i="3"/>
  <c r="K286" i="3"/>
  <c r="L286" i="3"/>
  <c r="M286" i="3"/>
  <c r="E287" i="3"/>
  <c r="F287" i="3"/>
  <c r="G287" i="3"/>
  <c r="H287" i="3"/>
  <c r="I287" i="3"/>
  <c r="J287" i="3"/>
  <c r="K287" i="3"/>
  <c r="L287" i="3"/>
  <c r="M287" i="3"/>
  <c r="E288" i="3"/>
  <c r="F288" i="3"/>
  <c r="G288" i="3"/>
  <c r="H288" i="3"/>
  <c r="I288" i="3"/>
  <c r="J288" i="3"/>
  <c r="K288" i="3"/>
  <c r="L288" i="3"/>
  <c r="M288" i="3"/>
  <c r="E289" i="3"/>
  <c r="F289" i="3"/>
  <c r="G289" i="3"/>
  <c r="H289" i="3"/>
  <c r="I289" i="3"/>
  <c r="J289" i="3"/>
  <c r="K289" i="3"/>
  <c r="L289" i="3"/>
  <c r="M289" i="3"/>
  <c r="E290" i="3"/>
  <c r="F290" i="3"/>
  <c r="G290" i="3"/>
  <c r="H290" i="3"/>
  <c r="I290" i="3"/>
  <c r="J290" i="3"/>
  <c r="K290" i="3"/>
  <c r="L290" i="3"/>
  <c r="M290" i="3"/>
  <c r="E291" i="3"/>
  <c r="F291" i="3"/>
  <c r="G291" i="3"/>
  <c r="H291" i="3"/>
  <c r="I291" i="3"/>
  <c r="J291" i="3"/>
  <c r="K291" i="3"/>
  <c r="L291" i="3"/>
  <c r="M291" i="3"/>
  <c r="F220" i="3"/>
  <c r="G220" i="3"/>
  <c r="H220" i="3"/>
  <c r="I220" i="3"/>
  <c r="J220" i="3"/>
  <c r="K220" i="3"/>
  <c r="L220" i="3"/>
  <c r="M220" i="3"/>
  <c r="E220" i="3"/>
  <c r="M219" i="3"/>
  <c r="L219" i="3"/>
  <c r="K219" i="3"/>
  <c r="J219" i="3"/>
  <c r="I219" i="3"/>
  <c r="H219" i="3"/>
  <c r="G219" i="3"/>
  <c r="F219" i="3"/>
  <c r="E219" i="3"/>
  <c r="F216" i="3"/>
  <c r="G216" i="3"/>
  <c r="H216" i="3"/>
  <c r="I216" i="3"/>
  <c r="J216" i="3"/>
  <c r="K216" i="3"/>
  <c r="L216" i="3"/>
  <c r="M216" i="3"/>
  <c r="E216" i="3"/>
  <c r="F215" i="3"/>
  <c r="G215" i="3"/>
  <c r="H215" i="3"/>
  <c r="I215" i="3"/>
  <c r="J215" i="3"/>
  <c r="K215" i="3"/>
  <c r="L215" i="3"/>
  <c r="M215" i="3"/>
  <c r="E215" i="3"/>
  <c r="F213" i="3"/>
  <c r="G213" i="3"/>
  <c r="H213" i="3"/>
  <c r="I213" i="3"/>
  <c r="J213" i="3"/>
  <c r="K213" i="3"/>
  <c r="L213" i="3"/>
  <c r="M213" i="3"/>
  <c r="F214" i="3"/>
  <c r="G214" i="3"/>
  <c r="H214" i="3"/>
  <c r="I214" i="3"/>
  <c r="J214" i="3"/>
  <c r="K214" i="3"/>
  <c r="L214" i="3"/>
  <c r="M214" i="3"/>
  <c r="E214" i="3"/>
  <c r="E166" i="3"/>
  <c r="F166" i="3"/>
  <c r="G166" i="3"/>
  <c r="H166" i="3"/>
  <c r="I166" i="3"/>
  <c r="J166" i="3"/>
  <c r="K166" i="3"/>
  <c r="L166" i="3"/>
  <c r="M166" i="3"/>
  <c r="E167" i="3"/>
  <c r="F167" i="3"/>
  <c r="G167" i="3"/>
  <c r="H167" i="3"/>
  <c r="I167" i="3"/>
  <c r="J167" i="3"/>
  <c r="K167" i="3"/>
  <c r="L167" i="3"/>
  <c r="M167" i="3"/>
  <c r="E168" i="3"/>
  <c r="F168" i="3"/>
  <c r="G168" i="3"/>
  <c r="H168" i="3"/>
  <c r="I168" i="3"/>
  <c r="J168" i="3"/>
  <c r="K168" i="3"/>
  <c r="L168" i="3"/>
  <c r="M168" i="3"/>
  <c r="E169" i="3"/>
  <c r="F169" i="3"/>
  <c r="G169" i="3"/>
  <c r="H169" i="3"/>
  <c r="I169" i="3"/>
  <c r="J169" i="3"/>
  <c r="K169" i="3"/>
  <c r="L169" i="3"/>
  <c r="M169" i="3"/>
  <c r="E170" i="3"/>
  <c r="F170" i="3"/>
  <c r="G170" i="3"/>
  <c r="H170" i="3"/>
  <c r="I170" i="3"/>
  <c r="J170" i="3"/>
  <c r="K170" i="3"/>
  <c r="L170" i="3"/>
  <c r="M170" i="3"/>
  <c r="E171" i="3"/>
  <c r="F171" i="3"/>
  <c r="G171" i="3"/>
  <c r="H171" i="3"/>
  <c r="I171" i="3"/>
  <c r="J171" i="3"/>
  <c r="K171" i="3"/>
  <c r="L171" i="3"/>
  <c r="M171" i="3"/>
  <c r="E172" i="3"/>
  <c r="F172" i="3"/>
  <c r="G172" i="3"/>
  <c r="H172" i="3"/>
  <c r="I172" i="3"/>
  <c r="J172" i="3"/>
  <c r="K172" i="3"/>
  <c r="L172" i="3"/>
  <c r="M172" i="3"/>
  <c r="E173" i="3"/>
  <c r="F173" i="3"/>
  <c r="G173" i="3"/>
  <c r="H173" i="3"/>
  <c r="I173" i="3"/>
  <c r="J173" i="3"/>
  <c r="K173" i="3"/>
  <c r="L173" i="3"/>
  <c r="M173" i="3"/>
  <c r="E174" i="3"/>
  <c r="F174" i="3"/>
  <c r="G174" i="3"/>
  <c r="H174" i="3"/>
  <c r="I174" i="3"/>
  <c r="J174" i="3"/>
  <c r="K174" i="3"/>
  <c r="L174" i="3"/>
  <c r="M174" i="3"/>
  <c r="E175" i="3"/>
  <c r="F175" i="3"/>
  <c r="G175" i="3"/>
  <c r="H175" i="3"/>
  <c r="I175" i="3"/>
  <c r="J175" i="3"/>
  <c r="K175" i="3"/>
  <c r="L175" i="3"/>
  <c r="M175" i="3"/>
  <c r="E176" i="3"/>
  <c r="F176" i="3"/>
  <c r="G176" i="3"/>
  <c r="H176" i="3"/>
  <c r="I176" i="3"/>
  <c r="J176" i="3"/>
  <c r="K176" i="3"/>
  <c r="L176" i="3"/>
  <c r="M176" i="3"/>
  <c r="E177" i="3"/>
  <c r="F177" i="3"/>
  <c r="G177" i="3"/>
  <c r="H177" i="3"/>
  <c r="I177" i="3"/>
  <c r="J177" i="3"/>
  <c r="K177" i="3"/>
  <c r="L177" i="3"/>
  <c r="M177" i="3"/>
  <c r="F165" i="3"/>
  <c r="G165" i="3"/>
  <c r="H165" i="3"/>
  <c r="I165" i="3"/>
  <c r="J165" i="3"/>
  <c r="K165" i="3"/>
  <c r="L165" i="3"/>
  <c r="M165" i="3"/>
  <c r="E165" i="3"/>
  <c r="E82" i="3"/>
  <c r="F82" i="3"/>
  <c r="G82" i="3"/>
  <c r="H82" i="3"/>
  <c r="I82" i="3"/>
  <c r="J82" i="3"/>
  <c r="K82" i="3"/>
  <c r="L82" i="3"/>
  <c r="M82" i="3"/>
  <c r="E83" i="3"/>
  <c r="F83" i="3"/>
  <c r="G83" i="3"/>
  <c r="H83" i="3"/>
  <c r="I83" i="3"/>
  <c r="J83" i="3"/>
  <c r="K83" i="3"/>
  <c r="L83" i="3"/>
  <c r="M83" i="3"/>
  <c r="E84" i="3"/>
  <c r="F84" i="3"/>
  <c r="G84" i="3"/>
  <c r="H84" i="3"/>
  <c r="I84" i="3"/>
  <c r="J84" i="3"/>
  <c r="K84" i="3"/>
  <c r="L84" i="3"/>
  <c r="M84" i="3"/>
  <c r="E85" i="3"/>
  <c r="F85" i="3"/>
  <c r="G85" i="3"/>
  <c r="H85" i="3"/>
  <c r="I85" i="3"/>
  <c r="J85" i="3"/>
  <c r="K85" i="3"/>
  <c r="L85" i="3"/>
  <c r="M85" i="3"/>
  <c r="F81" i="3"/>
  <c r="G81" i="3"/>
  <c r="H81" i="3"/>
  <c r="I81" i="3"/>
  <c r="J81" i="3"/>
  <c r="K81" i="3"/>
  <c r="L81" i="3"/>
  <c r="M81" i="3"/>
  <c r="E81" i="3"/>
  <c r="E58" i="3"/>
  <c r="F58" i="3"/>
  <c r="G58" i="3"/>
  <c r="H58" i="3"/>
  <c r="I58" i="3"/>
  <c r="J58" i="3"/>
  <c r="K58" i="3"/>
  <c r="L58" i="3"/>
  <c r="M58" i="3"/>
  <c r="F57" i="3"/>
  <c r="G57" i="3"/>
  <c r="H57" i="3"/>
  <c r="I57" i="3"/>
  <c r="J57" i="3"/>
  <c r="K57" i="3"/>
  <c r="L57" i="3"/>
  <c r="M57" i="3"/>
  <c r="E57" i="3"/>
  <c r="E22" i="3"/>
  <c r="F22" i="3"/>
  <c r="G22" i="3"/>
  <c r="H22" i="3"/>
  <c r="I22" i="3"/>
  <c r="J22" i="3"/>
  <c r="K22" i="3"/>
  <c r="L22" i="3"/>
  <c r="M22" i="3"/>
  <c r="E23" i="3"/>
  <c r="F23" i="3"/>
  <c r="G23" i="3"/>
  <c r="H23" i="3"/>
  <c r="I23" i="3"/>
  <c r="J23" i="3"/>
  <c r="K23" i="3"/>
  <c r="L23" i="3"/>
  <c r="M23" i="3"/>
  <c r="E10" i="3" l="1"/>
  <c r="F10" i="3"/>
  <c r="G10" i="3"/>
  <c r="H10" i="3"/>
  <c r="I10" i="3"/>
  <c r="J10" i="3"/>
  <c r="K10" i="3"/>
  <c r="L10" i="3"/>
  <c r="M10" i="3"/>
  <c r="E11" i="3"/>
  <c r="F11" i="3"/>
  <c r="G11" i="3"/>
  <c r="H11" i="3"/>
  <c r="I11" i="3"/>
  <c r="J11" i="3"/>
  <c r="K11" i="3"/>
  <c r="L11" i="3"/>
  <c r="M11" i="3"/>
  <c r="E12" i="3"/>
  <c r="F12" i="3"/>
  <c r="G12" i="3"/>
  <c r="H12" i="3"/>
  <c r="I12" i="3"/>
  <c r="J12" i="3"/>
  <c r="K12" i="3"/>
  <c r="L12" i="3"/>
  <c r="M12" i="3"/>
  <c r="E13" i="3"/>
  <c r="F13" i="3"/>
  <c r="G13" i="3"/>
  <c r="H13" i="3"/>
  <c r="I13" i="3"/>
  <c r="J13" i="3"/>
  <c r="K13" i="3"/>
  <c r="L13" i="3"/>
  <c r="M13" i="3"/>
  <c r="E14" i="3"/>
  <c r="F14" i="3"/>
  <c r="G14" i="3"/>
  <c r="H14" i="3"/>
  <c r="I14" i="3"/>
  <c r="J14" i="3"/>
  <c r="K14" i="3"/>
  <c r="L14" i="3"/>
  <c r="M14" i="3"/>
  <c r="E15" i="3"/>
  <c r="F15" i="3"/>
  <c r="G15" i="3"/>
  <c r="H15" i="3"/>
  <c r="I15" i="3"/>
  <c r="J15" i="3"/>
  <c r="K15" i="3"/>
  <c r="L15" i="3"/>
  <c r="M15" i="3"/>
  <c r="E16" i="3"/>
  <c r="F16" i="3"/>
  <c r="G16" i="3"/>
  <c r="H16" i="3"/>
  <c r="I16" i="3"/>
  <c r="J16" i="3"/>
  <c r="K16" i="3"/>
  <c r="L16" i="3"/>
  <c r="M16" i="3"/>
  <c r="E17" i="3"/>
  <c r="F17" i="3"/>
  <c r="G17" i="3"/>
  <c r="H17" i="3"/>
  <c r="I17" i="3"/>
  <c r="J17" i="3"/>
  <c r="K17" i="3"/>
  <c r="L17" i="3"/>
  <c r="M17" i="3"/>
  <c r="E18" i="3"/>
  <c r="F18" i="3"/>
  <c r="G18" i="3"/>
  <c r="H18" i="3"/>
  <c r="I18" i="3"/>
  <c r="J18" i="3"/>
  <c r="K18" i="3"/>
  <c r="L18" i="3"/>
  <c r="M18" i="3"/>
  <c r="E19" i="3"/>
  <c r="F19" i="3"/>
  <c r="G19" i="3"/>
  <c r="H19" i="3"/>
  <c r="I19" i="3"/>
  <c r="J19" i="3"/>
  <c r="K19" i="3"/>
  <c r="L19" i="3"/>
  <c r="M19" i="3"/>
  <c r="E20" i="3"/>
  <c r="F20" i="3"/>
  <c r="G20" i="3"/>
  <c r="H20" i="3"/>
  <c r="I20" i="3"/>
  <c r="J20" i="3"/>
  <c r="K20" i="3"/>
  <c r="L20" i="3"/>
  <c r="M20" i="3"/>
  <c r="E21" i="3"/>
  <c r="F21" i="3"/>
  <c r="G21" i="3"/>
  <c r="H21" i="3"/>
  <c r="I21" i="3"/>
  <c r="J21" i="3"/>
  <c r="K21" i="3"/>
  <c r="L21" i="3"/>
  <c r="M21" i="3"/>
  <c r="F9" i="3"/>
  <c r="G9" i="3"/>
  <c r="H9" i="3"/>
  <c r="I9" i="3"/>
  <c r="J9" i="3"/>
  <c r="K9" i="3"/>
  <c r="L9" i="3"/>
  <c r="M9" i="3"/>
  <c r="E9" i="3"/>
  <c r="E3" i="3"/>
  <c r="F3" i="3"/>
  <c r="G3" i="3"/>
  <c r="H3" i="3"/>
  <c r="I3" i="3"/>
  <c r="J3" i="3"/>
  <c r="K3" i="3"/>
  <c r="L3" i="3"/>
  <c r="M3" i="3"/>
  <c r="E4" i="3"/>
  <c r="F4" i="3"/>
  <c r="G4" i="3"/>
  <c r="H4" i="3"/>
  <c r="I4" i="3"/>
  <c r="J4" i="3"/>
  <c r="K4" i="3"/>
  <c r="L4" i="3"/>
  <c r="M4" i="3"/>
  <c r="E5" i="3"/>
  <c r="F5" i="3"/>
  <c r="G5" i="3"/>
  <c r="H5" i="3"/>
  <c r="I5" i="3"/>
  <c r="J5" i="3"/>
  <c r="K5" i="3"/>
  <c r="L5" i="3"/>
  <c r="M5" i="3"/>
  <c r="E6" i="3"/>
  <c r="F6" i="3"/>
  <c r="G6" i="3"/>
  <c r="H6" i="3"/>
  <c r="I6" i="3"/>
  <c r="J6" i="3"/>
  <c r="K6" i="3"/>
  <c r="L6" i="3"/>
  <c r="M6" i="3"/>
  <c r="E7" i="3"/>
  <c r="F7" i="3"/>
  <c r="G7" i="3"/>
  <c r="H7" i="3"/>
  <c r="I7" i="3"/>
  <c r="J7" i="3"/>
  <c r="K7" i="3"/>
  <c r="L7" i="3"/>
  <c r="M7" i="3"/>
  <c r="E8" i="3"/>
  <c r="F8" i="3"/>
  <c r="G8" i="3"/>
  <c r="H8" i="3"/>
  <c r="I8" i="3"/>
  <c r="J8" i="3"/>
  <c r="K8" i="3"/>
  <c r="L8" i="3"/>
  <c r="M8" i="3"/>
  <c r="F2" i="3"/>
  <c r="G2" i="3"/>
  <c r="H2" i="3"/>
  <c r="I2" i="3"/>
  <c r="J2" i="3"/>
  <c r="K2" i="3"/>
  <c r="L2" i="3"/>
  <c r="M2" i="3"/>
  <c r="E2" i="3"/>
  <c r="Y2" i="1"/>
  <c r="Y3" i="1"/>
  <c r="Y5" i="1"/>
  <c r="Y4" i="1"/>
  <c r="Y6" i="1"/>
  <c r="Y7" i="1"/>
  <c r="Y8" i="1"/>
  <c r="Y9" i="1"/>
  <c r="Y10" i="1"/>
  <c r="Y12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8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1" i="1"/>
  <c r="Y170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5" i="1"/>
  <c r="Y214" i="1"/>
  <c r="Y216" i="1"/>
  <c r="Y217" i="1"/>
  <c r="Y218" i="1"/>
  <c r="Y220" i="1"/>
  <c r="Y221" i="1"/>
  <c r="Y222" i="1"/>
  <c r="Y223" i="1"/>
  <c r="Y219" i="1"/>
  <c r="Y225" i="1"/>
  <c r="Y226" i="1"/>
  <c r="Y227" i="1"/>
  <c r="Y228" i="1"/>
  <c r="Y229" i="1"/>
  <c r="Y224" i="1"/>
  <c r="Y231" i="1"/>
  <c r="Y232" i="1"/>
  <c r="Y230" i="1"/>
  <c r="Y234" i="1"/>
  <c r="Y235" i="1"/>
  <c r="Y236" i="1"/>
  <c r="Y237" i="1"/>
  <c r="Y233" i="1"/>
  <c r="Y239" i="1"/>
  <c r="Y240" i="1"/>
  <c r="Y241" i="1"/>
  <c r="Y242" i="1"/>
  <c r="Y238" i="1"/>
  <c r="Y243" i="1"/>
  <c r="Y244" i="1"/>
  <c r="Y246" i="1"/>
  <c r="Y247" i="1"/>
  <c r="Y248" i="1"/>
  <c r="Y245" i="1"/>
  <c r="Y250" i="1"/>
  <c r="Y251" i="1"/>
  <c r="Y252" i="1"/>
  <c r="Y253" i="1"/>
  <c r="Y249" i="1"/>
  <c r="Y255" i="1"/>
  <c r="Y256" i="1"/>
  <c r="Y257" i="1"/>
  <c r="Y254" i="1"/>
  <c r="Y259" i="1"/>
  <c r="Y260" i="1"/>
  <c r="Y261" i="1"/>
  <c r="Y262" i="1"/>
  <c r="Y258" i="1"/>
  <c r="Y264" i="1"/>
  <c r="Y265" i="1"/>
  <c r="Y266" i="1"/>
  <c r="Y267" i="1"/>
  <c r="Y263" i="1"/>
  <c r="Y269" i="1"/>
  <c r="Y270" i="1"/>
  <c r="Y268" i="1"/>
  <c r="Y272" i="1"/>
  <c r="Y273" i="1"/>
  <c r="Y274" i="1"/>
  <c r="Y271" i="1"/>
  <c r="Y276" i="1"/>
  <c r="Y277" i="1"/>
  <c r="Y275" i="1"/>
  <c r="Y279" i="1"/>
  <c r="Y280" i="1"/>
  <c r="Y281" i="1"/>
  <c r="Y278" i="1"/>
  <c r="Y282" i="1"/>
  <c r="Y283" i="1"/>
  <c r="Y284" i="1"/>
  <c r="Y285" i="1"/>
  <c r="Y286" i="1"/>
  <c r="Y287" i="1"/>
  <c r="Y288" i="1"/>
  <c r="Y289" i="1"/>
  <c r="Y290" i="1"/>
  <c r="Y291" i="1"/>
  <c r="F218" i="3" l="1"/>
  <c r="G218" i="3"/>
  <c r="H218" i="3"/>
  <c r="I218" i="3"/>
  <c r="J218" i="3"/>
  <c r="K218" i="3"/>
  <c r="L218" i="3"/>
  <c r="M218" i="3"/>
  <c r="E218" i="3"/>
  <c r="F217" i="3"/>
  <c r="G217" i="3"/>
  <c r="H217" i="3"/>
  <c r="I217" i="3"/>
  <c r="J217" i="3"/>
  <c r="K217" i="3"/>
  <c r="L217" i="3"/>
  <c r="M217" i="3"/>
  <c r="E217" i="3"/>
  <c r="M3" i="1" l="1"/>
  <c r="M5" i="1"/>
  <c r="M4" i="1"/>
  <c r="M6" i="1"/>
  <c r="M7" i="1"/>
  <c r="M8" i="1"/>
  <c r="M9" i="1"/>
  <c r="M10" i="1"/>
  <c r="M12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1" i="1"/>
  <c r="M170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20" i="1"/>
  <c r="M221" i="1"/>
  <c r="M222" i="1"/>
  <c r="M223" i="1"/>
  <c r="M219" i="1"/>
  <c r="M225" i="1"/>
  <c r="M226" i="1"/>
  <c r="M227" i="1"/>
  <c r="M228" i="1"/>
  <c r="M229" i="1"/>
  <c r="M224" i="1"/>
  <c r="M231" i="1"/>
  <c r="M232" i="1"/>
  <c r="M230" i="1"/>
  <c r="M234" i="1"/>
  <c r="M235" i="1"/>
  <c r="M236" i="1"/>
  <c r="M237" i="1"/>
  <c r="M233" i="1"/>
  <c r="M239" i="1"/>
  <c r="M240" i="1"/>
  <c r="M241" i="1"/>
  <c r="M242" i="1"/>
  <c r="M238" i="1"/>
  <c r="M243" i="1"/>
  <c r="M244" i="1"/>
  <c r="M246" i="1"/>
  <c r="M247" i="1"/>
  <c r="M248" i="1"/>
  <c r="M245" i="1"/>
  <c r="M250" i="1"/>
  <c r="M251" i="1"/>
  <c r="M252" i="1"/>
  <c r="M253" i="1"/>
  <c r="M249" i="1"/>
  <c r="M255" i="1"/>
  <c r="M256" i="1"/>
  <c r="M257" i="1"/>
  <c r="M254" i="1"/>
  <c r="M259" i="1"/>
  <c r="M260" i="1"/>
  <c r="M261" i="1"/>
  <c r="M262" i="1"/>
  <c r="M258" i="1"/>
  <c r="M264" i="1"/>
  <c r="M265" i="1"/>
  <c r="M266" i="1"/>
  <c r="M267" i="1"/>
  <c r="M263" i="1"/>
  <c r="M269" i="1"/>
  <c r="M270" i="1"/>
  <c r="M268" i="1"/>
  <c r="M272" i="1"/>
  <c r="M273" i="1"/>
  <c r="M274" i="1"/>
  <c r="M271" i="1"/>
  <c r="M276" i="1"/>
  <c r="M277" i="1"/>
  <c r="M275" i="1"/>
  <c r="M279" i="1"/>
  <c r="M280" i="1"/>
  <c r="M281" i="1"/>
  <c r="M278" i="1"/>
  <c r="M282" i="1"/>
  <c r="M283" i="1"/>
  <c r="M284" i="1"/>
  <c r="M285" i="1"/>
  <c r="M286" i="1"/>
  <c r="M287" i="1"/>
  <c r="M288" i="1"/>
  <c r="M289" i="1"/>
  <c r="M290" i="1"/>
  <c r="M291" i="1"/>
  <c r="M2" i="1"/>
  <c r="L3" i="1"/>
  <c r="L5" i="1"/>
  <c r="L4" i="1"/>
  <c r="L6" i="1"/>
  <c r="L7" i="1"/>
  <c r="L8" i="1"/>
  <c r="L9" i="1"/>
  <c r="L10" i="1"/>
  <c r="L12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1" i="1"/>
  <c r="L170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20" i="1"/>
  <c r="L221" i="1"/>
  <c r="L222" i="1"/>
  <c r="L223" i="1"/>
  <c r="L219" i="1"/>
  <c r="L225" i="1"/>
  <c r="L226" i="1"/>
  <c r="L227" i="1"/>
  <c r="L228" i="1"/>
  <c r="L229" i="1"/>
  <c r="L224" i="1"/>
  <c r="L231" i="1"/>
  <c r="L232" i="1"/>
  <c r="L230" i="1"/>
  <c r="L234" i="1"/>
  <c r="L235" i="1"/>
  <c r="L236" i="1"/>
  <c r="L237" i="1"/>
  <c r="L233" i="1"/>
  <c r="L239" i="1"/>
  <c r="L240" i="1"/>
  <c r="L241" i="1"/>
  <c r="L242" i="1"/>
  <c r="L238" i="1"/>
  <c r="L243" i="1"/>
  <c r="L244" i="1"/>
  <c r="L246" i="1"/>
  <c r="L247" i="1"/>
  <c r="L248" i="1"/>
  <c r="L245" i="1"/>
  <c r="L250" i="1"/>
  <c r="L251" i="1"/>
  <c r="L252" i="1"/>
  <c r="L253" i="1"/>
  <c r="L249" i="1"/>
  <c r="L255" i="1"/>
  <c r="L256" i="1"/>
  <c r="L257" i="1"/>
  <c r="L254" i="1"/>
  <c r="L259" i="1"/>
  <c r="L260" i="1"/>
  <c r="L261" i="1"/>
  <c r="L262" i="1"/>
  <c r="L258" i="1"/>
  <c r="L264" i="1"/>
  <c r="L265" i="1"/>
  <c r="L266" i="1"/>
  <c r="L267" i="1"/>
  <c r="L263" i="1"/>
  <c r="L269" i="1"/>
  <c r="L270" i="1"/>
  <c r="L268" i="1"/>
  <c r="L272" i="1"/>
  <c r="L273" i="1"/>
  <c r="L274" i="1"/>
  <c r="L271" i="1"/>
  <c r="L276" i="1"/>
  <c r="L277" i="1"/>
  <c r="L275" i="1"/>
  <c r="L279" i="1"/>
  <c r="L280" i="1"/>
  <c r="L281" i="1"/>
  <c r="L278" i="1"/>
  <c r="L282" i="1"/>
  <c r="L283" i="1"/>
  <c r="L284" i="1"/>
  <c r="L285" i="1"/>
  <c r="L286" i="1"/>
  <c r="L287" i="1"/>
  <c r="L288" i="1"/>
  <c r="L289" i="1"/>
  <c r="L290" i="1"/>
  <c r="L291" i="1"/>
  <c r="L2" i="1"/>
  <c r="H3" i="1"/>
  <c r="H5" i="1"/>
  <c r="H4" i="1"/>
  <c r="H6" i="1"/>
  <c r="H7" i="1"/>
  <c r="H8" i="1"/>
  <c r="H9" i="1"/>
  <c r="H10" i="1"/>
  <c r="H12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57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1" i="1"/>
  <c r="H170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20" i="1"/>
  <c r="H221" i="1"/>
  <c r="H222" i="1"/>
  <c r="H223" i="1"/>
  <c r="H219" i="1"/>
  <c r="H225" i="1"/>
  <c r="H226" i="1"/>
  <c r="H227" i="1"/>
  <c r="H228" i="1"/>
  <c r="H229" i="1"/>
  <c r="H224" i="1"/>
  <c r="H231" i="1"/>
  <c r="H232" i="1"/>
  <c r="H230" i="1"/>
  <c r="H234" i="1"/>
  <c r="H235" i="1"/>
  <c r="H236" i="1"/>
  <c r="H237" i="1"/>
  <c r="H233" i="1"/>
  <c r="H239" i="1"/>
  <c r="H240" i="1"/>
  <c r="H241" i="1"/>
  <c r="H242" i="1"/>
  <c r="H238" i="1"/>
  <c r="H243" i="1"/>
  <c r="H244" i="1"/>
  <c r="H246" i="1"/>
  <c r="H247" i="1"/>
  <c r="H248" i="1"/>
  <c r="H245" i="1"/>
  <c r="H250" i="1"/>
  <c r="H251" i="1"/>
  <c r="H252" i="1"/>
  <c r="H253" i="1"/>
  <c r="H249" i="1"/>
  <c r="H255" i="1"/>
  <c r="H256" i="1"/>
  <c r="H257" i="1"/>
  <c r="H254" i="1"/>
  <c r="H259" i="1"/>
  <c r="H260" i="1"/>
  <c r="H261" i="1"/>
  <c r="H262" i="1"/>
  <c r="H258" i="1"/>
  <c r="H264" i="1"/>
  <c r="H265" i="1"/>
  <c r="H266" i="1"/>
  <c r="H267" i="1"/>
  <c r="H263" i="1"/>
  <c r="H269" i="1"/>
  <c r="H270" i="1"/>
  <c r="H268" i="1"/>
  <c r="H272" i="1"/>
  <c r="H273" i="1"/>
  <c r="H274" i="1"/>
  <c r="H271" i="1"/>
  <c r="H276" i="1"/>
  <c r="H277" i="1"/>
  <c r="H275" i="1"/>
  <c r="H279" i="1"/>
  <c r="H280" i="1"/>
  <c r="H281" i="1"/>
  <c r="H278" i="1"/>
  <c r="H282" i="1"/>
  <c r="H283" i="1"/>
  <c r="H284" i="1"/>
  <c r="H285" i="1"/>
  <c r="H286" i="1"/>
  <c r="H287" i="1"/>
  <c r="H288" i="1"/>
  <c r="H289" i="1"/>
  <c r="H290" i="1"/>
  <c r="H291" i="1"/>
  <c r="H2" i="1"/>
  <c r="E61" i="3" l="1"/>
  <c r="F61" i="3"/>
  <c r="G61" i="3"/>
  <c r="H61" i="3"/>
  <c r="I61" i="3"/>
  <c r="J61" i="3"/>
  <c r="K61" i="3"/>
  <c r="L61" i="3"/>
  <c r="M61" i="3"/>
  <c r="F60" i="3"/>
  <c r="G60" i="3"/>
  <c r="H60" i="3"/>
  <c r="I60" i="3"/>
  <c r="J60" i="3"/>
  <c r="K60" i="3"/>
  <c r="L60" i="3"/>
  <c r="M60" i="3"/>
  <c r="L30" i="3"/>
  <c r="T2" i="1" l="1"/>
  <c r="E213" i="3" l="1"/>
  <c r="E195" i="3"/>
  <c r="F195" i="3"/>
  <c r="G195" i="3"/>
  <c r="H195" i="3"/>
  <c r="I195" i="3"/>
  <c r="J195" i="3"/>
  <c r="K195" i="3"/>
  <c r="L195" i="3"/>
  <c r="M195" i="3"/>
  <c r="E196" i="3"/>
  <c r="F196" i="3"/>
  <c r="G196" i="3"/>
  <c r="H196" i="3"/>
  <c r="I196" i="3"/>
  <c r="J196" i="3"/>
  <c r="K196" i="3"/>
  <c r="L196" i="3"/>
  <c r="M196" i="3"/>
  <c r="E197" i="3"/>
  <c r="F197" i="3"/>
  <c r="G197" i="3"/>
  <c r="H197" i="3"/>
  <c r="I197" i="3"/>
  <c r="J197" i="3"/>
  <c r="K197" i="3"/>
  <c r="L197" i="3"/>
  <c r="M197" i="3"/>
  <c r="E198" i="3"/>
  <c r="F198" i="3"/>
  <c r="G198" i="3"/>
  <c r="H198" i="3"/>
  <c r="I198" i="3"/>
  <c r="J198" i="3"/>
  <c r="K198" i="3"/>
  <c r="L198" i="3"/>
  <c r="M198" i="3"/>
  <c r="E199" i="3"/>
  <c r="F199" i="3"/>
  <c r="G199" i="3"/>
  <c r="H199" i="3"/>
  <c r="I199" i="3"/>
  <c r="J199" i="3"/>
  <c r="K199" i="3"/>
  <c r="L199" i="3"/>
  <c r="M199" i="3"/>
  <c r="E200" i="3"/>
  <c r="F200" i="3"/>
  <c r="G200" i="3"/>
  <c r="H200" i="3"/>
  <c r="I200" i="3"/>
  <c r="J200" i="3"/>
  <c r="K200" i="3"/>
  <c r="L200" i="3"/>
  <c r="M200" i="3"/>
  <c r="E201" i="3"/>
  <c r="F201" i="3"/>
  <c r="G201" i="3"/>
  <c r="H201" i="3"/>
  <c r="I201" i="3"/>
  <c r="J201" i="3"/>
  <c r="K201" i="3"/>
  <c r="L201" i="3"/>
  <c r="M201" i="3"/>
  <c r="E202" i="3"/>
  <c r="F202" i="3"/>
  <c r="G202" i="3"/>
  <c r="H202" i="3"/>
  <c r="I202" i="3"/>
  <c r="J202" i="3"/>
  <c r="K202" i="3"/>
  <c r="L202" i="3"/>
  <c r="M202" i="3"/>
  <c r="E203" i="3"/>
  <c r="F203" i="3"/>
  <c r="G203" i="3"/>
  <c r="H203" i="3"/>
  <c r="I203" i="3"/>
  <c r="J203" i="3"/>
  <c r="K203" i="3"/>
  <c r="L203" i="3"/>
  <c r="M203" i="3"/>
  <c r="E204" i="3"/>
  <c r="F204" i="3"/>
  <c r="G204" i="3"/>
  <c r="H204" i="3"/>
  <c r="I204" i="3"/>
  <c r="J204" i="3"/>
  <c r="K204" i="3"/>
  <c r="L204" i="3"/>
  <c r="M204" i="3"/>
  <c r="E205" i="3"/>
  <c r="F205" i="3"/>
  <c r="G205" i="3"/>
  <c r="H205" i="3"/>
  <c r="I205" i="3"/>
  <c r="J205" i="3"/>
  <c r="K205" i="3"/>
  <c r="L205" i="3"/>
  <c r="M205" i="3"/>
  <c r="E206" i="3"/>
  <c r="F206" i="3"/>
  <c r="G206" i="3"/>
  <c r="H206" i="3"/>
  <c r="I206" i="3"/>
  <c r="J206" i="3"/>
  <c r="K206" i="3"/>
  <c r="L206" i="3"/>
  <c r="M206" i="3"/>
  <c r="E207" i="3"/>
  <c r="F207" i="3"/>
  <c r="G207" i="3"/>
  <c r="H207" i="3"/>
  <c r="I207" i="3"/>
  <c r="J207" i="3"/>
  <c r="K207" i="3"/>
  <c r="L207" i="3"/>
  <c r="M207" i="3"/>
  <c r="E208" i="3"/>
  <c r="F208" i="3"/>
  <c r="G208" i="3"/>
  <c r="H208" i="3"/>
  <c r="I208" i="3"/>
  <c r="J208" i="3"/>
  <c r="K208" i="3"/>
  <c r="L208" i="3"/>
  <c r="M208" i="3"/>
  <c r="E209" i="3"/>
  <c r="F209" i="3"/>
  <c r="G209" i="3"/>
  <c r="H209" i="3"/>
  <c r="I209" i="3"/>
  <c r="J209" i="3"/>
  <c r="K209" i="3"/>
  <c r="L209" i="3"/>
  <c r="M209" i="3"/>
  <c r="E210" i="3"/>
  <c r="F210" i="3"/>
  <c r="G210" i="3"/>
  <c r="H210" i="3"/>
  <c r="I210" i="3"/>
  <c r="J210" i="3"/>
  <c r="K210" i="3"/>
  <c r="L210" i="3"/>
  <c r="M210" i="3"/>
  <c r="E211" i="3"/>
  <c r="F211" i="3"/>
  <c r="G211" i="3"/>
  <c r="H211" i="3"/>
  <c r="I211" i="3"/>
  <c r="J211" i="3"/>
  <c r="K211" i="3"/>
  <c r="L211" i="3"/>
  <c r="M211" i="3"/>
  <c r="E212" i="3"/>
  <c r="F212" i="3"/>
  <c r="G212" i="3"/>
  <c r="H212" i="3"/>
  <c r="I212" i="3"/>
  <c r="J212" i="3"/>
  <c r="K212" i="3"/>
  <c r="L212" i="3"/>
  <c r="M212" i="3"/>
  <c r="F194" i="3"/>
  <c r="G194" i="3"/>
  <c r="H194" i="3"/>
  <c r="I194" i="3"/>
  <c r="J194" i="3"/>
  <c r="K194" i="3"/>
  <c r="L194" i="3"/>
  <c r="M194" i="3"/>
  <c r="E194" i="3"/>
  <c r="E193" i="3"/>
  <c r="F193" i="3"/>
  <c r="G193" i="3"/>
  <c r="H193" i="3"/>
  <c r="I193" i="3"/>
  <c r="J193" i="3"/>
  <c r="K193" i="3"/>
  <c r="L193" i="3"/>
  <c r="M193" i="3"/>
  <c r="F192" i="3"/>
  <c r="G192" i="3"/>
  <c r="H192" i="3"/>
  <c r="I192" i="3"/>
  <c r="J192" i="3"/>
  <c r="K192" i="3"/>
  <c r="L192" i="3"/>
  <c r="M192" i="3"/>
  <c r="E192" i="3"/>
  <c r="E181" i="3"/>
  <c r="F181" i="3"/>
  <c r="G181" i="3"/>
  <c r="H181" i="3"/>
  <c r="I181" i="3"/>
  <c r="J181" i="3"/>
  <c r="K181" i="3"/>
  <c r="L181" i="3"/>
  <c r="M181" i="3"/>
  <c r="E182" i="3"/>
  <c r="F182" i="3"/>
  <c r="G182" i="3"/>
  <c r="H182" i="3"/>
  <c r="I182" i="3"/>
  <c r="J182" i="3"/>
  <c r="K182" i="3"/>
  <c r="L182" i="3"/>
  <c r="M182" i="3"/>
  <c r="E183" i="3"/>
  <c r="F183" i="3"/>
  <c r="G183" i="3"/>
  <c r="H183" i="3"/>
  <c r="I183" i="3"/>
  <c r="J183" i="3"/>
  <c r="K183" i="3"/>
  <c r="L183" i="3"/>
  <c r="M183" i="3"/>
  <c r="E184" i="3"/>
  <c r="F184" i="3"/>
  <c r="G184" i="3"/>
  <c r="H184" i="3"/>
  <c r="I184" i="3"/>
  <c r="J184" i="3"/>
  <c r="K184" i="3"/>
  <c r="L184" i="3"/>
  <c r="M184" i="3"/>
  <c r="E185" i="3"/>
  <c r="F185" i="3"/>
  <c r="G185" i="3"/>
  <c r="H185" i="3"/>
  <c r="I185" i="3"/>
  <c r="J185" i="3"/>
  <c r="K185" i="3"/>
  <c r="L185" i="3"/>
  <c r="M185" i="3"/>
  <c r="E186" i="3"/>
  <c r="F186" i="3"/>
  <c r="G186" i="3"/>
  <c r="H186" i="3"/>
  <c r="I186" i="3"/>
  <c r="J186" i="3"/>
  <c r="K186" i="3"/>
  <c r="L186" i="3"/>
  <c r="M186" i="3"/>
  <c r="E187" i="3"/>
  <c r="F187" i="3"/>
  <c r="G187" i="3"/>
  <c r="H187" i="3"/>
  <c r="I187" i="3"/>
  <c r="J187" i="3"/>
  <c r="K187" i="3"/>
  <c r="L187" i="3"/>
  <c r="M187" i="3"/>
  <c r="E188" i="3"/>
  <c r="F188" i="3"/>
  <c r="G188" i="3"/>
  <c r="H188" i="3"/>
  <c r="I188" i="3"/>
  <c r="J188" i="3"/>
  <c r="K188" i="3"/>
  <c r="L188" i="3"/>
  <c r="M188" i="3"/>
  <c r="E189" i="3"/>
  <c r="F189" i="3"/>
  <c r="G189" i="3"/>
  <c r="H189" i="3"/>
  <c r="I189" i="3"/>
  <c r="J189" i="3"/>
  <c r="K189" i="3"/>
  <c r="L189" i="3"/>
  <c r="M189" i="3"/>
  <c r="E190" i="3"/>
  <c r="F190" i="3"/>
  <c r="G190" i="3"/>
  <c r="H190" i="3"/>
  <c r="I190" i="3"/>
  <c r="J190" i="3"/>
  <c r="K190" i="3"/>
  <c r="L190" i="3"/>
  <c r="M190" i="3"/>
  <c r="E191" i="3"/>
  <c r="F191" i="3"/>
  <c r="G191" i="3"/>
  <c r="H191" i="3"/>
  <c r="I191" i="3"/>
  <c r="J191" i="3"/>
  <c r="K191" i="3"/>
  <c r="L191" i="3"/>
  <c r="M191" i="3"/>
  <c r="F180" i="3"/>
  <c r="G180" i="3"/>
  <c r="H180" i="3"/>
  <c r="I180" i="3"/>
  <c r="J180" i="3"/>
  <c r="K180" i="3"/>
  <c r="L180" i="3"/>
  <c r="M180" i="3"/>
  <c r="E180" i="3"/>
  <c r="E179" i="3"/>
  <c r="F179" i="3"/>
  <c r="G179" i="3"/>
  <c r="H179" i="3"/>
  <c r="I179" i="3"/>
  <c r="J179" i="3"/>
  <c r="K179" i="3"/>
  <c r="L179" i="3"/>
  <c r="M179" i="3"/>
  <c r="F178" i="3"/>
  <c r="G178" i="3"/>
  <c r="H178" i="3"/>
  <c r="I178" i="3"/>
  <c r="J178" i="3"/>
  <c r="K178" i="3"/>
  <c r="L178" i="3"/>
  <c r="M178" i="3"/>
  <c r="E178" i="3"/>
  <c r="E147" i="3"/>
  <c r="F147" i="3"/>
  <c r="G147" i="3"/>
  <c r="H147" i="3"/>
  <c r="I147" i="3"/>
  <c r="J147" i="3"/>
  <c r="K147" i="3"/>
  <c r="L147" i="3"/>
  <c r="M147" i="3"/>
  <c r="E148" i="3"/>
  <c r="F148" i="3"/>
  <c r="G148" i="3"/>
  <c r="H148" i="3"/>
  <c r="I148" i="3"/>
  <c r="J148" i="3"/>
  <c r="K148" i="3"/>
  <c r="L148" i="3"/>
  <c r="M148" i="3"/>
  <c r="E149" i="3"/>
  <c r="F149" i="3"/>
  <c r="G149" i="3"/>
  <c r="H149" i="3"/>
  <c r="I149" i="3"/>
  <c r="J149" i="3"/>
  <c r="K149" i="3"/>
  <c r="L149" i="3"/>
  <c r="M149" i="3"/>
  <c r="E150" i="3"/>
  <c r="F150" i="3"/>
  <c r="G150" i="3"/>
  <c r="H150" i="3"/>
  <c r="I150" i="3"/>
  <c r="J150" i="3"/>
  <c r="K150" i="3"/>
  <c r="L150" i="3"/>
  <c r="M150" i="3"/>
  <c r="E151" i="3"/>
  <c r="F151" i="3"/>
  <c r="G151" i="3"/>
  <c r="H151" i="3"/>
  <c r="I151" i="3"/>
  <c r="J151" i="3"/>
  <c r="K151" i="3"/>
  <c r="L151" i="3"/>
  <c r="M151" i="3"/>
  <c r="E152" i="3"/>
  <c r="F152" i="3"/>
  <c r="G152" i="3"/>
  <c r="H152" i="3"/>
  <c r="I152" i="3"/>
  <c r="J152" i="3"/>
  <c r="K152" i="3"/>
  <c r="L152" i="3"/>
  <c r="M152" i="3"/>
  <c r="E153" i="3"/>
  <c r="F153" i="3"/>
  <c r="G153" i="3"/>
  <c r="H153" i="3"/>
  <c r="I153" i="3"/>
  <c r="J153" i="3"/>
  <c r="K153" i="3"/>
  <c r="L153" i="3"/>
  <c r="M153" i="3"/>
  <c r="F146" i="3"/>
  <c r="G146" i="3"/>
  <c r="H146" i="3"/>
  <c r="I146" i="3"/>
  <c r="J146" i="3"/>
  <c r="K146" i="3"/>
  <c r="L146" i="3"/>
  <c r="M146" i="3"/>
  <c r="E146" i="3"/>
  <c r="E155" i="3"/>
  <c r="F155" i="3"/>
  <c r="G155" i="3"/>
  <c r="H155" i="3"/>
  <c r="I155" i="3"/>
  <c r="J155" i="3"/>
  <c r="K155" i="3"/>
  <c r="L155" i="3"/>
  <c r="M155" i="3"/>
  <c r="E156" i="3"/>
  <c r="F156" i="3"/>
  <c r="G156" i="3"/>
  <c r="H156" i="3"/>
  <c r="I156" i="3"/>
  <c r="J156" i="3"/>
  <c r="K156" i="3"/>
  <c r="L156" i="3"/>
  <c r="M156" i="3"/>
  <c r="E157" i="3"/>
  <c r="F157" i="3"/>
  <c r="G157" i="3"/>
  <c r="H157" i="3"/>
  <c r="I157" i="3"/>
  <c r="J157" i="3"/>
  <c r="K157" i="3"/>
  <c r="L157" i="3"/>
  <c r="M157" i="3"/>
  <c r="E158" i="3"/>
  <c r="F158" i="3"/>
  <c r="G158" i="3"/>
  <c r="H158" i="3"/>
  <c r="I158" i="3"/>
  <c r="J158" i="3"/>
  <c r="K158" i="3"/>
  <c r="L158" i="3"/>
  <c r="M158" i="3"/>
  <c r="E159" i="3"/>
  <c r="F159" i="3"/>
  <c r="G159" i="3"/>
  <c r="H159" i="3"/>
  <c r="I159" i="3"/>
  <c r="J159" i="3"/>
  <c r="K159" i="3"/>
  <c r="L159" i="3"/>
  <c r="M159" i="3"/>
  <c r="E160" i="3"/>
  <c r="F160" i="3"/>
  <c r="G160" i="3"/>
  <c r="H160" i="3"/>
  <c r="I160" i="3"/>
  <c r="J160" i="3"/>
  <c r="K160" i="3"/>
  <c r="L160" i="3"/>
  <c r="M160" i="3"/>
  <c r="E161" i="3"/>
  <c r="F161" i="3"/>
  <c r="G161" i="3"/>
  <c r="H161" i="3"/>
  <c r="I161" i="3"/>
  <c r="J161" i="3"/>
  <c r="K161" i="3"/>
  <c r="L161" i="3"/>
  <c r="M161" i="3"/>
  <c r="E162" i="3"/>
  <c r="F162" i="3"/>
  <c r="G162" i="3"/>
  <c r="H162" i="3"/>
  <c r="I162" i="3"/>
  <c r="J162" i="3"/>
  <c r="K162" i="3"/>
  <c r="L162" i="3"/>
  <c r="M162" i="3"/>
  <c r="E163" i="3"/>
  <c r="F163" i="3"/>
  <c r="G163" i="3"/>
  <c r="H163" i="3"/>
  <c r="I163" i="3"/>
  <c r="J163" i="3"/>
  <c r="K163" i="3"/>
  <c r="L163" i="3"/>
  <c r="M163" i="3"/>
  <c r="E164" i="3"/>
  <c r="F164" i="3"/>
  <c r="G164" i="3"/>
  <c r="H164" i="3"/>
  <c r="I164" i="3"/>
  <c r="J164" i="3"/>
  <c r="K164" i="3"/>
  <c r="L164" i="3"/>
  <c r="M164" i="3"/>
  <c r="F154" i="3"/>
  <c r="G154" i="3"/>
  <c r="H154" i="3"/>
  <c r="I154" i="3"/>
  <c r="J154" i="3"/>
  <c r="K154" i="3"/>
  <c r="L154" i="3"/>
  <c r="M154" i="3"/>
  <c r="E154" i="3"/>
  <c r="E131" i="3"/>
  <c r="F131" i="3"/>
  <c r="G131" i="3"/>
  <c r="H131" i="3"/>
  <c r="I131" i="3"/>
  <c r="J131" i="3"/>
  <c r="K131" i="3"/>
  <c r="L131" i="3"/>
  <c r="M131" i="3"/>
  <c r="E132" i="3"/>
  <c r="F132" i="3"/>
  <c r="G132" i="3"/>
  <c r="H132" i="3"/>
  <c r="I132" i="3"/>
  <c r="J132" i="3"/>
  <c r="K132" i="3"/>
  <c r="L132" i="3"/>
  <c r="M132" i="3"/>
  <c r="E133" i="3"/>
  <c r="F133" i="3"/>
  <c r="G133" i="3"/>
  <c r="H133" i="3"/>
  <c r="I133" i="3"/>
  <c r="J133" i="3"/>
  <c r="K133" i="3"/>
  <c r="L133" i="3"/>
  <c r="M133" i="3"/>
  <c r="E134" i="3"/>
  <c r="F134" i="3"/>
  <c r="G134" i="3"/>
  <c r="H134" i="3"/>
  <c r="I134" i="3"/>
  <c r="J134" i="3"/>
  <c r="K134" i="3"/>
  <c r="L134" i="3"/>
  <c r="M134" i="3"/>
  <c r="E135" i="3"/>
  <c r="F135" i="3"/>
  <c r="G135" i="3"/>
  <c r="H135" i="3"/>
  <c r="I135" i="3"/>
  <c r="J135" i="3"/>
  <c r="K135" i="3"/>
  <c r="L135" i="3"/>
  <c r="M135" i="3"/>
  <c r="E136" i="3"/>
  <c r="F136" i="3"/>
  <c r="G136" i="3"/>
  <c r="H136" i="3"/>
  <c r="I136" i="3"/>
  <c r="J136" i="3"/>
  <c r="K136" i="3"/>
  <c r="L136" i="3"/>
  <c r="M136" i="3"/>
  <c r="E137" i="3"/>
  <c r="F137" i="3"/>
  <c r="G137" i="3"/>
  <c r="H137" i="3"/>
  <c r="I137" i="3"/>
  <c r="J137" i="3"/>
  <c r="K137" i="3"/>
  <c r="L137" i="3"/>
  <c r="M137" i="3"/>
  <c r="E138" i="3"/>
  <c r="F138" i="3"/>
  <c r="G138" i="3"/>
  <c r="H138" i="3"/>
  <c r="I138" i="3"/>
  <c r="J138" i="3"/>
  <c r="K138" i="3"/>
  <c r="L138" i="3"/>
  <c r="M138" i="3"/>
  <c r="E139" i="3"/>
  <c r="F139" i="3"/>
  <c r="G139" i="3"/>
  <c r="H139" i="3"/>
  <c r="I139" i="3"/>
  <c r="J139" i="3"/>
  <c r="K139" i="3"/>
  <c r="L139" i="3"/>
  <c r="M139" i="3"/>
  <c r="E140" i="3"/>
  <c r="F140" i="3"/>
  <c r="G140" i="3"/>
  <c r="H140" i="3"/>
  <c r="I140" i="3"/>
  <c r="J140" i="3"/>
  <c r="K140" i="3"/>
  <c r="L140" i="3"/>
  <c r="M140" i="3"/>
  <c r="E141" i="3"/>
  <c r="F141" i="3"/>
  <c r="G141" i="3"/>
  <c r="H141" i="3"/>
  <c r="I141" i="3"/>
  <c r="J141" i="3"/>
  <c r="K141" i="3"/>
  <c r="L141" i="3"/>
  <c r="M141" i="3"/>
  <c r="E142" i="3"/>
  <c r="F142" i="3"/>
  <c r="G142" i="3"/>
  <c r="H142" i="3"/>
  <c r="I142" i="3"/>
  <c r="J142" i="3"/>
  <c r="K142" i="3"/>
  <c r="L142" i="3"/>
  <c r="M142" i="3"/>
  <c r="E143" i="3"/>
  <c r="F143" i="3"/>
  <c r="G143" i="3"/>
  <c r="H143" i="3"/>
  <c r="I143" i="3"/>
  <c r="J143" i="3"/>
  <c r="K143" i="3"/>
  <c r="L143" i="3"/>
  <c r="M143" i="3"/>
  <c r="E144" i="3"/>
  <c r="F144" i="3"/>
  <c r="G144" i="3"/>
  <c r="H144" i="3"/>
  <c r="I144" i="3"/>
  <c r="J144" i="3"/>
  <c r="K144" i="3"/>
  <c r="L144" i="3"/>
  <c r="M144" i="3"/>
  <c r="E145" i="3"/>
  <c r="F145" i="3"/>
  <c r="G145" i="3"/>
  <c r="H145" i="3"/>
  <c r="I145" i="3"/>
  <c r="J145" i="3"/>
  <c r="K145" i="3"/>
  <c r="L145" i="3"/>
  <c r="M145" i="3"/>
  <c r="F130" i="3"/>
  <c r="G130" i="3"/>
  <c r="H130" i="3"/>
  <c r="I130" i="3"/>
  <c r="J130" i="3"/>
  <c r="K130" i="3"/>
  <c r="L130" i="3"/>
  <c r="M130" i="3"/>
  <c r="E130" i="3"/>
  <c r="E122" i="3"/>
  <c r="F122" i="3"/>
  <c r="G122" i="3"/>
  <c r="H122" i="3"/>
  <c r="I122" i="3"/>
  <c r="J122" i="3"/>
  <c r="K122" i="3"/>
  <c r="L122" i="3"/>
  <c r="M122" i="3"/>
  <c r="E123" i="3"/>
  <c r="F123" i="3"/>
  <c r="G123" i="3"/>
  <c r="H123" i="3"/>
  <c r="I123" i="3"/>
  <c r="J123" i="3"/>
  <c r="K123" i="3"/>
  <c r="L123" i="3"/>
  <c r="M123" i="3"/>
  <c r="E124" i="3"/>
  <c r="F124" i="3"/>
  <c r="G124" i="3"/>
  <c r="H124" i="3"/>
  <c r="I124" i="3"/>
  <c r="J124" i="3"/>
  <c r="K124" i="3"/>
  <c r="L124" i="3"/>
  <c r="M124" i="3"/>
  <c r="E125" i="3"/>
  <c r="F125" i="3"/>
  <c r="G125" i="3"/>
  <c r="H125" i="3"/>
  <c r="I125" i="3"/>
  <c r="J125" i="3"/>
  <c r="K125" i="3"/>
  <c r="L125" i="3"/>
  <c r="M125" i="3"/>
  <c r="E126" i="3"/>
  <c r="F126" i="3"/>
  <c r="G126" i="3"/>
  <c r="H126" i="3"/>
  <c r="I126" i="3"/>
  <c r="J126" i="3"/>
  <c r="K126" i="3"/>
  <c r="L126" i="3"/>
  <c r="M126" i="3"/>
  <c r="E127" i="3"/>
  <c r="F127" i="3"/>
  <c r="G127" i="3"/>
  <c r="H127" i="3"/>
  <c r="I127" i="3"/>
  <c r="J127" i="3"/>
  <c r="K127" i="3"/>
  <c r="L127" i="3"/>
  <c r="M127" i="3"/>
  <c r="E128" i="3"/>
  <c r="F128" i="3"/>
  <c r="G128" i="3"/>
  <c r="H128" i="3"/>
  <c r="I128" i="3"/>
  <c r="J128" i="3"/>
  <c r="K128" i="3"/>
  <c r="L128" i="3"/>
  <c r="M128" i="3"/>
  <c r="E129" i="3"/>
  <c r="F129" i="3"/>
  <c r="G129" i="3"/>
  <c r="H129" i="3"/>
  <c r="I129" i="3"/>
  <c r="J129" i="3"/>
  <c r="K129" i="3"/>
  <c r="L129" i="3"/>
  <c r="M129" i="3"/>
  <c r="F121" i="3"/>
  <c r="G121" i="3"/>
  <c r="H121" i="3"/>
  <c r="I121" i="3"/>
  <c r="J121" i="3"/>
  <c r="K121" i="3"/>
  <c r="L121" i="3"/>
  <c r="M121" i="3"/>
  <c r="E121" i="3"/>
  <c r="E102" i="3"/>
  <c r="F102" i="3"/>
  <c r="G102" i="3"/>
  <c r="H102" i="3"/>
  <c r="I102" i="3"/>
  <c r="J102" i="3"/>
  <c r="K102" i="3"/>
  <c r="L102" i="3"/>
  <c r="M102" i="3"/>
  <c r="E103" i="3"/>
  <c r="F103" i="3"/>
  <c r="G103" i="3"/>
  <c r="H103" i="3"/>
  <c r="I103" i="3"/>
  <c r="J103" i="3"/>
  <c r="K103" i="3"/>
  <c r="L103" i="3"/>
  <c r="M103" i="3"/>
  <c r="E104" i="3"/>
  <c r="F104" i="3"/>
  <c r="G104" i="3"/>
  <c r="H104" i="3"/>
  <c r="I104" i="3"/>
  <c r="J104" i="3"/>
  <c r="K104" i="3"/>
  <c r="L104" i="3"/>
  <c r="M104" i="3"/>
  <c r="E105" i="3"/>
  <c r="F105" i="3"/>
  <c r="G105" i="3"/>
  <c r="H105" i="3"/>
  <c r="I105" i="3"/>
  <c r="J105" i="3"/>
  <c r="K105" i="3"/>
  <c r="L105" i="3"/>
  <c r="M105" i="3"/>
  <c r="E106" i="3"/>
  <c r="F106" i="3"/>
  <c r="G106" i="3"/>
  <c r="H106" i="3"/>
  <c r="I106" i="3"/>
  <c r="J106" i="3"/>
  <c r="K106" i="3"/>
  <c r="L106" i="3"/>
  <c r="M106" i="3"/>
  <c r="E107" i="3"/>
  <c r="F107" i="3"/>
  <c r="G107" i="3"/>
  <c r="H107" i="3"/>
  <c r="I107" i="3"/>
  <c r="J107" i="3"/>
  <c r="K107" i="3"/>
  <c r="L107" i="3"/>
  <c r="M107" i="3"/>
  <c r="E108" i="3"/>
  <c r="F108" i="3"/>
  <c r="G108" i="3"/>
  <c r="H108" i="3"/>
  <c r="I108" i="3"/>
  <c r="J108" i="3"/>
  <c r="K108" i="3"/>
  <c r="L108" i="3"/>
  <c r="M108" i="3"/>
  <c r="E109" i="3"/>
  <c r="F109" i="3"/>
  <c r="G109" i="3"/>
  <c r="H109" i="3"/>
  <c r="I109" i="3"/>
  <c r="J109" i="3"/>
  <c r="K109" i="3"/>
  <c r="L109" i="3"/>
  <c r="M109" i="3"/>
  <c r="E110" i="3"/>
  <c r="F110" i="3"/>
  <c r="G110" i="3"/>
  <c r="H110" i="3"/>
  <c r="I110" i="3"/>
  <c r="J110" i="3"/>
  <c r="K110" i="3"/>
  <c r="L110" i="3"/>
  <c r="M110" i="3"/>
  <c r="E111" i="3"/>
  <c r="F111" i="3"/>
  <c r="G111" i="3"/>
  <c r="H111" i="3"/>
  <c r="I111" i="3"/>
  <c r="J111" i="3"/>
  <c r="K111" i="3"/>
  <c r="L111" i="3"/>
  <c r="M111" i="3"/>
  <c r="E112" i="3"/>
  <c r="F112" i="3"/>
  <c r="G112" i="3"/>
  <c r="H112" i="3"/>
  <c r="I112" i="3"/>
  <c r="J112" i="3"/>
  <c r="K112" i="3"/>
  <c r="L112" i="3"/>
  <c r="M112" i="3"/>
  <c r="E113" i="3"/>
  <c r="F113" i="3"/>
  <c r="G113" i="3"/>
  <c r="H113" i="3"/>
  <c r="I113" i="3"/>
  <c r="J113" i="3"/>
  <c r="K113" i="3"/>
  <c r="L113" i="3"/>
  <c r="M113" i="3"/>
  <c r="E114" i="3"/>
  <c r="F114" i="3"/>
  <c r="G114" i="3"/>
  <c r="H114" i="3"/>
  <c r="I114" i="3"/>
  <c r="J114" i="3"/>
  <c r="K114" i="3"/>
  <c r="L114" i="3"/>
  <c r="M114" i="3"/>
  <c r="E115" i="3"/>
  <c r="F115" i="3"/>
  <c r="G115" i="3"/>
  <c r="H115" i="3"/>
  <c r="I115" i="3"/>
  <c r="J115" i="3"/>
  <c r="K115" i="3"/>
  <c r="L115" i="3"/>
  <c r="M115" i="3"/>
  <c r="E116" i="3"/>
  <c r="F116" i="3"/>
  <c r="G116" i="3"/>
  <c r="H116" i="3"/>
  <c r="I116" i="3"/>
  <c r="J116" i="3"/>
  <c r="K116" i="3"/>
  <c r="L116" i="3"/>
  <c r="M116" i="3"/>
  <c r="E117" i="3"/>
  <c r="F117" i="3"/>
  <c r="G117" i="3"/>
  <c r="H117" i="3"/>
  <c r="I117" i="3"/>
  <c r="J117" i="3"/>
  <c r="K117" i="3"/>
  <c r="L117" i="3"/>
  <c r="M117" i="3"/>
  <c r="E118" i="3"/>
  <c r="F118" i="3"/>
  <c r="G118" i="3"/>
  <c r="H118" i="3"/>
  <c r="I118" i="3"/>
  <c r="J118" i="3"/>
  <c r="K118" i="3"/>
  <c r="L118" i="3"/>
  <c r="M118" i="3"/>
  <c r="E119" i="3"/>
  <c r="F119" i="3"/>
  <c r="G119" i="3"/>
  <c r="H119" i="3"/>
  <c r="I119" i="3"/>
  <c r="J119" i="3"/>
  <c r="K119" i="3"/>
  <c r="L119" i="3"/>
  <c r="M119" i="3"/>
  <c r="E120" i="3"/>
  <c r="F120" i="3"/>
  <c r="G120" i="3"/>
  <c r="H120" i="3"/>
  <c r="I120" i="3"/>
  <c r="J120" i="3"/>
  <c r="K120" i="3"/>
  <c r="L120" i="3"/>
  <c r="M120" i="3"/>
  <c r="F101" i="3"/>
  <c r="G101" i="3"/>
  <c r="H101" i="3"/>
  <c r="I101" i="3"/>
  <c r="J101" i="3"/>
  <c r="K101" i="3"/>
  <c r="L101" i="3"/>
  <c r="M101" i="3"/>
  <c r="E101" i="3"/>
  <c r="E98" i="3"/>
  <c r="F98" i="3"/>
  <c r="G98" i="3"/>
  <c r="H98" i="3"/>
  <c r="I98" i="3"/>
  <c r="J98" i="3"/>
  <c r="K98" i="3"/>
  <c r="L98" i="3"/>
  <c r="M98" i="3"/>
  <c r="E99" i="3"/>
  <c r="F99" i="3"/>
  <c r="G99" i="3"/>
  <c r="H99" i="3"/>
  <c r="I99" i="3"/>
  <c r="J99" i="3"/>
  <c r="K99" i="3"/>
  <c r="L99" i="3"/>
  <c r="M99" i="3"/>
  <c r="E100" i="3"/>
  <c r="F100" i="3"/>
  <c r="G100" i="3"/>
  <c r="H100" i="3"/>
  <c r="I100" i="3"/>
  <c r="J100" i="3"/>
  <c r="K100" i="3"/>
  <c r="L100" i="3"/>
  <c r="M100" i="3"/>
  <c r="F97" i="3"/>
  <c r="G97" i="3"/>
  <c r="H97" i="3"/>
  <c r="I97" i="3"/>
  <c r="J97" i="3"/>
  <c r="K97" i="3"/>
  <c r="L97" i="3"/>
  <c r="M97" i="3"/>
  <c r="E97" i="3"/>
  <c r="E93" i="3"/>
  <c r="F93" i="3"/>
  <c r="G93" i="3"/>
  <c r="H93" i="3"/>
  <c r="I93" i="3"/>
  <c r="J93" i="3"/>
  <c r="K93" i="3"/>
  <c r="L93" i="3"/>
  <c r="M93" i="3"/>
  <c r="E94" i="3"/>
  <c r="F94" i="3"/>
  <c r="G94" i="3"/>
  <c r="H94" i="3"/>
  <c r="I94" i="3"/>
  <c r="J94" i="3"/>
  <c r="K94" i="3"/>
  <c r="L94" i="3"/>
  <c r="M94" i="3"/>
  <c r="E95" i="3"/>
  <c r="F95" i="3"/>
  <c r="G95" i="3"/>
  <c r="H95" i="3"/>
  <c r="I95" i="3"/>
  <c r="J95" i="3"/>
  <c r="K95" i="3"/>
  <c r="L95" i="3"/>
  <c r="M95" i="3"/>
  <c r="E96" i="3"/>
  <c r="F96" i="3"/>
  <c r="G96" i="3"/>
  <c r="H96" i="3"/>
  <c r="I96" i="3"/>
  <c r="J96" i="3"/>
  <c r="K96" i="3"/>
  <c r="L96" i="3"/>
  <c r="M96" i="3"/>
  <c r="F92" i="3"/>
  <c r="G92" i="3"/>
  <c r="H92" i="3"/>
  <c r="I92" i="3"/>
  <c r="J92" i="3"/>
  <c r="K92" i="3"/>
  <c r="L92" i="3"/>
  <c r="M92" i="3"/>
  <c r="E92" i="3"/>
  <c r="E87" i="3"/>
  <c r="F87" i="3"/>
  <c r="G87" i="3"/>
  <c r="H87" i="3"/>
  <c r="I87" i="3"/>
  <c r="J87" i="3"/>
  <c r="K87" i="3"/>
  <c r="L87" i="3"/>
  <c r="M87" i="3"/>
  <c r="E88" i="3"/>
  <c r="F88" i="3"/>
  <c r="G88" i="3"/>
  <c r="H88" i="3"/>
  <c r="I88" i="3"/>
  <c r="J88" i="3"/>
  <c r="K88" i="3"/>
  <c r="L88" i="3"/>
  <c r="M88" i="3"/>
  <c r="E89" i="3"/>
  <c r="F89" i="3"/>
  <c r="G89" i="3"/>
  <c r="H89" i="3"/>
  <c r="I89" i="3"/>
  <c r="J89" i="3"/>
  <c r="K89" i="3"/>
  <c r="L89" i="3"/>
  <c r="M89" i="3"/>
  <c r="E90" i="3"/>
  <c r="F90" i="3"/>
  <c r="G90" i="3"/>
  <c r="H90" i="3"/>
  <c r="I90" i="3"/>
  <c r="J90" i="3"/>
  <c r="K90" i="3"/>
  <c r="L90" i="3"/>
  <c r="M90" i="3"/>
  <c r="E91" i="3"/>
  <c r="F91" i="3"/>
  <c r="G91" i="3"/>
  <c r="H91" i="3"/>
  <c r="I91" i="3"/>
  <c r="J91" i="3"/>
  <c r="K91" i="3"/>
  <c r="L91" i="3"/>
  <c r="M91" i="3"/>
  <c r="F86" i="3"/>
  <c r="G86" i="3"/>
  <c r="H86" i="3"/>
  <c r="I86" i="3"/>
  <c r="J86" i="3"/>
  <c r="K86" i="3"/>
  <c r="L86" i="3"/>
  <c r="M86" i="3"/>
  <c r="E86" i="3"/>
  <c r="E60" i="3"/>
  <c r="E62" i="3"/>
  <c r="F62" i="3"/>
  <c r="G62" i="3"/>
  <c r="H62" i="3"/>
  <c r="I62" i="3"/>
  <c r="J62" i="3"/>
  <c r="K62" i="3"/>
  <c r="L62" i="3"/>
  <c r="M62" i="3"/>
  <c r="E63" i="3"/>
  <c r="F63" i="3"/>
  <c r="G63" i="3"/>
  <c r="H63" i="3"/>
  <c r="I63" i="3"/>
  <c r="J63" i="3"/>
  <c r="K63" i="3"/>
  <c r="L63" i="3"/>
  <c r="M63" i="3"/>
  <c r="E64" i="3"/>
  <c r="F64" i="3"/>
  <c r="G64" i="3"/>
  <c r="H64" i="3"/>
  <c r="I64" i="3"/>
  <c r="J64" i="3"/>
  <c r="K64" i="3"/>
  <c r="L64" i="3"/>
  <c r="M64" i="3"/>
  <c r="E65" i="3"/>
  <c r="F65" i="3"/>
  <c r="G65" i="3"/>
  <c r="H65" i="3"/>
  <c r="I65" i="3"/>
  <c r="J65" i="3"/>
  <c r="K65" i="3"/>
  <c r="L65" i="3"/>
  <c r="M65" i="3"/>
  <c r="E66" i="3"/>
  <c r="F66" i="3"/>
  <c r="G66" i="3"/>
  <c r="H66" i="3"/>
  <c r="I66" i="3"/>
  <c r="J66" i="3"/>
  <c r="K66" i="3"/>
  <c r="L66" i="3"/>
  <c r="M66" i="3"/>
  <c r="E67" i="3"/>
  <c r="F67" i="3"/>
  <c r="G67" i="3"/>
  <c r="H67" i="3"/>
  <c r="I67" i="3"/>
  <c r="J67" i="3"/>
  <c r="K67" i="3"/>
  <c r="L67" i="3"/>
  <c r="M67" i="3"/>
  <c r="E68" i="3"/>
  <c r="F68" i="3"/>
  <c r="G68" i="3"/>
  <c r="H68" i="3"/>
  <c r="I68" i="3"/>
  <c r="J68" i="3"/>
  <c r="K68" i="3"/>
  <c r="L68" i="3"/>
  <c r="M68" i="3"/>
  <c r="E69" i="3"/>
  <c r="F69" i="3"/>
  <c r="G69" i="3"/>
  <c r="H69" i="3"/>
  <c r="I69" i="3"/>
  <c r="J69" i="3"/>
  <c r="K69" i="3"/>
  <c r="L69" i="3"/>
  <c r="M69" i="3"/>
  <c r="E70" i="3"/>
  <c r="F70" i="3"/>
  <c r="G70" i="3"/>
  <c r="H70" i="3"/>
  <c r="I70" i="3"/>
  <c r="J70" i="3"/>
  <c r="K70" i="3"/>
  <c r="L70" i="3"/>
  <c r="M70" i="3"/>
  <c r="E71" i="3"/>
  <c r="F71" i="3"/>
  <c r="G71" i="3"/>
  <c r="H71" i="3"/>
  <c r="I71" i="3"/>
  <c r="J71" i="3"/>
  <c r="K71" i="3"/>
  <c r="L71" i="3"/>
  <c r="M71" i="3"/>
  <c r="E72" i="3"/>
  <c r="F72" i="3"/>
  <c r="G72" i="3"/>
  <c r="H72" i="3"/>
  <c r="I72" i="3"/>
  <c r="J72" i="3"/>
  <c r="K72" i="3"/>
  <c r="L72" i="3"/>
  <c r="M72" i="3"/>
  <c r="E73" i="3"/>
  <c r="F73" i="3"/>
  <c r="G73" i="3"/>
  <c r="H73" i="3"/>
  <c r="I73" i="3"/>
  <c r="J73" i="3"/>
  <c r="K73" i="3"/>
  <c r="L73" i="3"/>
  <c r="M73" i="3"/>
  <c r="E74" i="3"/>
  <c r="F74" i="3"/>
  <c r="G74" i="3"/>
  <c r="H74" i="3"/>
  <c r="I74" i="3"/>
  <c r="J74" i="3"/>
  <c r="K74" i="3"/>
  <c r="L74" i="3"/>
  <c r="M74" i="3"/>
  <c r="E75" i="3"/>
  <c r="F75" i="3"/>
  <c r="G75" i="3"/>
  <c r="H75" i="3"/>
  <c r="I75" i="3"/>
  <c r="J75" i="3"/>
  <c r="K75" i="3"/>
  <c r="L75" i="3"/>
  <c r="M75" i="3"/>
  <c r="E76" i="3"/>
  <c r="F76" i="3"/>
  <c r="G76" i="3"/>
  <c r="H76" i="3"/>
  <c r="I76" i="3"/>
  <c r="J76" i="3"/>
  <c r="K76" i="3"/>
  <c r="L76" i="3"/>
  <c r="M76" i="3"/>
  <c r="E77" i="3"/>
  <c r="F77" i="3"/>
  <c r="G77" i="3"/>
  <c r="H77" i="3"/>
  <c r="I77" i="3"/>
  <c r="J77" i="3"/>
  <c r="K77" i="3"/>
  <c r="L77" i="3"/>
  <c r="M77" i="3"/>
  <c r="E78" i="3"/>
  <c r="F78" i="3"/>
  <c r="G78" i="3"/>
  <c r="H78" i="3"/>
  <c r="I78" i="3"/>
  <c r="J78" i="3"/>
  <c r="K78" i="3"/>
  <c r="L78" i="3"/>
  <c r="M78" i="3"/>
  <c r="E79" i="3"/>
  <c r="F79" i="3"/>
  <c r="G79" i="3"/>
  <c r="H79" i="3"/>
  <c r="I79" i="3"/>
  <c r="J79" i="3"/>
  <c r="K79" i="3"/>
  <c r="L79" i="3"/>
  <c r="M79" i="3"/>
  <c r="E80" i="3"/>
  <c r="F80" i="3"/>
  <c r="G80" i="3"/>
  <c r="H80" i="3"/>
  <c r="I80" i="3"/>
  <c r="J80" i="3"/>
  <c r="K80" i="3"/>
  <c r="L80" i="3"/>
  <c r="M80" i="3"/>
  <c r="F59" i="3"/>
  <c r="G59" i="3"/>
  <c r="H59" i="3"/>
  <c r="I59" i="3"/>
  <c r="J59" i="3"/>
  <c r="K59" i="3"/>
  <c r="L59" i="3"/>
  <c r="M59" i="3"/>
  <c r="E59" i="3"/>
  <c r="E49" i="3" l="1"/>
  <c r="F49" i="3"/>
  <c r="G49" i="3"/>
  <c r="H49" i="3"/>
  <c r="I49" i="3"/>
  <c r="J49" i="3"/>
  <c r="K49" i="3"/>
  <c r="L49" i="3"/>
  <c r="M49" i="3"/>
  <c r="E50" i="3"/>
  <c r="F50" i="3"/>
  <c r="G50" i="3"/>
  <c r="H50" i="3"/>
  <c r="I50" i="3"/>
  <c r="J50" i="3"/>
  <c r="K50" i="3"/>
  <c r="L50" i="3"/>
  <c r="M50" i="3"/>
  <c r="E51" i="3"/>
  <c r="F51" i="3"/>
  <c r="G51" i="3"/>
  <c r="H51" i="3"/>
  <c r="I51" i="3"/>
  <c r="J51" i="3"/>
  <c r="K51" i="3"/>
  <c r="L51" i="3"/>
  <c r="M51" i="3"/>
  <c r="E52" i="3"/>
  <c r="F52" i="3"/>
  <c r="G52" i="3"/>
  <c r="H52" i="3"/>
  <c r="I52" i="3"/>
  <c r="J52" i="3"/>
  <c r="K52" i="3"/>
  <c r="L52" i="3"/>
  <c r="M52" i="3"/>
  <c r="E53" i="3"/>
  <c r="F53" i="3"/>
  <c r="G53" i="3"/>
  <c r="H53" i="3"/>
  <c r="I53" i="3"/>
  <c r="J53" i="3"/>
  <c r="K53" i="3"/>
  <c r="L53" i="3"/>
  <c r="M53" i="3"/>
  <c r="E54" i="3"/>
  <c r="F54" i="3"/>
  <c r="G54" i="3"/>
  <c r="H54" i="3"/>
  <c r="I54" i="3"/>
  <c r="J54" i="3"/>
  <c r="K54" i="3"/>
  <c r="L54" i="3"/>
  <c r="M54" i="3"/>
  <c r="E55" i="3"/>
  <c r="F55" i="3"/>
  <c r="G55" i="3"/>
  <c r="H55" i="3"/>
  <c r="I55" i="3"/>
  <c r="J55" i="3"/>
  <c r="K55" i="3"/>
  <c r="L55" i="3"/>
  <c r="M55" i="3"/>
  <c r="E56" i="3"/>
  <c r="F56" i="3"/>
  <c r="G56" i="3"/>
  <c r="H56" i="3"/>
  <c r="I56" i="3"/>
  <c r="J56" i="3"/>
  <c r="K56" i="3"/>
  <c r="L56" i="3"/>
  <c r="M56" i="3"/>
  <c r="F48" i="3"/>
  <c r="G48" i="3"/>
  <c r="H48" i="3"/>
  <c r="I48" i="3"/>
  <c r="J48" i="3"/>
  <c r="K48" i="3"/>
  <c r="L48" i="3"/>
  <c r="M48" i="3"/>
  <c r="E48" i="3"/>
  <c r="E29" i="3"/>
  <c r="F29" i="3"/>
  <c r="G29" i="3"/>
  <c r="H29" i="3"/>
  <c r="I29" i="3"/>
  <c r="J29" i="3"/>
  <c r="K29" i="3"/>
  <c r="L29" i="3"/>
  <c r="M29" i="3"/>
  <c r="E30" i="3"/>
  <c r="F30" i="3"/>
  <c r="G30" i="3"/>
  <c r="H30" i="3"/>
  <c r="I30" i="3"/>
  <c r="J30" i="3"/>
  <c r="K30" i="3"/>
  <c r="M30" i="3"/>
  <c r="E31" i="3"/>
  <c r="F31" i="3"/>
  <c r="G31" i="3"/>
  <c r="H31" i="3"/>
  <c r="I31" i="3"/>
  <c r="J31" i="3"/>
  <c r="K31" i="3"/>
  <c r="L31" i="3"/>
  <c r="M31" i="3"/>
  <c r="E32" i="3"/>
  <c r="F32" i="3"/>
  <c r="G32" i="3"/>
  <c r="H32" i="3"/>
  <c r="I32" i="3"/>
  <c r="J32" i="3"/>
  <c r="K32" i="3"/>
  <c r="L32" i="3"/>
  <c r="M32" i="3"/>
  <c r="F28" i="3"/>
  <c r="G28" i="3"/>
  <c r="H28" i="3"/>
  <c r="I28" i="3"/>
  <c r="J28" i="3"/>
  <c r="K28" i="3"/>
  <c r="L28" i="3"/>
  <c r="M28" i="3"/>
  <c r="E28" i="3"/>
  <c r="E25" i="3"/>
  <c r="F25" i="3"/>
  <c r="G25" i="3"/>
  <c r="H25" i="3"/>
  <c r="I25" i="3"/>
  <c r="J25" i="3"/>
  <c r="K25" i="3"/>
  <c r="L25" i="3"/>
  <c r="M25" i="3"/>
  <c r="E26" i="3"/>
  <c r="F26" i="3"/>
  <c r="G26" i="3"/>
  <c r="H26" i="3"/>
  <c r="I26" i="3"/>
  <c r="J26" i="3"/>
  <c r="K26" i="3"/>
  <c r="L26" i="3"/>
  <c r="M26" i="3"/>
  <c r="E27" i="3"/>
  <c r="F27" i="3"/>
  <c r="G27" i="3"/>
  <c r="H27" i="3"/>
  <c r="I27" i="3"/>
  <c r="J27" i="3"/>
  <c r="K27" i="3"/>
  <c r="L27" i="3"/>
  <c r="M27" i="3"/>
  <c r="E33" i="3"/>
  <c r="F33" i="3"/>
  <c r="G33" i="3"/>
  <c r="H33" i="3"/>
  <c r="I33" i="3"/>
  <c r="J33" i="3"/>
  <c r="K33" i="3"/>
  <c r="L33" i="3"/>
  <c r="M33" i="3"/>
  <c r="E34" i="3"/>
  <c r="F34" i="3"/>
  <c r="G34" i="3"/>
  <c r="H34" i="3"/>
  <c r="I34" i="3"/>
  <c r="J34" i="3"/>
  <c r="K34" i="3"/>
  <c r="L34" i="3"/>
  <c r="M34" i="3"/>
  <c r="E35" i="3"/>
  <c r="F35" i="3"/>
  <c r="G35" i="3"/>
  <c r="H35" i="3"/>
  <c r="I35" i="3"/>
  <c r="J35" i="3"/>
  <c r="K35" i="3"/>
  <c r="L35" i="3"/>
  <c r="M35" i="3"/>
  <c r="E36" i="3"/>
  <c r="F36" i="3"/>
  <c r="G36" i="3"/>
  <c r="H36" i="3"/>
  <c r="I36" i="3"/>
  <c r="J36" i="3"/>
  <c r="K36" i="3"/>
  <c r="L36" i="3"/>
  <c r="M36" i="3"/>
  <c r="E37" i="3"/>
  <c r="F37" i="3"/>
  <c r="G37" i="3"/>
  <c r="H37" i="3"/>
  <c r="I37" i="3"/>
  <c r="J37" i="3"/>
  <c r="K37" i="3"/>
  <c r="L37" i="3"/>
  <c r="M37" i="3"/>
  <c r="E38" i="3"/>
  <c r="F38" i="3"/>
  <c r="G38" i="3"/>
  <c r="H38" i="3"/>
  <c r="I38" i="3"/>
  <c r="J38" i="3"/>
  <c r="K38" i="3"/>
  <c r="L38" i="3"/>
  <c r="M38" i="3"/>
  <c r="E39" i="3"/>
  <c r="F39" i="3"/>
  <c r="G39" i="3"/>
  <c r="H39" i="3"/>
  <c r="I39" i="3"/>
  <c r="J39" i="3"/>
  <c r="K39" i="3"/>
  <c r="L39" i="3"/>
  <c r="M39" i="3"/>
  <c r="E40" i="3"/>
  <c r="F40" i="3"/>
  <c r="G40" i="3"/>
  <c r="H40" i="3"/>
  <c r="I40" i="3"/>
  <c r="J40" i="3"/>
  <c r="K40" i="3"/>
  <c r="L40" i="3"/>
  <c r="M40" i="3"/>
  <c r="E41" i="3"/>
  <c r="F41" i="3"/>
  <c r="G41" i="3"/>
  <c r="H41" i="3"/>
  <c r="I41" i="3"/>
  <c r="J41" i="3"/>
  <c r="K41" i="3"/>
  <c r="L41" i="3"/>
  <c r="M41" i="3"/>
  <c r="E42" i="3"/>
  <c r="F42" i="3"/>
  <c r="G42" i="3"/>
  <c r="H42" i="3"/>
  <c r="I42" i="3"/>
  <c r="J42" i="3"/>
  <c r="K42" i="3"/>
  <c r="L42" i="3"/>
  <c r="M42" i="3"/>
  <c r="E43" i="3"/>
  <c r="F43" i="3"/>
  <c r="G43" i="3"/>
  <c r="H43" i="3"/>
  <c r="I43" i="3"/>
  <c r="J43" i="3"/>
  <c r="K43" i="3"/>
  <c r="L43" i="3"/>
  <c r="M43" i="3"/>
  <c r="E44" i="3"/>
  <c r="F44" i="3"/>
  <c r="G44" i="3"/>
  <c r="H44" i="3"/>
  <c r="I44" i="3"/>
  <c r="J44" i="3"/>
  <c r="K44" i="3"/>
  <c r="L44" i="3"/>
  <c r="M44" i="3"/>
  <c r="E45" i="3"/>
  <c r="F45" i="3"/>
  <c r="G45" i="3"/>
  <c r="H45" i="3"/>
  <c r="I45" i="3"/>
  <c r="J45" i="3"/>
  <c r="K45" i="3"/>
  <c r="L45" i="3"/>
  <c r="M45" i="3"/>
  <c r="E46" i="3"/>
  <c r="F46" i="3"/>
  <c r="G46" i="3"/>
  <c r="H46" i="3"/>
  <c r="I46" i="3"/>
  <c r="J46" i="3"/>
  <c r="K46" i="3"/>
  <c r="L46" i="3"/>
  <c r="M46" i="3"/>
  <c r="E47" i="3"/>
  <c r="F47" i="3"/>
  <c r="G47" i="3"/>
  <c r="H47" i="3"/>
  <c r="I47" i="3"/>
  <c r="J47" i="3"/>
  <c r="K47" i="3"/>
  <c r="L47" i="3"/>
  <c r="M47" i="3"/>
  <c r="F24" i="3"/>
  <c r="G24" i="3"/>
  <c r="H24" i="3"/>
  <c r="I24" i="3"/>
  <c r="J24" i="3"/>
  <c r="K24" i="3"/>
  <c r="L24" i="3"/>
  <c r="M24" i="3"/>
  <c r="E24" i="3"/>
  <c r="T3" i="1" l="1"/>
  <c r="T5" i="1"/>
  <c r="T4" i="1"/>
  <c r="T6" i="1"/>
  <c r="T7" i="1"/>
  <c r="T8" i="1"/>
  <c r="T9" i="1"/>
  <c r="T10" i="1"/>
  <c r="T12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8" i="1"/>
  <c r="T57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1" i="1"/>
  <c r="T170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20" i="1"/>
  <c r="T221" i="1"/>
  <c r="T222" i="1"/>
  <c r="T223" i="1"/>
  <c r="T219" i="1"/>
  <c r="T225" i="1"/>
  <c r="T226" i="1"/>
  <c r="T227" i="1"/>
  <c r="T228" i="1"/>
  <c r="T229" i="1"/>
  <c r="T224" i="1"/>
  <c r="T231" i="1"/>
  <c r="T232" i="1"/>
  <c r="T230" i="1"/>
  <c r="T234" i="1"/>
  <c r="T235" i="1"/>
  <c r="T236" i="1"/>
  <c r="T237" i="1"/>
  <c r="T233" i="1"/>
  <c r="T239" i="1"/>
  <c r="T240" i="1"/>
  <c r="T241" i="1"/>
  <c r="T242" i="1"/>
  <c r="T238" i="1"/>
  <c r="T243" i="1"/>
  <c r="T244" i="1"/>
  <c r="T246" i="1"/>
  <c r="T247" i="1"/>
  <c r="T248" i="1"/>
  <c r="T245" i="1"/>
  <c r="T250" i="1"/>
  <c r="T251" i="1"/>
  <c r="T252" i="1"/>
  <c r="T253" i="1"/>
  <c r="T249" i="1"/>
  <c r="T255" i="1"/>
  <c r="T256" i="1"/>
  <c r="T257" i="1"/>
  <c r="T254" i="1"/>
  <c r="T259" i="1"/>
  <c r="T260" i="1"/>
  <c r="T261" i="1"/>
  <c r="T262" i="1"/>
  <c r="T258" i="1"/>
  <c r="T264" i="1"/>
  <c r="T265" i="1"/>
  <c r="T266" i="1"/>
  <c r="T267" i="1"/>
  <c r="T263" i="1"/>
  <c r="T269" i="1"/>
  <c r="T270" i="1"/>
  <c r="T268" i="1"/>
  <c r="T272" i="1"/>
  <c r="T273" i="1"/>
  <c r="T274" i="1"/>
  <c r="T271" i="1"/>
  <c r="T276" i="1"/>
  <c r="T277" i="1"/>
  <c r="T275" i="1"/>
  <c r="T279" i="1"/>
  <c r="T280" i="1"/>
  <c r="T281" i="1"/>
  <c r="T278" i="1"/>
  <c r="T282" i="1"/>
  <c r="T283" i="1"/>
  <c r="T284" i="1"/>
  <c r="T285" i="1"/>
  <c r="T286" i="1"/>
  <c r="T287" i="1"/>
  <c r="T288" i="1"/>
  <c r="T289" i="1"/>
  <c r="T290" i="1"/>
  <c r="T291" i="1"/>
  <c r="N184" i="1"/>
  <c r="N124" i="1"/>
  <c r="N16" i="1"/>
  <c r="O268" i="1" l="1"/>
  <c r="O247" i="1"/>
  <c r="O210" i="1"/>
  <c r="O126" i="1"/>
  <c r="O102" i="1"/>
  <c r="O66" i="1"/>
  <c r="N21" i="1"/>
  <c r="N81" i="1"/>
  <c r="N115" i="1"/>
  <c r="N43" i="1"/>
  <c r="O40" i="1"/>
  <c r="O64" i="1"/>
  <c r="O88" i="1"/>
  <c r="N254" i="1"/>
  <c r="O240" i="1"/>
  <c r="O4" i="1"/>
  <c r="O29" i="1"/>
  <c r="O45" i="1"/>
  <c r="O53" i="1"/>
  <c r="O69" i="1"/>
  <c r="O77" i="1"/>
  <c r="O101" i="1"/>
  <c r="O125" i="1"/>
  <c r="O213" i="1"/>
  <c r="O22" i="1"/>
  <c r="O46" i="1"/>
  <c r="O70" i="1"/>
  <c r="O118" i="1"/>
  <c r="O166" i="1"/>
  <c r="O190" i="1"/>
  <c r="O286" i="1"/>
  <c r="N277" i="1"/>
  <c r="N253" i="1"/>
  <c r="N229" i="1"/>
  <c r="N204" i="1"/>
  <c r="N180" i="1"/>
  <c r="N156" i="1"/>
  <c r="N116" i="1"/>
  <c r="O160" i="1"/>
  <c r="O208" i="1"/>
  <c r="O230" i="1"/>
  <c r="O257" i="1"/>
  <c r="O281" i="1"/>
  <c r="N290" i="1"/>
  <c r="N282" i="1"/>
  <c r="N267" i="1"/>
  <c r="N259" i="1"/>
  <c r="N238" i="1"/>
  <c r="N235" i="1"/>
  <c r="N210" i="1"/>
  <c r="N186" i="1"/>
  <c r="N162" i="1"/>
  <c r="N138" i="1"/>
  <c r="N114" i="1"/>
  <c r="N90" i="1"/>
  <c r="N66" i="1"/>
  <c r="O9" i="1"/>
  <c r="O17" i="1"/>
  <c r="O41" i="1"/>
  <c r="O65" i="1"/>
  <c r="O89" i="1"/>
  <c r="O113" i="1"/>
  <c r="O137" i="1"/>
  <c r="O153" i="1"/>
  <c r="N209" i="1"/>
  <c r="N161" i="1"/>
  <c r="N25" i="1"/>
  <c r="O10" i="1"/>
  <c r="O34" i="1"/>
  <c r="O57" i="1"/>
  <c r="O82" i="1"/>
  <c r="O106" i="1"/>
  <c r="O130" i="1"/>
  <c r="O154" i="1"/>
  <c r="O178" i="1"/>
  <c r="O202" i="1"/>
  <c r="N288" i="1"/>
  <c r="N265" i="1"/>
  <c r="N241" i="1"/>
  <c r="N216" i="1"/>
  <c r="N192" i="1"/>
  <c r="N168" i="1"/>
  <c r="O75" i="1"/>
  <c r="N99" i="1"/>
  <c r="N155" i="1"/>
  <c r="N272" i="1"/>
  <c r="N219" i="1"/>
  <c r="N175" i="1"/>
  <c r="N63" i="1"/>
  <c r="O5" i="1"/>
  <c r="O52" i="1"/>
  <c r="O100" i="1"/>
  <c r="O148" i="1"/>
  <c r="O172" i="1"/>
  <c r="O196" i="1"/>
  <c r="O221" i="1"/>
  <c r="O244" i="1"/>
  <c r="O269" i="1"/>
  <c r="N279" i="1"/>
  <c r="N268" i="1"/>
  <c r="N255" i="1"/>
  <c r="N247" i="1"/>
  <c r="N223" i="1"/>
  <c r="N198" i="1"/>
  <c r="N174" i="1"/>
  <c r="N150" i="1"/>
  <c r="N126" i="1"/>
  <c r="N102" i="1"/>
  <c r="N78" i="1"/>
  <c r="O12" i="1"/>
  <c r="O95" i="1"/>
  <c r="O131" i="1"/>
  <c r="N286" i="1"/>
  <c r="N271" i="1"/>
  <c r="N258" i="1"/>
  <c r="N251" i="1"/>
  <c r="N239" i="1"/>
  <c r="N227" i="1"/>
  <c r="N214" i="1"/>
  <c r="N202" i="1"/>
  <c r="O99" i="1"/>
  <c r="O243" i="1"/>
  <c r="O220" i="1"/>
  <c r="O183" i="1"/>
  <c r="O39" i="1"/>
  <c r="O13" i="1"/>
  <c r="O25" i="1"/>
  <c r="O37" i="1"/>
  <c r="O49" i="1"/>
  <c r="O73" i="1"/>
  <c r="O85" i="1"/>
  <c r="O97" i="1"/>
  <c r="O133" i="1"/>
  <c r="O145" i="1"/>
  <c r="O275" i="1"/>
  <c r="O289" i="1"/>
  <c r="N285" i="1"/>
  <c r="N274" i="1"/>
  <c r="N262" i="1"/>
  <c r="N250" i="1"/>
  <c r="N233" i="1"/>
  <c r="N226" i="1"/>
  <c r="N213" i="1"/>
  <c r="N201" i="1"/>
  <c r="N189" i="1"/>
  <c r="N177" i="1"/>
  <c r="N165" i="1"/>
  <c r="N153" i="1"/>
  <c r="N141" i="1"/>
  <c r="N129" i="1"/>
  <c r="N117" i="1"/>
  <c r="N105" i="1"/>
  <c r="N93" i="1"/>
  <c r="N69" i="1"/>
  <c r="N58" i="1"/>
  <c r="N45" i="1"/>
  <c r="N33" i="1"/>
  <c r="N9" i="1"/>
  <c r="O2" i="1"/>
  <c r="N80" i="1"/>
  <c r="N56" i="1"/>
  <c r="N32" i="1"/>
  <c r="N20" i="1"/>
  <c r="N278" i="1"/>
  <c r="N270" i="1"/>
  <c r="N246" i="1"/>
  <c r="N234" i="1"/>
  <c r="N222" i="1"/>
  <c r="N197" i="1"/>
  <c r="N185" i="1"/>
  <c r="N173" i="1"/>
  <c r="O271" i="1"/>
  <c r="O7" i="1"/>
  <c r="O31" i="1"/>
  <c r="O43" i="1"/>
  <c r="O67" i="1"/>
  <c r="O79" i="1"/>
  <c r="O91" i="1"/>
  <c r="O103" i="1"/>
  <c r="O115" i="1"/>
  <c r="O139" i="1"/>
  <c r="O151" i="1"/>
  <c r="O163" i="1"/>
  <c r="O175" i="1"/>
  <c r="O187" i="1"/>
  <c r="O199" i="1"/>
  <c r="O211" i="1"/>
  <c r="O219" i="1"/>
  <c r="O236" i="1"/>
  <c r="O248" i="1"/>
  <c r="O260" i="1"/>
  <c r="O272" i="1"/>
  <c r="O283" i="1"/>
  <c r="N291" i="1"/>
  <c r="N280" i="1"/>
  <c r="N263" i="1"/>
  <c r="N256" i="1"/>
  <c r="N243" i="1"/>
  <c r="N232" i="1"/>
  <c r="N220" i="1"/>
  <c r="N207" i="1"/>
  <c r="N195" i="1"/>
  <c r="N183" i="1"/>
  <c r="N170" i="1"/>
  <c r="N159" i="1"/>
  <c r="N147" i="1"/>
  <c r="N135" i="1"/>
  <c r="N123" i="1"/>
  <c r="N111" i="1"/>
  <c r="N27" i="1"/>
  <c r="N3" i="1"/>
  <c r="O189" i="1"/>
  <c r="N231" i="1"/>
  <c r="N218" i="1"/>
  <c r="N206" i="1"/>
  <c r="N194" i="1"/>
  <c r="N182" i="1"/>
  <c r="N171" i="1"/>
  <c r="N158" i="1"/>
  <c r="N146" i="1"/>
  <c r="N134" i="1"/>
  <c r="N122" i="1"/>
  <c r="N110" i="1"/>
  <c r="N98" i="1"/>
  <c r="N86" i="1"/>
  <c r="N74" i="1"/>
  <c r="N62" i="1"/>
  <c r="N50" i="1"/>
  <c r="N38" i="1"/>
  <c r="N26" i="1"/>
  <c r="N14" i="1"/>
  <c r="N269" i="1"/>
  <c r="N221" i="1"/>
  <c r="N172" i="1"/>
  <c r="O124" i="1"/>
  <c r="O3" i="1"/>
  <c r="O15" i="1"/>
  <c r="O27" i="1"/>
  <c r="O51" i="1"/>
  <c r="O63" i="1"/>
  <c r="O87" i="1"/>
  <c r="O111" i="1"/>
  <c r="O123" i="1"/>
  <c r="O135" i="1"/>
  <c r="O147" i="1"/>
  <c r="O159" i="1"/>
  <c r="O170" i="1"/>
  <c r="O195" i="1"/>
  <c r="O207" i="1"/>
  <c r="O232" i="1"/>
  <c r="O256" i="1"/>
  <c r="O263" i="1"/>
  <c r="O280" i="1"/>
  <c r="O291" i="1"/>
  <c r="N139" i="1"/>
  <c r="N91" i="1"/>
  <c r="N79" i="1"/>
  <c r="N67" i="1"/>
  <c r="N31" i="1"/>
  <c r="N260" i="1"/>
  <c r="N211" i="1"/>
  <c r="N163" i="1"/>
  <c r="N103" i="1"/>
  <c r="O112" i="1"/>
  <c r="N112" i="1"/>
  <c r="O149" i="1"/>
  <c r="O209" i="1"/>
  <c r="O254" i="1"/>
  <c r="N137" i="1"/>
  <c r="N101" i="1"/>
  <c r="N89" i="1"/>
  <c r="N65" i="1"/>
  <c r="N53" i="1"/>
  <c r="N29" i="1"/>
  <c r="N4" i="1"/>
  <c r="N208" i="1"/>
  <c r="N160" i="1"/>
  <c r="O6" i="1"/>
  <c r="O18" i="1"/>
  <c r="O30" i="1"/>
  <c r="O42" i="1"/>
  <c r="O54" i="1"/>
  <c r="O78" i="1"/>
  <c r="O90" i="1"/>
  <c r="O114" i="1"/>
  <c r="O138" i="1"/>
  <c r="O150" i="1"/>
  <c r="O162" i="1"/>
  <c r="O174" i="1"/>
  <c r="O186" i="1"/>
  <c r="O198" i="1"/>
  <c r="O223" i="1"/>
  <c r="O235" i="1"/>
  <c r="O259" i="1"/>
  <c r="O282" i="1"/>
  <c r="N88" i="1"/>
  <c r="N52" i="1"/>
  <c r="N40" i="1"/>
  <c r="N5" i="1"/>
  <c r="N248" i="1"/>
  <c r="N199" i="1"/>
  <c r="N151" i="1"/>
  <c r="N7" i="1"/>
  <c r="N100" i="1"/>
  <c r="O173" i="1"/>
  <c r="O234" i="1"/>
  <c r="O278" i="1"/>
  <c r="N41" i="1"/>
  <c r="O19" i="1"/>
  <c r="N19" i="1"/>
  <c r="O55" i="1"/>
  <c r="N55" i="1"/>
  <c r="O127" i="1"/>
  <c r="N127" i="1"/>
  <c r="N87" i="1"/>
  <c r="N75" i="1"/>
  <c r="N51" i="1"/>
  <c r="N39" i="1"/>
  <c r="N15" i="1"/>
  <c r="N148" i="1"/>
  <c r="N82" i="1"/>
  <c r="O184" i="1"/>
  <c r="O185" i="1"/>
  <c r="O246" i="1"/>
  <c r="N125" i="1"/>
  <c r="N17" i="1"/>
  <c r="O20" i="1"/>
  <c r="O56" i="1"/>
  <c r="O80" i="1"/>
  <c r="O116" i="1"/>
  <c r="O152" i="1"/>
  <c r="N152" i="1"/>
  <c r="O176" i="1"/>
  <c r="N176" i="1"/>
  <c r="O200" i="1"/>
  <c r="N200" i="1"/>
  <c r="O225" i="1"/>
  <c r="N225" i="1"/>
  <c r="O261" i="1"/>
  <c r="N261" i="1"/>
  <c r="N2" i="1"/>
  <c r="N244" i="1"/>
  <c r="N196" i="1"/>
  <c r="O161" i="1"/>
  <c r="O222" i="1"/>
  <c r="O270" i="1"/>
  <c r="N149" i="1"/>
  <c r="N113" i="1"/>
  <c r="N77" i="1"/>
  <c r="N257" i="1"/>
  <c r="O8" i="1"/>
  <c r="N8" i="1"/>
  <c r="O32" i="1"/>
  <c r="O44" i="1"/>
  <c r="O68" i="1"/>
  <c r="O92" i="1"/>
  <c r="N92" i="1"/>
  <c r="O104" i="1"/>
  <c r="N104" i="1"/>
  <c r="O128" i="1"/>
  <c r="N128" i="1"/>
  <c r="O140" i="1"/>
  <c r="N140" i="1"/>
  <c r="O164" i="1"/>
  <c r="N164" i="1"/>
  <c r="O188" i="1"/>
  <c r="N188" i="1"/>
  <c r="O212" i="1"/>
  <c r="N212" i="1"/>
  <c r="O237" i="1"/>
  <c r="N237" i="1"/>
  <c r="O245" i="1"/>
  <c r="N245" i="1"/>
  <c r="O273" i="1"/>
  <c r="N273" i="1"/>
  <c r="O284" i="1"/>
  <c r="N284" i="1"/>
  <c r="O21" i="1"/>
  <c r="O33" i="1"/>
  <c r="O58" i="1"/>
  <c r="O81" i="1"/>
  <c r="O93" i="1"/>
  <c r="O105" i="1"/>
  <c r="O117" i="1"/>
  <c r="O129" i="1"/>
  <c r="O141" i="1"/>
  <c r="O165" i="1"/>
  <c r="O177" i="1"/>
  <c r="O201" i="1"/>
  <c r="O226" i="1"/>
  <c r="O233" i="1"/>
  <c r="O250" i="1"/>
  <c r="O262" i="1"/>
  <c r="O274" i="1"/>
  <c r="O285" i="1"/>
  <c r="N289" i="1"/>
  <c r="N275" i="1"/>
  <c r="N145" i="1"/>
  <c r="N97" i="1"/>
  <c r="N85" i="1"/>
  <c r="N73" i="1"/>
  <c r="N37" i="1"/>
  <c r="N13" i="1"/>
  <c r="N283" i="1"/>
  <c r="N236" i="1"/>
  <c r="N187" i="1"/>
  <c r="N68" i="1"/>
  <c r="O197" i="1"/>
  <c r="O94" i="1"/>
  <c r="N94" i="1"/>
  <c r="O142" i="1"/>
  <c r="N142" i="1"/>
  <c r="N133" i="1"/>
  <c r="N64" i="1"/>
  <c r="O155" i="1"/>
  <c r="O76" i="1"/>
  <c r="N76" i="1"/>
  <c r="N136" i="1"/>
  <c r="O136" i="1"/>
  <c r="O23" i="1"/>
  <c r="O47" i="1"/>
  <c r="O83" i="1"/>
  <c r="O107" i="1"/>
  <c r="N179" i="1"/>
  <c r="O179" i="1"/>
  <c r="O203" i="1"/>
  <c r="O228" i="1"/>
  <c r="O252" i="1"/>
  <c r="O276" i="1"/>
  <c r="N287" i="1"/>
  <c r="N276" i="1"/>
  <c r="N264" i="1"/>
  <c r="N252" i="1"/>
  <c r="N240" i="1"/>
  <c r="N228" i="1"/>
  <c r="N215" i="1"/>
  <c r="N203" i="1"/>
  <c r="N281" i="1"/>
  <c r="N230" i="1"/>
  <c r="N130" i="1"/>
  <c r="O35" i="1"/>
  <c r="O59" i="1"/>
  <c r="O71" i="1"/>
  <c r="O119" i="1"/>
  <c r="O143" i="1"/>
  <c r="O167" i="1"/>
  <c r="N167" i="1"/>
  <c r="O191" i="1"/>
  <c r="N191" i="1"/>
  <c r="O215" i="1"/>
  <c r="O264" i="1"/>
  <c r="O287" i="1"/>
  <c r="O11" i="1"/>
  <c r="O24" i="1"/>
  <c r="O36" i="1"/>
  <c r="O48" i="1"/>
  <c r="O60" i="1"/>
  <c r="N190" i="1"/>
  <c r="N178" i="1"/>
  <c r="N166" i="1"/>
  <c r="N154" i="1"/>
  <c r="N106" i="1"/>
  <c r="N70" i="1"/>
  <c r="N118" i="1"/>
  <c r="N49" i="1"/>
  <c r="O16" i="1"/>
  <c r="N28" i="1"/>
  <c r="O28" i="1"/>
  <c r="O61" i="1"/>
  <c r="N61" i="1"/>
  <c r="O109" i="1"/>
  <c r="N109" i="1"/>
  <c r="O121" i="1"/>
  <c r="N121" i="1"/>
  <c r="O157" i="1"/>
  <c r="N157" i="1"/>
  <c r="O169" i="1"/>
  <c r="N169" i="1"/>
  <c r="O181" i="1"/>
  <c r="N181" i="1"/>
  <c r="O193" i="1"/>
  <c r="N193" i="1"/>
  <c r="O205" i="1"/>
  <c r="N205" i="1"/>
  <c r="O217" i="1"/>
  <c r="N217" i="1"/>
  <c r="O224" i="1"/>
  <c r="N224" i="1"/>
  <c r="O242" i="1"/>
  <c r="N242" i="1"/>
  <c r="O249" i="1"/>
  <c r="N249" i="1"/>
  <c r="O266" i="1"/>
  <c r="N266" i="1"/>
  <c r="N44" i="1"/>
  <c r="O214" i="1"/>
  <c r="O227" i="1"/>
  <c r="O239" i="1"/>
  <c r="O251" i="1"/>
  <c r="O258" i="1"/>
  <c r="N144" i="1"/>
  <c r="N132" i="1"/>
  <c r="N120" i="1"/>
  <c r="N108" i="1"/>
  <c r="N96" i="1"/>
  <c r="N84" i="1"/>
  <c r="N72" i="1"/>
  <c r="N60" i="1"/>
  <c r="N48" i="1"/>
  <c r="N36" i="1"/>
  <c r="N24" i="1"/>
  <c r="N11" i="1"/>
  <c r="N143" i="1"/>
  <c r="N131" i="1"/>
  <c r="N119" i="1"/>
  <c r="N107" i="1"/>
  <c r="N95" i="1"/>
  <c r="N83" i="1"/>
  <c r="N71" i="1"/>
  <c r="N59" i="1"/>
  <c r="N47" i="1"/>
  <c r="N35" i="1"/>
  <c r="N23" i="1"/>
  <c r="N12" i="1"/>
  <c r="O72" i="1"/>
  <c r="O84" i="1"/>
  <c r="O96" i="1"/>
  <c r="O108" i="1"/>
  <c r="O120" i="1"/>
  <c r="O132" i="1"/>
  <c r="O144" i="1"/>
  <c r="O156" i="1"/>
  <c r="O168" i="1"/>
  <c r="O180" i="1"/>
  <c r="O192" i="1"/>
  <c r="O204" i="1"/>
  <c r="O216" i="1"/>
  <c r="O229" i="1"/>
  <c r="O241" i="1"/>
  <c r="O253" i="1"/>
  <c r="O265" i="1"/>
  <c r="O277" i="1"/>
  <c r="O288" i="1"/>
  <c r="N57" i="1"/>
  <c r="N46" i="1"/>
  <c r="N34" i="1"/>
  <c r="N22" i="1"/>
  <c r="N10" i="1"/>
  <c r="O14" i="1"/>
  <c r="O26" i="1"/>
  <c r="O38" i="1"/>
  <c r="O50" i="1"/>
  <c r="O62" i="1"/>
  <c r="O74" i="1"/>
  <c r="O86" i="1"/>
  <c r="O98" i="1"/>
  <c r="O110" i="1"/>
  <c r="O122" i="1"/>
  <c r="O134" i="1"/>
  <c r="O146" i="1"/>
  <c r="O158" i="1"/>
  <c r="O171" i="1"/>
  <c r="O182" i="1"/>
  <c r="O194" i="1"/>
  <c r="O206" i="1"/>
  <c r="O218" i="1"/>
  <c r="O231" i="1"/>
  <c r="O238" i="1"/>
  <c r="O255" i="1"/>
  <c r="O267" i="1"/>
  <c r="O279" i="1"/>
  <c r="O290" i="1"/>
  <c r="N54" i="1"/>
  <c r="N42" i="1"/>
  <c r="N30" i="1"/>
  <c r="N18" i="1"/>
  <c r="N6" i="1"/>
</calcChain>
</file>

<file path=xl/sharedStrings.xml><?xml version="1.0" encoding="utf-8"?>
<sst xmlns="http://schemas.openxmlformats.org/spreadsheetml/2006/main" count="1781" uniqueCount="428">
  <si>
    <t>Name</t>
  </si>
  <si>
    <t>Precursor Ion</t>
  </si>
  <si>
    <t>Product Ion</t>
  </si>
  <si>
    <t>RT</t>
  </si>
  <si>
    <t>AcylCarn 12:0</t>
  </si>
  <si>
    <t>AcylCarn 14:0</t>
  </si>
  <si>
    <t>AcylCarn 16:0 D3 (IS)</t>
  </si>
  <si>
    <t>AcylCarn 16:0</t>
  </si>
  <si>
    <t>AcylCarn 18:0</t>
  </si>
  <si>
    <t>AcylCarn 18:1</t>
  </si>
  <si>
    <t>AcylCarn 18:2</t>
  </si>
  <si>
    <t>CE 16:0</t>
  </si>
  <si>
    <t>CE 16:1</t>
  </si>
  <si>
    <t>CE 18:0 D6 (IS)</t>
  </si>
  <si>
    <t>CE 18:0</t>
  </si>
  <si>
    <t>CE 18:1</t>
  </si>
  <si>
    <t>CE 18:2</t>
  </si>
  <si>
    <t>CE 18:3</t>
  </si>
  <si>
    <t>CE 20:3</t>
  </si>
  <si>
    <t>CE 20:4</t>
  </si>
  <si>
    <t>CE 20:5</t>
  </si>
  <si>
    <t>CE 22:4</t>
  </si>
  <si>
    <t>CE 22:5</t>
  </si>
  <si>
    <t>CE 22:6</t>
  </si>
  <si>
    <t>CE 24:4</t>
  </si>
  <si>
    <t>CE 24:5</t>
  </si>
  <si>
    <t>Cer d16:1/22:0</t>
  </si>
  <si>
    <t>Cer d16:1/23:0</t>
  </si>
  <si>
    <t>Cer d16:1/24:0</t>
  </si>
  <si>
    <t>Cer d17:1/24:0</t>
  </si>
  <si>
    <t>Cer d18:0/08:0 (IS)</t>
  </si>
  <si>
    <t>Cer d18:0/22:0</t>
  </si>
  <si>
    <t>Cer d18:0/23:0</t>
  </si>
  <si>
    <t/>
  </si>
  <si>
    <t>Cer d18:0/24:0</t>
  </si>
  <si>
    <t>Cer d18:0/24:1</t>
  </si>
  <si>
    <t>Cer d18:1/12:0 (IS)</t>
  </si>
  <si>
    <t>Cer d18:1/16:0</t>
  </si>
  <si>
    <t>Cer d18:1/18:0</t>
  </si>
  <si>
    <t>Cer d18:1/22:0</t>
  </si>
  <si>
    <t>Cer d18:1/23:0</t>
  </si>
  <si>
    <t>Cer d18:1/24:0</t>
  </si>
  <si>
    <t>Cer d18:1/24:1</t>
  </si>
  <si>
    <t>Cer d18:2/22:0</t>
  </si>
  <si>
    <t>Cer d18:2/23:0</t>
  </si>
  <si>
    <t>Cer d18:2/24:0</t>
  </si>
  <si>
    <t>Cer d18:2/24:1</t>
  </si>
  <si>
    <t>Cer d19:1/22:0</t>
  </si>
  <si>
    <t>Cer d19:1/23:0</t>
  </si>
  <si>
    <t>Cer d19:1/24:0</t>
  </si>
  <si>
    <t>Cer d19:1/24:1</t>
  </si>
  <si>
    <t>Cer m18:0/22:0</t>
  </si>
  <si>
    <t>Cer m18:0/23:0</t>
  </si>
  <si>
    <t>Cer m18:0/24:0</t>
  </si>
  <si>
    <t>Cer m18:0/24:1</t>
  </si>
  <si>
    <t>Cer m18:1/12:0 (IS)</t>
  </si>
  <si>
    <t>Cer m18:1/22:0</t>
  </si>
  <si>
    <t>Cer m18:1/23:0</t>
  </si>
  <si>
    <t>Cer m18:1/24:0</t>
  </si>
  <si>
    <t>Cer m18:1/24:1</t>
  </si>
  <si>
    <t>COH 161 d6 (IS)</t>
  </si>
  <si>
    <t>COH 161</t>
  </si>
  <si>
    <t>DG 30:0 -15:0 (IS)</t>
  </si>
  <si>
    <t>DG 32:0 -16:0</t>
  </si>
  <si>
    <t>DG 32:1 -16:0</t>
  </si>
  <si>
    <t>DG 32:1 -16:1</t>
  </si>
  <si>
    <t>DG 34:1 -16:0</t>
  </si>
  <si>
    <t>DG 34:1 -18:1</t>
  </si>
  <si>
    <t>DG 34:2 -16:0</t>
  </si>
  <si>
    <t>DG 34:2 -16:1</t>
  </si>
  <si>
    <t>DG 34:2 -18:1</t>
  </si>
  <si>
    <t>DG 34:2 -18:2</t>
  </si>
  <si>
    <t>DG 36:1 -18:0</t>
  </si>
  <si>
    <t>DG 36:1 -18:1</t>
  </si>
  <si>
    <t>DG 36:2 -18:0</t>
  </si>
  <si>
    <t>DG 36:2 -18:1</t>
  </si>
  <si>
    <t>DG 36:2 -18:2</t>
  </si>
  <si>
    <t>DG 36:3 -18:1</t>
  </si>
  <si>
    <t>DG 36:3 -18:2</t>
  </si>
  <si>
    <t>DG 36:4 -18:2</t>
  </si>
  <si>
    <t>DG 36:4 -20:4</t>
  </si>
  <si>
    <t>DG 38:4 -20:4</t>
  </si>
  <si>
    <t>DG 38:5 -20:4</t>
  </si>
  <si>
    <t>DG 38:6 -20:4</t>
  </si>
  <si>
    <t>GM3 d18:1/16:0</t>
  </si>
  <si>
    <t>GM3 d18:1/18:0 D3 (IS)</t>
  </si>
  <si>
    <t>GM3 d18:1/18:0</t>
  </si>
  <si>
    <t>GM3 d18:1/22:0</t>
  </si>
  <si>
    <t>GM3 d18:1/24:0</t>
  </si>
  <si>
    <t>Hex1Cer d18:1/12:0 (IS)</t>
  </si>
  <si>
    <t>Hex1Cer d18:1/16:0</t>
  </si>
  <si>
    <t>Hex1Cer d18:1/22:0</t>
  </si>
  <si>
    <t>Hex1Cer d18:1/24:0</t>
  </si>
  <si>
    <t>Hex1Cer d18:1/24:1</t>
  </si>
  <si>
    <t>Hex1Cer d18:2/24:0</t>
  </si>
  <si>
    <t>Hex2Cer d18:1/12:0 (IS)</t>
  </si>
  <si>
    <t>Hex2Cer d18:1/16:0</t>
  </si>
  <si>
    <t>Hex2Cer d18:1/22:0</t>
  </si>
  <si>
    <t>Hex2Cer d18:1/24:0</t>
  </si>
  <si>
    <t>Hex2Cer d18:1/24:1</t>
  </si>
  <si>
    <t>Hex3Cer d18:1/16:0</t>
  </si>
  <si>
    <t>Hex3Cer d18:1/18:0 D3 (IS)</t>
  </si>
  <si>
    <t>Hex3Cer d18:1/22:0</t>
  </si>
  <si>
    <t>Hex3Cer d18:1/24:0</t>
  </si>
  <si>
    <t>LPC 13:0 (IS)</t>
  </si>
  <si>
    <t>LPC 14:0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</si>
  <si>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</si>
  <si>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</si>
  <si>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</si>
  <si>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</si>
  <si>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</si>
  <si>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</si>
  <si>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</si>
  <si>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</si>
  <si>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20:1</t>
  </si>
  <si>
    <t>LPC 20:3</t>
  </si>
  <si>
    <t>LPC 20:4</t>
  </si>
  <si>
    <t>LPC 20:5</t>
  </si>
  <si>
    <t>LPC 22:5</t>
  </si>
  <si>
    <t>LPC 22:6</t>
  </si>
  <si>
    <t>LPC-O 16:0</t>
  </si>
  <si>
    <t>LPC-O 18:1</t>
  </si>
  <si>
    <t>LPC-O 22:6</t>
  </si>
  <si>
    <t>LPC-P 16:0</t>
  </si>
  <si>
    <t>LPE 14:0 (IS)</t>
  </si>
  <si>
    <t>LPE 16:0</t>
  </si>
  <si>
    <t>LPE 18:0</t>
  </si>
  <si>
    <t>LPE 18:1</t>
  </si>
  <si>
    <t>LPE 18:2</t>
  </si>
  <si>
    <t>LPE 20:4</t>
  </si>
  <si>
    <t>LPE 22:6</t>
  </si>
  <si>
    <t>LPE-P 16:0</t>
  </si>
  <si>
    <t>LPE-P 18:0</t>
  </si>
  <si>
    <t>PC 26:0 (IS)</t>
  </si>
  <si>
    <t>PC 32:0</t>
  </si>
  <si>
    <t>PC 32:1</t>
  </si>
  <si>
    <t>PC 34:1</t>
  </si>
  <si>
    <t>PC 34:2</t>
  </si>
  <si>
    <t>PC 36:0</t>
  </si>
  <si>
    <t>PC 36:1</t>
  </si>
  <si>
    <t>PC 36:2</t>
  </si>
  <si>
    <t>PC 36:3</t>
  </si>
  <si>
    <t>PC 36:4</t>
  </si>
  <si>
    <t>PC 38:4</t>
  </si>
  <si>
    <t>PC 38:5</t>
  </si>
  <si>
    <t>PC 38:6</t>
  </si>
  <si>
    <t>PC 40:6</t>
  </si>
  <si>
    <t>PC 40:7</t>
  </si>
  <si>
    <t>PC 40:8</t>
  </si>
  <si>
    <t>PC-O 32:0</t>
  </si>
  <si>
    <t>PC-O 38:6</t>
  </si>
  <si>
    <t>PC-P 32:0</t>
  </si>
  <si>
    <t>PC-P 34:2</t>
  </si>
  <si>
    <t>PC-P 36:1 D9 (IS)</t>
  </si>
  <si>
    <t>PC-P 36:3</t>
  </si>
  <si>
    <t>PC-P 36:4</t>
  </si>
  <si>
    <t>PC-P 38:6</t>
  </si>
  <si>
    <t>PE 34:0 (IS)</t>
  </si>
  <si>
    <t>PE 34:1</t>
  </si>
  <si>
    <t>PE 34:2</t>
  </si>
  <si>
    <t>PE 36:1</t>
  </si>
  <si>
    <t>PE 36:2</t>
  </si>
  <si>
    <t>PE 36:3</t>
  </si>
  <si>
    <t>PE 36:4</t>
  </si>
  <si>
    <t>PE 38:4</t>
  </si>
  <si>
    <t>PE 38:5</t>
  </si>
  <si>
    <t>PE 38:6</t>
  </si>
  <si>
    <t>PE 40:6</t>
  </si>
  <si>
    <t>PE-P 16:0/18:1</t>
  </si>
  <si>
    <t>PE-P 16:0/18:2</t>
  </si>
  <si>
    <t>PE-P 16:0/20:4</t>
  </si>
  <si>
    <t>PE-P 16:0/20:5</t>
  </si>
  <si>
    <t>PE-P 16:0/22:6</t>
  </si>
  <si>
    <t>PE-P 18:0/18:1 D9 (IS)</t>
  </si>
  <si>
    <t>PE-P 18:0/18:1</t>
  </si>
  <si>
    <t>PE-P 18:0/18:2</t>
  </si>
  <si>
    <t>PE-P 18:0/20:4</t>
  </si>
  <si>
    <t>PE-P 18:0/20:5</t>
  </si>
  <si>
    <t>PE-P 18:0/22:6</t>
  </si>
  <si>
    <t>PE-P 18:1/20:4</t>
  </si>
  <si>
    <t>PE-P 18:1/22:6</t>
  </si>
  <si>
    <t>PG 34:0 (IS)</t>
  </si>
  <si>
    <t>PG 34:1</t>
  </si>
  <si>
    <t>PI 25:0 (IS)</t>
  </si>
  <si>
    <t>PI 34:1</t>
  </si>
  <si>
    <t>PI 34:2</t>
  </si>
  <si>
    <t>PI 36:1</t>
  </si>
  <si>
    <t>PI 36:2</t>
  </si>
  <si>
    <t>PI 36:3</t>
  </si>
  <si>
    <t>PI 36:4</t>
  </si>
  <si>
    <t>PI 38:4</t>
  </si>
  <si>
    <t>PI 38:5</t>
  </si>
  <si>
    <t>PI 38:6</t>
  </si>
  <si>
    <t>PI 40:5</t>
  </si>
  <si>
    <t>PI 40:6</t>
  </si>
  <si>
    <t>PS 34:0 (IS)</t>
  </si>
  <si>
    <t>PS 38:4</t>
  </si>
  <si>
    <t>SM 30:1 (IS)</t>
  </si>
  <si>
    <t>SM 32:0</t>
  </si>
  <si>
    <t>SM 32:1</t>
  </si>
  <si>
    <t>SM 32:2</t>
  </si>
  <si>
    <t>SM 33:1</t>
  </si>
  <si>
    <t>SM 34:0</t>
  </si>
  <si>
    <t>SM 34:1</t>
  </si>
  <si>
    <t>SM 34:2</t>
  </si>
  <si>
    <t>SM 36:0</t>
  </si>
  <si>
    <t>SM 36:1</t>
  </si>
  <si>
    <t>SM 36:2</t>
  </si>
  <si>
    <t>SM 38:1</t>
  </si>
  <si>
    <t>SM 38:2</t>
  </si>
  <si>
    <t>SM 40:1</t>
  </si>
  <si>
    <t>SM 40:2</t>
  </si>
  <si>
    <t>SM 41:1</t>
  </si>
  <si>
    <t>SM 42:1</t>
  </si>
  <si>
    <t>SM 42:2</t>
  </si>
  <si>
    <t>SM 42:3</t>
  </si>
  <si>
    <t>Sph d18:0</t>
  </si>
  <si>
    <t>Sph d18:1</t>
  </si>
  <si>
    <t>TG 36:0 (IS)</t>
  </si>
  <si>
    <t>TG 36:0 -12:0 (IS)</t>
  </si>
  <si>
    <t>TG 48:1 -14:0</t>
  </si>
  <si>
    <t>TG 48:1 -16:0</t>
  </si>
  <si>
    <t>TG 48:1 -16:1</t>
  </si>
  <si>
    <t>TG 48:1 -18:1</t>
  </si>
  <si>
    <t>TG 48:1</t>
  </si>
  <si>
    <t>TG 48:2 -14:0</t>
  </si>
  <si>
    <t>TG 48:2 -16:0</t>
  </si>
  <si>
    <t>TG 48:2 -16:1</t>
  </si>
  <si>
    <t>TG 48:2 -18:1</t>
  </si>
  <si>
    <t>TG 48:2 -18:2</t>
  </si>
  <si>
    <t>TG 48:2</t>
  </si>
  <si>
    <t>TG 50:1 -16:0</t>
  </si>
  <si>
    <t>TG 50:1 -18:1</t>
  </si>
  <si>
    <t>TG 50:1</t>
  </si>
  <si>
    <t>TG 50:2 -16:0</t>
  </si>
  <si>
    <t>TG 50:2 -16:1</t>
  </si>
  <si>
    <t>TG 50:2 -18:1</t>
  </si>
  <si>
    <t>TG 50:2 -18:2</t>
  </si>
  <si>
    <t>TG 50:2</t>
  </si>
  <si>
    <t>TG 50:3 -16:0</t>
  </si>
  <si>
    <t>TG 50:3 -16:1</t>
  </si>
  <si>
    <t>TG 50:3 -18:1</t>
  </si>
  <si>
    <t>TG 50:3 -18:2</t>
  </si>
  <si>
    <t>TG 50:3</t>
  </si>
  <si>
    <t>TG 51:0 (IS)</t>
  </si>
  <si>
    <t>TG 51:0 -17:0 (IS)</t>
  </si>
  <si>
    <t>TG 52:1 -16:0</t>
  </si>
  <si>
    <t>TG 52:1 -18:0</t>
  </si>
  <si>
    <t>TG 52:1 -18:1</t>
  </si>
  <si>
    <t>TG 52:1</t>
  </si>
  <si>
    <t>TG 52:2 -16:0</t>
  </si>
  <si>
    <t>TG 52:2 -18:0</t>
  </si>
  <si>
    <t>TG 52:2 -18:1</t>
  </si>
  <si>
    <t>TG 52:2 -18:2</t>
  </si>
  <si>
    <t>TG 52:2</t>
  </si>
  <si>
    <t>TG 52:3 -16:0</t>
  </si>
  <si>
    <t>TG 52:3 -18:1</t>
  </si>
  <si>
    <t>TG 52:3 -18:2</t>
  </si>
  <si>
    <t>TG 52:3</t>
  </si>
  <si>
    <t>TG 52:4 -16:0</t>
  </si>
  <si>
    <t>TG 52:4 -16:1</t>
  </si>
  <si>
    <t>TG 52:4 -18:1</t>
  </si>
  <si>
    <t>TG 52:4 -18:2</t>
  </si>
  <si>
    <t>TG 52:4</t>
  </si>
  <si>
    <t>TG 52:5 -16:0</t>
  </si>
  <si>
    <t>TG 52:5 -16:1</t>
  </si>
  <si>
    <t>TG 52:5 -18:2</t>
  </si>
  <si>
    <t>TG 52:5 -18:3</t>
  </si>
  <si>
    <t>TG 52:5</t>
  </si>
  <si>
    <t>TG 54:2 -18:0</t>
  </si>
  <si>
    <t>TG 54:2 -18:1</t>
  </si>
  <si>
    <t>TG 54:2</t>
  </si>
  <si>
    <t>TG 54:3 -18:0</t>
  </si>
  <si>
    <t>TG 54:3 -18:1</t>
  </si>
  <si>
    <t>TG 54:3 -18:2</t>
  </si>
  <si>
    <t>TG 54:3</t>
  </si>
  <si>
    <t>TG 54:4 -18:1</t>
  </si>
  <si>
    <t>TG 54:4 -18:2</t>
  </si>
  <si>
    <t>TG 54:4</t>
  </si>
  <si>
    <t>TG 54:5 -18:1</t>
  </si>
  <si>
    <t>TG 54:5 -18:2</t>
  </si>
  <si>
    <t>TG 54:5 -18:3</t>
  </si>
  <si>
    <t>TG 54:5</t>
  </si>
  <si>
    <t>TG 54:6 -18:3</t>
  </si>
  <si>
    <t>TG 54:6 -20:4</t>
  </si>
  <si>
    <t>TG 54:6 -20:5</t>
  </si>
  <si>
    <t>TG 54:7 -18:2</t>
  </si>
  <si>
    <t>TG 54:7 -18:3</t>
  </si>
  <si>
    <t>TG 56:5 -20:4</t>
  </si>
  <si>
    <t>TG 56:6 -20:4</t>
  </si>
  <si>
    <t>TG 56:6 -22:4</t>
  </si>
  <si>
    <t>TG 56:7 -20:4</t>
  </si>
  <si>
    <t>TG 58:9 -22:6</t>
  </si>
  <si>
    <t>R2 RQC1</t>
  </si>
  <si>
    <t>R2 RQC2</t>
  </si>
  <si>
    <t>LC Gradient</t>
  </si>
  <si>
    <t>Time (min)</t>
  </si>
  <si>
    <t>%B</t>
  </si>
  <si>
    <t>Flow rate (ml/min)</t>
  </si>
  <si>
    <t xml:space="preserve">Internal standard </t>
  </si>
  <si>
    <t xml:space="preserve">Acylcarnitine 16:0 d3 </t>
  </si>
  <si>
    <t>CE 18:0 d6</t>
  </si>
  <si>
    <t>Cer d18:0/08:0</t>
  </si>
  <si>
    <t>Cer d18:1/12:0</t>
  </si>
  <si>
    <t>Cer m18:1/12:0</t>
  </si>
  <si>
    <t>COH d7</t>
  </si>
  <si>
    <t>DG 30:0</t>
  </si>
  <si>
    <t>GM3 d18:1/18:0 d3</t>
  </si>
  <si>
    <t>Hex1Cer d18:1/12:0</t>
  </si>
  <si>
    <t>Hex2Cer d18:1/12:0</t>
  </si>
  <si>
    <t>Hex3Cer d18:1/18:0 d3</t>
  </si>
  <si>
    <t>LPC 13:0</t>
  </si>
  <si>
    <t>LPE 14:0</t>
  </si>
  <si>
    <t>PC 26:0</t>
  </si>
  <si>
    <t>PC-P 36:1 d9</t>
  </si>
  <si>
    <t>PE 34:0</t>
  </si>
  <si>
    <t>PG 34:0</t>
  </si>
  <si>
    <t>PI 25:0</t>
  </si>
  <si>
    <t>PS 34:0</t>
  </si>
  <si>
    <t>SM d18:1/12:0</t>
  </si>
  <si>
    <t>TG 36:0</t>
  </si>
  <si>
    <t>Lipid Class (short form)</t>
  </si>
  <si>
    <t>Lipid Class (full name)</t>
  </si>
  <si>
    <t>AcylCarn</t>
  </si>
  <si>
    <t>Acylcarnitine</t>
  </si>
  <si>
    <t xml:space="preserve">CE </t>
  </si>
  <si>
    <t>Cholesterol ester</t>
  </si>
  <si>
    <t>Cer</t>
  </si>
  <si>
    <t>Ceramide</t>
  </si>
  <si>
    <t>Cer m</t>
  </si>
  <si>
    <t>DeoxyCeramide</t>
  </si>
  <si>
    <t>COH</t>
  </si>
  <si>
    <t>Cholesterol</t>
  </si>
  <si>
    <t xml:space="preserve">DG </t>
  </si>
  <si>
    <t>Diacylglycerol</t>
  </si>
  <si>
    <t>GM3</t>
  </si>
  <si>
    <t>GM3 ganglioside</t>
  </si>
  <si>
    <t>Hex1Cer</t>
  </si>
  <si>
    <t>Monohexosylceramide</t>
  </si>
  <si>
    <t>Hex2Cer</t>
  </si>
  <si>
    <t>Dihexosylceramide</t>
  </si>
  <si>
    <t>Hex3Cer</t>
  </si>
  <si>
    <t>Trihexosylceramide</t>
  </si>
  <si>
    <t xml:space="preserve">LPC </t>
  </si>
  <si>
    <t>Lysophosphatidylcholine</t>
  </si>
  <si>
    <t>LPC-O</t>
  </si>
  <si>
    <t>Lysoalkylphosphatidylcholine</t>
  </si>
  <si>
    <t>LPC-P</t>
  </si>
  <si>
    <t xml:space="preserve">Lysophosphatidylcholine plasmalogen </t>
  </si>
  <si>
    <t xml:space="preserve">LPE </t>
  </si>
  <si>
    <t>Lysophosphatidylethanolamine</t>
  </si>
  <si>
    <t>LPE-P</t>
  </si>
  <si>
    <t>Lysophosphatidylethanolamine plasmalogen</t>
  </si>
  <si>
    <t xml:space="preserve">PC </t>
  </si>
  <si>
    <t>Phosphatidylcholine</t>
  </si>
  <si>
    <t>PC-O</t>
  </si>
  <si>
    <t>Alkylphosphatidylcholine</t>
  </si>
  <si>
    <t>PC-P</t>
  </si>
  <si>
    <t xml:space="preserve">Phosphatidylcholine plasmalogen </t>
  </si>
  <si>
    <t xml:space="preserve">PE </t>
  </si>
  <si>
    <t>Phosphatidylethanolamine</t>
  </si>
  <si>
    <t>PE-P</t>
  </si>
  <si>
    <t>Phosphatidylethanolamine plasmalogen</t>
  </si>
  <si>
    <t>PG</t>
  </si>
  <si>
    <t xml:space="preserve">Phosphatidylglycerol  </t>
  </si>
  <si>
    <t>PI</t>
  </si>
  <si>
    <t>Phosphatidylinositol</t>
  </si>
  <si>
    <t>PS</t>
  </si>
  <si>
    <t>Phosphatidylserine</t>
  </si>
  <si>
    <t>SM</t>
  </si>
  <si>
    <t>Sphingomyelin</t>
  </si>
  <si>
    <t>Sph</t>
  </si>
  <si>
    <t>Sphingosine</t>
  </si>
  <si>
    <t>TG</t>
  </si>
  <si>
    <t>Triacylglycerol</t>
  </si>
  <si>
    <t>Concentration (μM)</t>
  </si>
  <si>
    <t>Sph d17:0 (IS)</t>
  </si>
  <si>
    <t>Sph d17:1 (IS)</t>
  </si>
  <si>
    <t>Sph d17:0</t>
  </si>
  <si>
    <t>Sph d17:1</t>
  </si>
  <si>
    <t>Dilution Factor</t>
  </si>
  <si>
    <t>Protein Factor</t>
  </si>
  <si>
    <t>UBLK Average</t>
  </si>
  <si>
    <t>RQC110</t>
  </si>
  <si>
    <t>RQC120</t>
  </si>
  <si>
    <t>RQC140</t>
  </si>
  <si>
    <t>RQC210</t>
  </si>
  <si>
    <t>RQC220</t>
  </si>
  <si>
    <t>RQC240</t>
  </si>
  <si>
    <t>Agilent 6495C-1 UPLC-MS/MS</t>
  </si>
  <si>
    <t>RQC180</t>
  </si>
  <si>
    <t>BQC01</t>
  </si>
  <si>
    <t>PBLK01</t>
  </si>
  <si>
    <t>BQC02</t>
  </si>
  <si>
    <t>PBLK02</t>
  </si>
  <si>
    <t>BQC03</t>
  </si>
  <si>
    <t>PBLK03</t>
  </si>
  <si>
    <t>RQC280</t>
  </si>
  <si>
    <t>Sample name:</t>
  </si>
  <si>
    <t>Protein Concentration (ng/uL)
(Determined by DC Assay kit II from Biorad)</t>
  </si>
  <si>
    <t>CTRL R1</t>
  </si>
  <si>
    <t xml:space="preserve">Samples acquired: </t>
  </si>
  <si>
    <t>3rd Dec 2022</t>
  </si>
  <si>
    <t>CTRL R2</t>
  </si>
  <si>
    <t>Samples Frozen:</t>
  </si>
  <si>
    <t>CTRL R3</t>
  </si>
  <si>
    <t>Samples thawed:</t>
  </si>
  <si>
    <t>7th Jan 2023</t>
  </si>
  <si>
    <t>1uM BaP R1</t>
  </si>
  <si>
    <t>Samples delivered to SLING:</t>
  </si>
  <si>
    <t>1uM BaP R2</t>
  </si>
  <si>
    <t>1uM BaP R3</t>
  </si>
  <si>
    <t>2uM BaP R1</t>
  </si>
  <si>
    <t>2uM BaP R2</t>
  </si>
  <si>
    <t>2uM BaP R3</t>
  </si>
  <si>
    <t>CRTLR1</t>
  </si>
  <si>
    <t>CRTLR2</t>
  </si>
  <si>
    <t>CRTLR3</t>
  </si>
  <si>
    <t>1uMBaPR1</t>
  </si>
  <si>
    <t>1uMBaPR2</t>
  </si>
  <si>
    <t>1uMBaPR3</t>
  </si>
  <si>
    <t>2uMBaPR1</t>
  </si>
  <si>
    <t>2uMBaPR2</t>
  </si>
  <si>
    <t>2uMBaPR3</t>
  </si>
  <si>
    <t>BQC Average</t>
  </si>
  <si>
    <t>BQC SD</t>
  </si>
  <si>
    <t>BQC RSD</t>
  </si>
  <si>
    <t>BQC/PBLK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</si>
</sst>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_-&quot;€&quot;\ * #.##0.00_-;\-&quot;€&quot;\ * #.##0.00_-;_-&quot;€&quot;\ * &quot;-&quot;??_-;_-@_-"/>
    <numFmt numFmtId="167" formatCode="0.0000"/>
    <numFmt numFmtId="170" formatCode="0.000000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5" fillId="0" borderId="0" applyFont="0" applyFill="0" applyBorder="0" applyAlignment="0" applyProtection="0"/>
    <xf numFmtId="0" fontId="7" fillId="0" borderId="0"/>
  </cellStyleXfs>
  <cellXfs count="2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0" fontId="2" fillId="0" borderId="0" xfId="0" applyFont="1"/>
    <xf numFmtId="0" fontId="0" fillId="2" borderId="1" xfId="0" applyFont="1" applyFill="1" applyBorder="1" applyAlignment="1">
      <alignment horizontal="justify" vertical="center" wrapText="1"/>
    </xf>
    <xf numFmtId="0" fontId="0" fillId="2" borderId="2" xfId="0" applyFont="1" applyFill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  <xf numFmtId="0" fontId="0" fillId="0" borderId="4" xfId="0" applyFont="1" applyBorder="1" applyAlignment="1">
      <alignment horizontal="justify" vertical="center" wrapText="1"/>
    </xf>
    <xf numFmtId="0" fontId="0" fillId="0" borderId="5" xfId="0" applyBorder="1"/>
    <xf numFmtId="0" fontId="2" fillId="0" borderId="5" xfId="0" applyFont="1" applyBorder="1"/>
    <xf numFmtId="0" fontId="0" fillId="0" borderId="5" xfId="0" applyFill="1" applyBorder="1"/>
    <xf numFmtId="164" fontId="0" fillId="0" borderId="5" xfId="0" applyNumberFormat="1" applyBorder="1"/>
    <xf numFmtId="165" fontId="0" fillId="0" borderId="0" xfId="0" applyNumberFormat="1"/>
    <xf numFmtId="2" fontId="3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7" fontId="0" fillId="0" borderId="0" xfId="0" applyNumberFormat="1"/>
    <xf numFmtId="170" fontId="0" fillId="0" borderId="0" xfId="0" applyNumberFormat="1"/>
  </cellXfs>
  <cellStyles count="3">
    <cellStyle name="Euro" xfId="1" xr:uid="{990F8CAB-4669-4C3C-A679-6C8CCB057AB8}"/>
    <cellStyle name="Normal" xfId="0" builtinId="0"/>
    <cellStyle name="Normal 2" xfId="2" xr:uid="{9C2FDC79-FD2D-424D-B6D8-3EB3EA12C5A5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8</xdr:row>
      <xdr:rowOff>165100</xdr:rowOff>
    </xdr:from>
    <xdr:ext cx="6635750" cy="32893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22D706-FE39-4511-B6FE-8BC2092570FD}"/>
            </a:ext>
          </a:extLst>
        </xdr:cNvPr>
        <xdr:cNvSpPr txBox="1"/>
      </xdr:nvSpPr>
      <xdr:spPr>
        <a:xfrm>
          <a:off x="3752850" y="1638300"/>
          <a:ext cx="6635750" cy="3289300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SG" sz="2800"/>
            <a:t>In this sheet we will apply QC filtering by raw peak areas for all the measured lipid species, including the</a:t>
          </a:r>
          <a:r>
            <a:rPr lang="en-SG" sz="2800" baseline="0"/>
            <a:t> </a:t>
          </a:r>
          <a:r>
            <a:rPr lang="en-SG" sz="2800"/>
            <a:t>CV of</a:t>
          </a:r>
          <a:r>
            <a:rPr lang="en-SG" sz="2800" baseline="0"/>
            <a:t> </a:t>
          </a:r>
          <a:r>
            <a:rPr lang="en-SG" sz="2800"/>
            <a:t>batch QC (filter at &lt; 30%); the ratio of</a:t>
          </a:r>
          <a:r>
            <a:rPr lang="en-SG" sz="2800" baseline="0"/>
            <a:t> BQC/PBLK (filter at &gt; 3); the dilution curves linearity (filter at R</a:t>
          </a:r>
          <a:r>
            <a:rPr lang="en-SG" sz="2800" baseline="30000"/>
            <a:t>2 </a:t>
          </a:r>
          <a:r>
            <a:rPr lang="en-SG" sz="2800" baseline="0"/>
            <a:t>&gt; 0.8). </a:t>
          </a:r>
          <a:r>
            <a:rPr lang="en-SG" sz="2800" baseline="0">
              <a:solidFill>
                <a:srgbClr val="FF0000"/>
              </a:solidFill>
            </a:rPr>
            <a:t>The lipid species which didn't pass QC filtering are marked in red.</a:t>
          </a:r>
          <a:endParaRPr lang="en-SG" sz="28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184150</xdr:colOff>
      <xdr:row>8</xdr:row>
      <xdr:rowOff>101600</xdr:rowOff>
    </xdr:from>
    <xdr:ext cx="4914900" cy="184563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B76573E-9EB3-4481-ABBA-EACEBB68C481}"/>
            </a:ext>
          </a:extLst>
        </xdr:cNvPr>
        <xdr:cNvSpPr txBox="1"/>
      </xdr:nvSpPr>
      <xdr:spPr>
        <a:xfrm>
          <a:off x="4305300" y="1574800"/>
          <a:ext cx="4914900" cy="1845633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SG" sz="2800"/>
            <a:t>In this sheet we will have the values of lipids concentration for the samples. The values will</a:t>
          </a:r>
          <a:r>
            <a:rPr lang="en-SG" sz="2800" baseline="0"/>
            <a:t> be in nmol/mg protein.</a:t>
          </a:r>
          <a:endParaRPr lang="en-SG" sz="28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184150</xdr:colOff>
      <xdr:row>8</xdr:row>
      <xdr:rowOff>101600</xdr:rowOff>
    </xdr:from>
    <xdr:ext cx="4914900" cy="184563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38C510-5388-4B86-A477-AE09479C4289}"/>
            </a:ext>
          </a:extLst>
        </xdr:cNvPr>
        <xdr:cNvSpPr txBox="1"/>
      </xdr:nvSpPr>
      <xdr:spPr>
        <a:xfrm>
          <a:off x="4305300" y="1562100"/>
          <a:ext cx="4914900" cy="1845633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SG" sz="2800"/>
            <a:t>In this sheet we will have the values of lipids concentration for the samples. The values will</a:t>
          </a:r>
          <a:r>
            <a:rPr lang="en-SG" sz="2800" baseline="0"/>
            <a:t> be in </a:t>
          </a:r>
          <a:r>
            <a:rPr lang="el-GR" sz="2800" baseline="0"/>
            <a:t>μ</a:t>
          </a:r>
          <a:r>
            <a:rPr lang="en-US" altLang="zh-CN" sz="2800" baseline="0"/>
            <a:t>mol</a:t>
          </a:r>
          <a:r>
            <a:rPr lang="en-SG" sz="2800" baseline="0"/>
            <a:t>/L </a:t>
          </a:r>
          <a:r>
            <a:rPr lang="en-US" altLang="zh-CN" sz="2800" baseline="0"/>
            <a:t>sample</a:t>
          </a:r>
          <a:r>
            <a:rPr lang="en-SG" sz="2800" baseline="0"/>
            <a:t>.</a:t>
          </a:r>
          <a:endParaRPr lang="en-SG" sz="2800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47625</xdr:colOff>
      <xdr:row>0</xdr:row>
      <xdr:rowOff>95250</xdr:rowOff>
    </xdr:from>
    <xdr:ext cx="4362449" cy="228395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B69074-0261-42CD-BFA5-85097889D35F}"/>
            </a:ext>
          </a:extLst>
        </xdr:cNvPr>
        <xdr:cNvSpPr txBox="1"/>
      </xdr:nvSpPr>
      <xdr:spPr>
        <a:xfrm>
          <a:off x="30889575" y="95250"/>
          <a:ext cx="4362449" cy="2283959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SG" sz="2800"/>
            <a:t>In this sheet we will have a short report on the method, from sample extraction to IS used and their amounts, to LC-MS method parameters</a:t>
          </a:r>
        </a:p>
      </xdr:txBody>
    </xdr:sp>
    <xdr:clientData/>
  </xdr:oneCellAnchor>
  <xdr:oneCellAnchor>
    <xdr:from>
      <xdr:col>0</xdr:col>
      <xdr:colOff>161924</xdr:colOff>
      <xdr:row>2</xdr:row>
      <xdr:rowOff>69850</xdr:rowOff>
    </xdr:from>
    <xdr:ext cx="7248526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7EB687-A40B-40A0-B402-611AB17F376E}"/>
            </a:ext>
          </a:extLst>
        </xdr:cNvPr>
        <xdr:cNvSpPr txBox="1"/>
      </xdr:nvSpPr>
      <xdr:spPr>
        <a:xfrm>
          <a:off x="161924" y="438150"/>
          <a:ext cx="7248526" cy="953466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preparation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SG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 μL sample</a:t>
          </a:r>
          <a:r>
            <a:rPr lang="en-SG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was mixed with 900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μL of MTBE/methanol (7:2, v/v) containing internal standard. </a:t>
          </a:r>
          <a:endParaRPr lang="en-S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Samples were vortexed for 20 sec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shaked at room temperature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 30min,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respectively.</a:t>
          </a:r>
          <a:endParaRPr lang="en-S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entrifuge at 10,000 rcf, 4°C for 5 min.</a:t>
          </a:r>
          <a:endParaRPr lang="en-S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The upper phase was collected, dried and reconstituted in 100 μL butanol/methanol (1:1, v/v) for LC-MS analysis.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92075</xdr:colOff>
      <xdr:row>10</xdr:row>
      <xdr:rowOff>1905</xdr:rowOff>
    </xdr:from>
    <xdr:ext cx="5038726" cy="1125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BF1B56B-DF50-48CC-9147-90A96C8A954F}"/>
            </a:ext>
          </a:extLst>
        </xdr:cNvPr>
        <xdr:cNvSpPr txBox="1"/>
      </xdr:nvSpPr>
      <xdr:spPr>
        <a:xfrm>
          <a:off x="92075" y="1843405"/>
          <a:ext cx="5038726" cy="1125693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LC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Injection: 4µL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Mobile phase A: 40% acetonitrile + 60% water + 10mM ammonium formate 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Mobile phase B: 10% acetonitrile + 90% isopropanol + 10mM ammonium formate </a:t>
          </a:r>
          <a:r>
            <a:rPr lang="fr-F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Column: Zorbax Eclipse Plus C18, 2.1x50mm, 1.8µm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Column temperature: 40°C</a:t>
          </a:r>
        </a:p>
      </xdr:txBody>
    </xdr:sp>
    <xdr:clientData/>
  </xdr:oneCellAnchor>
  <xdr:oneCellAnchor>
    <xdr:from>
      <xdr:col>0</xdr:col>
      <xdr:colOff>76200</xdr:colOff>
      <xdr:row>37</xdr:row>
      <xdr:rowOff>47625</xdr:rowOff>
    </xdr:from>
    <xdr:ext cx="5181600" cy="7812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C93A95-5B85-4654-8C33-8D0FACBE9B44}"/>
            </a:ext>
          </a:extLst>
        </xdr:cNvPr>
        <xdr:cNvSpPr txBox="1"/>
      </xdr:nvSpPr>
      <xdr:spPr>
        <a:xfrm>
          <a:off x="76200" y="6911975"/>
          <a:ext cx="5181600" cy="781240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processing 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Quantification data was extracted using Agilent MassHunter Quantitative Analysis (QQQ) software. The data was manually checked to ensure that the software integrated the right peaks.</a:t>
          </a:r>
        </a:p>
      </xdr:txBody>
    </xdr:sp>
    <xdr:clientData/>
  </xdr:oneCellAnchor>
  <xdr:oneCellAnchor>
    <xdr:from>
      <xdr:col>0</xdr:col>
      <xdr:colOff>104775</xdr:colOff>
      <xdr:row>29</xdr:row>
      <xdr:rowOff>19050</xdr:rowOff>
    </xdr:from>
    <xdr:ext cx="5181600" cy="113319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FD03977-8C6D-4738-B3F5-BEA164BE2F24}"/>
            </a:ext>
          </a:extLst>
        </xdr:cNvPr>
        <xdr:cNvSpPr txBox="1"/>
      </xdr:nvSpPr>
      <xdr:spPr>
        <a:xfrm>
          <a:off x="104775" y="5410200"/>
          <a:ext cx="5181600" cy="1133195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SG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QqQ</a:t>
          </a:r>
          <a:endParaRPr lang="en-SG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SG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positive ionization spray voltage and nozzle voltage were set at 3,000 V and 1,000 V, respectively. The drying gas and sheath gas temperatures were both maintained at 250</a:t>
          </a:r>
          <a:r>
            <a:rPr lang="en-SG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</a:t>
          </a:r>
          <a:r>
            <a:rPr lang="en-SG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C. The drying gas and sheath gas flow rates were 14 L/min and 11 L/min, respectively. The nebulizer nitrogen gas flow rate was set at 35 psi. The iFunnel high and low pressure RF were 150 V and 60 V, respectively.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304800</xdr:colOff>
      <xdr:row>1</xdr:row>
      <xdr:rowOff>57150</xdr:rowOff>
    </xdr:from>
    <xdr:ext cx="4914900" cy="184563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35C5E7-1882-4344-90A7-4A698D663350}"/>
            </a:ext>
          </a:extLst>
        </xdr:cNvPr>
        <xdr:cNvSpPr txBox="1"/>
      </xdr:nvSpPr>
      <xdr:spPr>
        <a:xfrm>
          <a:off x="8680450" y="241300"/>
          <a:ext cx="4914900" cy="1845633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SG" sz="2800"/>
            <a:t>In this sheet we will have the values of lipids concentration for the samples. The values will</a:t>
          </a:r>
          <a:r>
            <a:rPr lang="en-SG" sz="2800" baseline="0"/>
            <a:t> be in nmol/mg protein.</a:t>
          </a:r>
          <a:endParaRPr lang="en-SG" sz="2800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491490</xdr:colOff>
      <xdr:row>1</xdr:row>
      <xdr:rowOff>69850</xdr:rowOff>
    </xdr:from>
    <xdr:ext cx="4914900" cy="184563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8B3719-C7DA-4CD5-A4E2-9F559557EC30}"/>
            </a:ext>
          </a:extLst>
        </xdr:cNvPr>
        <xdr:cNvSpPr txBox="1"/>
      </xdr:nvSpPr>
      <xdr:spPr>
        <a:xfrm>
          <a:off x="10645140" y="254000"/>
          <a:ext cx="4914900" cy="1845633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SG" sz="2800"/>
            <a:t>In this sheet we will have the values of lipids concentration for the samples. The values will</a:t>
          </a:r>
          <a:r>
            <a:rPr lang="en-SG" sz="2800" baseline="0"/>
            <a:t> be in </a:t>
          </a:r>
          <a:r>
            <a:rPr lang="el-GR" sz="2800" baseline="0"/>
            <a:t>μ</a:t>
          </a:r>
          <a:r>
            <a:rPr lang="en-US" altLang="zh-CN" sz="2800" baseline="0"/>
            <a:t>mol</a:t>
          </a:r>
          <a:r>
            <a:rPr lang="en-SG" sz="2800" baseline="0"/>
            <a:t>/L </a:t>
          </a:r>
          <a:r>
            <a:rPr lang="en-US" altLang="zh-CN" sz="2800" baseline="0"/>
            <a:t>sample</a:t>
          </a:r>
          <a:r>
            <a:rPr lang="en-SG" sz="2800" baseline="0"/>
            <a:t>.</a:t>
          </a:r>
          <a:endParaRPr lang="en-SG" sz="28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CEAF-4556-4A8C-A65D-8BE8C841B80C}">
  <dimension ref="A1:Z291"/>
  <sheetViews>
    <sheetView workbookViewId="0"/>
  </sheetViews>
  <sheetFormatPr defaultRowHeight="14.5"/>
  <cols>
    <col min="1" max="1" width="23.453125" bestFit="1" customWidth="1"/>
    <col min="2" max="2" width="12" bestFit="1" customWidth="1"/>
    <col min="3" max="3" width="10.453125" bestFit="1" customWidth="1"/>
    <col min="4" max="4" width="5.36328125" bestFit="1" customWidth="1"/>
    <col min="5" max="13" width="11.36328125" bestFit="1" customWidth="1"/>
    <col min="14" max="14" width="12.36328125" bestFit="1" customWidth="1"/>
    <col min="15" max="17" width="11.36328125" bestFit="1" customWidth="1"/>
    <col min="18" max="18" width="12.36328125" bestFit="1" customWidth="1"/>
    <col min="19" max="20" width="11.36328125" bestFit="1" customWidth="1"/>
    <col min="21" max="21" width="9.36328125" bestFit="1" customWidth="1"/>
    <col min="22" max="23" width="10.36328125" bestFit="1" customWidth="1"/>
    <col min="24" max="26" width="11.36328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392</v>
      </c>
      <c r="F1" t="s">
        <v>394</v>
      </c>
      <c r="G1" t="s">
        <v>396</v>
      </c>
      <c r="H1" t="s">
        <v>391</v>
      </c>
      <c r="I1" t="s">
        <v>393</v>
      </c>
      <c r="J1" t="s">
        <v>395</v>
      </c>
      <c r="K1" t="s">
        <v>383</v>
      </c>
      <c r="L1" t="s">
        <v>384</v>
      </c>
      <c r="M1" t="s">
        <v>385</v>
      </c>
      <c r="N1" t="s">
        <v>390</v>
      </c>
      <c r="O1" t="s">
        <v>386</v>
      </c>
      <c r="P1" t="s">
        <v>387</v>
      </c>
      <c r="Q1" t="s">
        <v>388</v>
      </c>
      <c r="R1" t="s">
        <v>397</v>
      </c>
    </row>
    <row r="2" spans="1:26">
      <c r="A2" t="s">
        <v>4</v>
      </c>
      <c r="B2">
        <v>344.3</v>
      </c>
      <c r="C2">
        <v>85.1</v>
      </c>
      <c r="D2" s="2">
        <v>1.0323166666666701</v>
      </c>
      <c r="E2" s="2">
        <v>446.41134791790603</v>
      </c>
      <c r="F2" s="2">
        <v>452.27333155859299</v>
      </c>
      <c r="G2" s="2">
        <v>575.16617173334896</v>
      </c>
      <c r="H2" s="2">
        <v>8819.67185175536</v>
      </c>
      <c r="I2" s="2">
        <v>8534.9119562579599</v>
      </c>
      <c r="J2" s="2">
        <v>8439.0499126517298</v>
      </c>
      <c r="K2" s="2">
        <v>2356.6935703895501</v>
      </c>
      <c r="L2" s="2">
        <v>4790.9921834719198</v>
      </c>
      <c r="M2" s="2">
        <v>9476.9845435950901</v>
      </c>
      <c r="N2" s="2">
        <v>17752.493545707101</v>
      </c>
      <c r="O2" s="2">
        <v>2174.8083734458901</v>
      </c>
      <c r="P2" s="2">
        <v>4906.1542275854299</v>
      </c>
      <c r="Q2" s="2">
        <v>8977.2119192689406</v>
      </c>
      <c r="R2" s="2">
        <v>16349.816894776801</v>
      </c>
      <c r="S2" s="2"/>
      <c r="T2" s="2"/>
      <c r="U2" s="2"/>
      <c r="V2" s="2"/>
      <c r="W2" s="2"/>
      <c r="X2" s="2"/>
      <c r="Y2" s="2"/>
      <c r="Z2" s="2"/>
    </row>
    <row r="3" spans="1:26">
      <c r="A3" t="s">
        <v>5</v>
      </c>
      <c r="B3">
        <v>372.3</v>
      </c>
      <c r="C3">
        <v>85.1</v>
      </c>
      <c r="D3" s="2">
        <v>1.58476666666667</v>
      </c>
      <c r="E3" s="2">
        <v>457.71004653669098</v>
      </c>
      <c r="F3" s="2">
        <v>243.62983597128701</v>
      </c>
      <c r="G3" s="2">
        <v>382.85207363637301</v>
      </c>
      <c r="H3" s="2">
        <v>8843.2436667076308</v>
      </c>
      <c r="I3" s="2">
        <v>7507.3897740804296</v>
      </c>
      <c r="J3" s="2">
        <v>8619.0998398654101</v>
      </c>
      <c r="K3" s="2">
        <v>2504.2329187310202</v>
      </c>
      <c r="L3" s="2">
        <v>4229.7994509241198</v>
      </c>
      <c r="M3" s="2">
        <v>9236.36504484324</v>
      </c>
      <c r="N3" s="2">
        <v>17727.238730790701</v>
      </c>
      <c r="O3" s="2">
        <v>2048.4464029297801</v>
      </c>
      <c r="P3" s="2">
        <v>4044.3481160164001</v>
      </c>
      <c r="Q3" s="2">
        <v>7744.1445295746998</v>
      </c>
      <c r="R3" s="2">
        <v>16969.777452803799</v>
      </c>
      <c r="S3" s="2"/>
      <c r="T3" s="2"/>
      <c r="U3" s="2"/>
      <c r="V3" s="2"/>
      <c r="W3" s="2"/>
      <c r="X3" s="2"/>
      <c r="Y3" s="2"/>
      <c r="Z3" s="2"/>
    </row>
    <row r="4" spans="1:26">
      <c r="A4" t="s">
        <v>7</v>
      </c>
      <c r="B4">
        <v>400.4</v>
      </c>
      <c r="C4">
        <v>85.1</v>
      </c>
      <c r="D4" s="2">
        <v>2.0902500000000002</v>
      </c>
      <c r="E4" s="2">
        <v>9655.53646119734</v>
      </c>
      <c r="F4" s="2">
        <v>8936.2800844870908</v>
      </c>
      <c r="G4" s="2">
        <v>9395.8559125993597</v>
      </c>
      <c r="H4" s="2">
        <v>28693.2533638278</v>
      </c>
      <c r="I4" s="2">
        <v>26584.803732255401</v>
      </c>
      <c r="J4" s="2">
        <v>27165.961201961702</v>
      </c>
      <c r="K4" s="2">
        <v>8729.6114061080807</v>
      </c>
      <c r="L4" s="2">
        <v>14730.0141572021</v>
      </c>
      <c r="M4" s="2">
        <v>28834.806005344901</v>
      </c>
      <c r="N4" s="2">
        <v>56108.387870377199</v>
      </c>
      <c r="O4" s="2">
        <v>7130.2870175826802</v>
      </c>
      <c r="P4" s="2">
        <v>15172.3520090496</v>
      </c>
      <c r="Q4" s="2">
        <v>29516.777373176599</v>
      </c>
      <c r="R4" s="2">
        <v>51183.142021156302</v>
      </c>
      <c r="S4" s="2"/>
      <c r="T4" s="2"/>
      <c r="U4" s="2"/>
      <c r="V4" s="2"/>
      <c r="W4" s="2"/>
      <c r="X4" s="2"/>
      <c r="Y4" s="2"/>
      <c r="Z4" s="2"/>
    </row>
    <row r="5" spans="1:26">
      <c r="A5" t="s">
        <v>6</v>
      </c>
      <c r="B5">
        <v>403.4</v>
      </c>
      <c r="C5">
        <v>85.1</v>
      </c>
      <c r="D5" s="2">
        <v>2.0899000000000001</v>
      </c>
      <c r="E5" s="2">
        <v>68290979.523194298</v>
      </c>
      <c r="F5" s="2">
        <v>69740487.581805393</v>
      </c>
      <c r="G5" s="2">
        <v>67543270.622104004</v>
      </c>
      <c r="H5" s="2">
        <v>72428747.359917</v>
      </c>
      <c r="I5" s="2">
        <v>72426615.968512505</v>
      </c>
      <c r="J5" s="2">
        <v>71016653.337467402</v>
      </c>
      <c r="K5" s="2">
        <v>34405480.642625503</v>
      </c>
      <c r="L5" s="2">
        <v>51922856.992229998</v>
      </c>
      <c r="M5" s="2">
        <v>73777836.811930403</v>
      </c>
      <c r="N5" s="2">
        <v>120340039.34556299</v>
      </c>
      <c r="O5" s="2">
        <v>32975784.733942199</v>
      </c>
      <c r="P5" s="2">
        <v>51530166.678892799</v>
      </c>
      <c r="Q5" s="2">
        <v>72495570.025909007</v>
      </c>
      <c r="R5" s="2">
        <v>115400602.675943</v>
      </c>
      <c r="S5" s="2"/>
      <c r="T5" s="2"/>
      <c r="U5" s="2"/>
      <c r="V5" s="2"/>
      <c r="W5" s="2"/>
      <c r="X5" s="2"/>
      <c r="Y5" s="2"/>
      <c r="Z5" s="2"/>
    </row>
    <row r="6" spans="1:26">
      <c r="A6" t="s">
        <v>8</v>
      </c>
      <c r="B6">
        <v>428.4</v>
      </c>
      <c r="C6">
        <v>85.1</v>
      </c>
      <c r="D6" s="2">
        <v>2.5199166666666701</v>
      </c>
      <c r="E6" s="2">
        <v>2377.1654275425199</v>
      </c>
      <c r="F6" s="2">
        <v>1937.70702496063</v>
      </c>
      <c r="G6" s="2">
        <v>3031.2883429756198</v>
      </c>
      <c r="H6" s="2">
        <v>4864.4006362437003</v>
      </c>
      <c r="I6" s="2">
        <v>4770.5672030065698</v>
      </c>
      <c r="J6" s="2">
        <v>6669.8178185391598</v>
      </c>
      <c r="K6" s="2">
        <v>4098.15839037981</v>
      </c>
      <c r="L6" s="2">
        <v>5466.1374929772401</v>
      </c>
      <c r="M6" s="2">
        <v>8934.0648908610092</v>
      </c>
      <c r="N6" s="2">
        <v>15916.460606427599</v>
      </c>
      <c r="O6" s="2">
        <v>3761.9842222409302</v>
      </c>
      <c r="P6" s="2">
        <v>5046.5480632027702</v>
      </c>
      <c r="Q6" s="2">
        <v>8491.4220848340392</v>
      </c>
      <c r="R6" s="2">
        <v>16270.4207673028</v>
      </c>
      <c r="S6" s="2"/>
      <c r="T6" s="2"/>
      <c r="U6" s="2"/>
      <c r="V6" s="2"/>
      <c r="W6" s="2"/>
      <c r="X6" s="2"/>
      <c r="Y6" s="2"/>
      <c r="Z6" s="2"/>
    </row>
    <row r="7" spans="1:26">
      <c r="A7" t="s">
        <v>9</v>
      </c>
      <c r="B7">
        <v>426.4</v>
      </c>
      <c r="C7">
        <v>85.1</v>
      </c>
      <c r="D7" s="2">
        <v>2.1927333333333299</v>
      </c>
      <c r="E7" s="2">
        <v>238.27730827331499</v>
      </c>
      <c r="F7" s="2">
        <v>475.63836415258203</v>
      </c>
      <c r="G7" s="2">
        <v>397.05918274078198</v>
      </c>
      <c r="H7" s="2">
        <v>26316.720392105199</v>
      </c>
      <c r="I7" s="2">
        <v>25815.3147428419</v>
      </c>
      <c r="J7" s="2">
        <v>26784.658922451799</v>
      </c>
      <c r="K7" s="2">
        <v>7075.4520787797801</v>
      </c>
      <c r="L7" s="2">
        <v>13850.7320989529</v>
      </c>
      <c r="M7" s="2">
        <v>27357.201692663999</v>
      </c>
      <c r="N7" s="2">
        <v>50981.520214598801</v>
      </c>
      <c r="O7" s="2">
        <v>6830.65589200863</v>
      </c>
      <c r="P7" s="2">
        <v>13410.7819527334</v>
      </c>
      <c r="Q7" s="2">
        <v>26035.483429289099</v>
      </c>
      <c r="R7" s="2">
        <v>53315.213333047803</v>
      </c>
      <c r="S7" s="2"/>
      <c r="T7" s="2"/>
      <c r="U7" s="2"/>
      <c r="V7" s="2"/>
      <c r="W7" s="2"/>
      <c r="X7" s="2"/>
      <c r="Y7" s="2"/>
      <c r="Z7" s="2"/>
    </row>
    <row r="8" spans="1:26">
      <c r="A8" t="s">
        <v>10</v>
      </c>
      <c r="B8">
        <v>424.3</v>
      </c>
      <c r="C8">
        <v>85.1</v>
      </c>
      <c r="D8" s="2">
        <v>1.8818666666666699</v>
      </c>
      <c r="E8" s="2">
        <v>80.412892881019602</v>
      </c>
      <c r="F8" s="2">
        <v>92.7486650287033</v>
      </c>
      <c r="G8" s="2">
        <v>142.37862696220799</v>
      </c>
      <c r="H8" s="2">
        <v>7595.2525525176898</v>
      </c>
      <c r="I8" s="2">
        <v>7593.25319409847</v>
      </c>
      <c r="J8" s="2">
        <v>7690.8775989541</v>
      </c>
      <c r="K8" s="2">
        <v>1881.5023969868701</v>
      </c>
      <c r="L8" s="2">
        <v>3726.1295434036301</v>
      </c>
      <c r="M8" s="2">
        <v>8604.8308903213692</v>
      </c>
      <c r="N8" s="2">
        <v>17008.441784340001</v>
      </c>
      <c r="O8" s="2">
        <v>1779.38206532249</v>
      </c>
      <c r="P8" s="2">
        <v>3785.2817316003402</v>
      </c>
      <c r="Q8" s="2">
        <v>7531.4571171002399</v>
      </c>
      <c r="R8" s="2">
        <v>15080.466763549501</v>
      </c>
      <c r="S8" s="2"/>
      <c r="T8" s="2"/>
      <c r="U8" s="2"/>
      <c r="V8" s="2"/>
      <c r="W8" s="2"/>
      <c r="X8" s="2"/>
      <c r="Y8" s="2"/>
      <c r="Z8" s="2"/>
    </row>
    <row r="9" spans="1:26">
      <c r="A9" t="s">
        <v>11</v>
      </c>
      <c r="B9">
        <v>642.6</v>
      </c>
      <c r="C9">
        <v>369.3</v>
      </c>
      <c r="D9" s="2">
        <v>10.605266666666701</v>
      </c>
      <c r="E9" s="2">
        <v>160.205171598129</v>
      </c>
      <c r="F9" s="2">
        <v>13.549902779049299</v>
      </c>
      <c r="G9" s="2">
        <v>167.852141646364</v>
      </c>
      <c r="H9" s="2">
        <v>39.374648128545999</v>
      </c>
      <c r="I9" s="2">
        <v>191.90382393269999</v>
      </c>
      <c r="J9" s="2">
        <v>76.515781505926995</v>
      </c>
      <c r="K9" s="2">
        <v>49.394405229568903</v>
      </c>
      <c r="L9" s="2">
        <v>61.002641930388997</v>
      </c>
      <c r="M9" s="2">
        <v>89.278843167563906</v>
      </c>
      <c r="N9" s="2">
        <v>104.013946833925</v>
      </c>
      <c r="O9" s="2">
        <v>93.830633775712101</v>
      </c>
      <c r="P9" s="2">
        <v>89.786250211407904</v>
      </c>
      <c r="Q9" s="2">
        <v>39.132249855649597</v>
      </c>
      <c r="R9" s="2">
        <v>51.815697828567401</v>
      </c>
      <c r="S9" s="2"/>
      <c r="T9" s="2"/>
      <c r="U9" s="2"/>
      <c r="V9" s="2"/>
      <c r="W9" s="2"/>
      <c r="X9" s="2"/>
      <c r="Y9" s="2"/>
      <c r="Z9" s="2"/>
    </row>
    <row r="10" spans="1:26">
      <c r="A10" t="s">
        <v>12</v>
      </c>
      <c r="B10">
        <v>640.6</v>
      </c>
      <c r="C10">
        <v>369.3</v>
      </c>
      <c r="D10" s="2">
        <v>10.237299999999999</v>
      </c>
      <c r="E10" s="2">
        <v>161.57646179485201</v>
      </c>
      <c r="F10" s="2" t="s">
        <v>33</v>
      </c>
      <c r="G10" s="2">
        <v>203.02149907820399</v>
      </c>
      <c r="H10" s="2">
        <v>58.749714051818998</v>
      </c>
      <c r="I10" s="2">
        <v>22.3338910307512</v>
      </c>
      <c r="J10" s="2">
        <v>53.821146314129798</v>
      </c>
      <c r="K10" s="2">
        <v>51.024644096373898</v>
      </c>
      <c r="L10" s="2">
        <v>107.217948552238</v>
      </c>
      <c r="M10" s="2">
        <v>149.42868777883601</v>
      </c>
      <c r="N10" s="2">
        <v>81.345452507500696</v>
      </c>
      <c r="O10" s="2">
        <v>67.867310072178</v>
      </c>
      <c r="P10" s="2">
        <v>207.848072624758</v>
      </c>
      <c r="Q10" s="2" t="s">
        <v>33</v>
      </c>
      <c r="R10" s="2">
        <v>131.86924044898601</v>
      </c>
      <c r="S10" s="2"/>
      <c r="T10" s="2"/>
      <c r="U10" s="2"/>
      <c r="V10" s="2"/>
      <c r="W10" s="2"/>
      <c r="X10" s="2"/>
      <c r="Y10" s="2"/>
      <c r="Z10" s="2"/>
    </row>
    <row r="11" spans="1:26">
      <c r="A11" t="s">
        <v>14</v>
      </c>
      <c r="B11">
        <v>670.7</v>
      </c>
      <c r="C11">
        <v>369.3</v>
      </c>
      <c r="D11" s="2">
        <v>10.96025</v>
      </c>
      <c r="E11" s="2">
        <v>375.64869985446001</v>
      </c>
      <c r="F11" s="2">
        <v>364.322712959787</v>
      </c>
      <c r="G11" s="2">
        <v>236.450437381558</v>
      </c>
      <c r="H11" s="2">
        <v>23.387859382816099</v>
      </c>
      <c r="I11" s="2">
        <v>282.29346514153502</v>
      </c>
      <c r="J11" s="2">
        <v>350.09917646543897</v>
      </c>
      <c r="K11" s="2">
        <v>70.831176592001597</v>
      </c>
      <c r="L11" s="2">
        <v>185.783100003626</v>
      </c>
      <c r="M11" s="2">
        <v>289.041153291211</v>
      </c>
      <c r="N11" s="2">
        <v>411.10180905174099</v>
      </c>
      <c r="O11" s="2">
        <v>139.167268880845</v>
      </c>
      <c r="P11" s="2">
        <v>168.15126075417999</v>
      </c>
      <c r="Q11" s="2">
        <v>248.16233779404399</v>
      </c>
      <c r="R11" s="2">
        <v>400.01858255121198</v>
      </c>
      <c r="S11" s="2"/>
      <c r="T11" s="2"/>
      <c r="U11" s="2"/>
      <c r="V11" s="2"/>
      <c r="W11" s="2"/>
      <c r="X11" s="2"/>
      <c r="Y11" s="2"/>
      <c r="Z11" s="2"/>
    </row>
    <row r="12" spans="1:26">
      <c r="A12" t="s">
        <v>13</v>
      </c>
      <c r="B12">
        <v>676.7</v>
      </c>
      <c r="C12">
        <v>375.3</v>
      </c>
      <c r="D12" s="2">
        <v>10.9435</v>
      </c>
      <c r="E12" s="2">
        <v>3254288.9275102401</v>
      </c>
      <c r="F12" s="2">
        <v>3421967.72682078</v>
      </c>
      <c r="G12" s="2">
        <v>3231645.6974459798</v>
      </c>
      <c r="H12" s="2">
        <v>3553057.50342143</v>
      </c>
      <c r="I12" s="2">
        <v>3647425.1928039398</v>
      </c>
      <c r="J12" s="2">
        <v>3809920.9487591302</v>
      </c>
      <c r="K12" s="2">
        <v>778715.01920778502</v>
      </c>
      <c r="L12" s="2">
        <v>1601716.9730255399</v>
      </c>
      <c r="M12" s="2">
        <v>2807983.7864638302</v>
      </c>
      <c r="N12" s="2">
        <v>4630361.3244588096</v>
      </c>
      <c r="O12" s="2">
        <v>811634.88609638799</v>
      </c>
      <c r="P12" s="2">
        <v>1676357.8969680399</v>
      </c>
      <c r="Q12" s="2">
        <v>2828259.81191744</v>
      </c>
      <c r="R12" s="2">
        <v>4853998.1747775301</v>
      </c>
      <c r="S12" s="2"/>
      <c r="T12" s="2"/>
      <c r="U12" s="2"/>
      <c r="V12" s="2"/>
      <c r="W12" s="2"/>
      <c r="X12" s="2"/>
      <c r="Y12" s="2"/>
      <c r="Z12" s="2"/>
    </row>
    <row r="13" spans="1:26">
      <c r="A13" t="s">
        <v>15</v>
      </c>
      <c r="B13">
        <v>668.6</v>
      </c>
      <c r="C13">
        <v>369.3</v>
      </c>
      <c r="D13" s="2">
        <v>10.6193166666667</v>
      </c>
      <c r="E13" s="2">
        <v>902.24403599016705</v>
      </c>
      <c r="F13" s="2">
        <v>696.00293302297098</v>
      </c>
      <c r="G13" s="2">
        <v>1319.7400253681001</v>
      </c>
      <c r="H13" s="2">
        <v>980.43868848278703</v>
      </c>
      <c r="I13" s="2">
        <v>1191.4096580723301</v>
      </c>
      <c r="J13" s="2">
        <v>894.03875570766695</v>
      </c>
      <c r="K13" s="2">
        <v>66.160225753784502</v>
      </c>
      <c r="L13" s="2">
        <v>224.762377213587</v>
      </c>
      <c r="M13" s="2">
        <v>796.33751522619298</v>
      </c>
      <c r="N13" s="2">
        <v>1830.9479941864499</v>
      </c>
      <c r="O13" s="2">
        <v>215.764384215641</v>
      </c>
      <c r="P13" s="2">
        <v>289.32528060525999</v>
      </c>
      <c r="Q13" s="2">
        <v>702.44102701864097</v>
      </c>
      <c r="R13" s="2">
        <v>1570.2159445407599</v>
      </c>
      <c r="S13" s="2"/>
      <c r="T13" s="2"/>
      <c r="U13" s="2"/>
      <c r="V13" s="2"/>
      <c r="W13" s="2"/>
      <c r="X13" s="2"/>
      <c r="Y13" s="2"/>
      <c r="Z13" s="2"/>
    </row>
    <row r="14" spans="1:26">
      <c r="A14" t="s">
        <v>16</v>
      </c>
      <c r="B14">
        <v>666.6</v>
      </c>
      <c r="C14">
        <v>369.3</v>
      </c>
      <c r="D14" s="2">
        <v>10.2954166666667</v>
      </c>
      <c r="E14" s="2">
        <v>151.752297196017</v>
      </c>
      <c r="F14" s="2">
        <v>198.64460960584299</v>
      </c>
      <c r="G14" s="2">
        <v>195.70224501804901</v>
      </c>
      <c r="H14" s="2">
        <v>124.260721539372</v>
      </c>
      <c r="I14" s="2">
        <v>233.619366592159</v>
      </c>
      <c r="J14" s="2">
        <v>24.4585693469947</v>
      </c>
      <c r="K14" s="2">
        <v>129.384241020887</v>
      </c>
      <c r="L14" s="2">
        <v>24.715139078260801</v>
      </c>
      <c r="M14" s="2">
        <v>25.3397616878054</v>
      </c>
      <c r="N14" s="2">
        <v>60.757804527114502</v>
      </c>
      <c r="O14" s="2">
        <v>40.097522868113202</v>
      </c>
      <c r="P14" s="2">
        <v>39.969748333552403</v>
      </c>
      <c r="Q14" s="2">
        <v>123.52538854249001</v>
      </c>
      <c r="R14" s="2">
        <v>100.166490361507</v>
      </c>
      <c r="S14" s="2"/>
      <c r="T14" s="2"/>
      <c r="U14" s="2"/>
      <c r="V14" s="2"/>
      <c r="W14" s="2"/>
      <c r="X14" s="2"/>
      <c r="Y14" s="2"/>
      <c r="Z14" s="2"/>
    </row>
    <row r="15" spans="1:26">
      <c r="A15" t="s">
        <v>17</v>
      </c>
      <c r="B15">
        <v>664.6</v>
      </c>
      <c r="C15">
        <v>369.3</v>
      </c>
      <c r="D15" s="2">
        <v>9.9879833333333305</v>
      </c>
      <c r="E15" s="2">
        <v>20.662598995652601</v>
      </c>
      <c r="F15" s="2">
        <v>126.00527950754901</v>
      </c>
      <c r="G15" s="2">
        <v>17.409908496538101</v>
      </c>
      <c r="H15" s="2">
        <v>97.8795499526898</v>
      </c>
      <c r="I15" s="2">
        <v>12.592365624762801</v>
      </c>
      <c r="J15" s="2">
        <v>31.737030582545898</v>
      </c>
      <c r="K15" s="2">
        <v>8.3263999591827194</v>
      </c>
      <c r="L15" s="2">
        <v>56.567514962433997</v>
      </c>
      <c r="M15" s="2">
        <v>16.790340362616298</v>
      </c>
      <c r="N15" s="2">
        <v>110.718731555245</v>
      </c>
      <c r="O15" s="2">
        <v>64.245096988614506</v>
      </c>
      <c r="P15" s="2">
        <v>17.813125429555001</v>
      </c>
      <c r="Q15" s="2">
        <v>99.5928227788648</v>
      </c>
      <c r="R15" s="2">
        <v>140.46621206066399</v>
      </c>
      <c r="S15" s="2"/>
      <c r="T15" s="2"/>
      <c r="U15" s="2"/>
      <c r="V15" s="2"/>
      <c r="W15" s="2"/>
      <c r="X15" s="2"/>
      <c r="Y15" s="2"/>
      <c r="Z15" s="2"/>
    </row>
    <row r="16" spans="1:26">
      <c r="A16" t="s">
        <v>18</v>
      </c>
      <c r="B16">
        <v>692.6</v>
      </c>
      <c r="C16">
        <v>369.3</v>
      </c>
      <c r="D16" s="2">
        <v>10.3678833333333</v>
      </c>
      <c r="E16" s="2">
        <v>36.622230125896202</v>
      </c>
      <c r="F16" s="2">
        <v>32.804336311319602</v>
      </c>
      <c r="G16" s="2">
        <v>49.679385337066698</v>
      </c>
      <c r="H16" s="2">
        <v>7.9977191720441603</v>
      </c>
      <c r="I16" s="2">
        <v>12.0273750902813</v>
      </c>
      <c r="J16" s="2">
        <v>25.839835039138599</v>
      </c>
      <c r="K16" s="2">
        <v>15.2170365224494</v>
      </c>
      <c r="L16" s="2">
        <v>21.6787810420219</v>
      </c>
      <c r="M16" s="2">
        <v>9.4713190298078604</v>
      </c>
      <c r="N16" s="2">
        <v>16.056095580101399</v>
      </c>
      <c r="O16" s="2">
        <v>20.288812408765899</v>
      </c>
      <c r="P16" s="2">
        <v>15.8192421538839</v>
      </c>
      <c r="Q16" s="2">
        <v>22.188819550514101</v>
      </c>
      <c r="R16" s="2">
        <v>11.878733465194699</v>
      </c>
      <c r="S16" s="2"/>
      <c r="T16" s="2"/>
      <c r="U16" s="2"/>
      <c r="V16" s="2"/>
      <c r="W16" s="2"/>
      <c r="X16" s="2"/>
      <c r="Y16" s="2"/>
      <c r="Z16" s="2"/>
    </row>
    <row r="17" spans="1:26">
      <c r="A17" t="s">
        <v>19</v>
      </c>
      <c r="B17">
        <v>690.6</v>
      </c>
      <c r="C17">
        <v>369.3</v>
      </c>
      <c r="D17" s="2">
        <v>10.11885</v>
      </c>
      <c r="E17" s="2">
        <v>13.713681709289601</v>
      </c>
      <c r="F17" s="2">
        <v>3.8540201303477399</v>
      </c>
      <c r="G17" s="2">
        <v>90.055307867606402</v>
      </c>
      <c r="H17" s="2">
        <v>10.8139843334381</v>
      </c>
      <c r="I17" s="2">
        <v>21.257751499175701</v>
      </c>
      <c r="J17" s="2">
        <v>26.262009513854402</v>
      </c>
      <c r="K17" s="2">
        <v>8.2126411247253195</v>
      </c>
      <c r="L17" s="2">
        <v>12.765149136937801</v>
      </c>
      <c r="M17" s="2">
        <v>20.467650260653102</v>
      </c>
      <c r="N17" s="2">
        <v>38.605201287765198</v>
      </c>
      <c r="O17" s="2">
        <v>8.8115167066674793</v>
      </c>
      <c r="P17" s="2">
        <v>28.009263908440499</v>
      </c>
      <c r="Q17" s="2">
        <v>18.974559517179699</v>
      </c>
      <c r="R17" s="2">
        <v>16.841722927951501</v>
      </c>
      <c r="S17" s="2"/>
      <c r="T17" s="2"/>
      <c r="U17" s="2"/>
      <c r="V17" s="2"/>
      <c r="W17" s="2"/>
      <c r="X17" s="2"/>
      <c r="Y17" s="2"/>
      <c r="Z17" s="2"/>
    </row>
    <row r="18" spans="1:26">
      <c r="A18" t="s">
        <v>20</v>
      </c>
      <c r="B18">
        <v>688.6</v>
      </c>
      <c r="C18">
        <v>369.3</v>
      </c>
      <c r="D18" s="2">
        <v>9.8111666666666704</v>
      </c>
      <c r="E18" s="2">
        <v>58.339101317231197</v>
      </c>
      <c r="F18" s="2">
        <v>34.135068715232002</v>
      </c>
      <c r="G18" s="2">
        <v>27.545951392173901</v>
      </c>
      <c r="H18" s="2">
        <v>122.71404313640799</v>
      </c>
      <c r="I18" s="2">
        <v>38.554660516738899</v>
      </c>
      <c r="J18" s="2">
        <v>558.16231198230105</v>
      </c>
      <c r="K18" s="2">
        <v>190.01414116668701</v>
      </c>
      <c r="L18" s="2">
        <v>331.88759731919703</v>
      </c>
      <c r="M18" s="2">
        <v>38.570622700804599</v>
      </c>
      <c r="N18" s="2">
        <v>92.341035957971599</v>
      </c>
      <c r="O18" s="2">
        <v>5.1381078166963299</v>
      </c>
      <c r="P18" s="2">
        <v>13.977887956775399</v>
      </c>
      <c r="Q18" s="2">
        <v>29.4943211555481</v>
      </c>
      <c r="R18" s="2">
        <v>76.5541514726972</v>
      </c>
      <c r="S18" s="2"/>
      <c r="T18" s="2"/>
      <c r="U18" s="2"/>
      <c r="V18" s="2"/>
      <c r="W18" s="2"/>
      <c r="X18" s="2"/>
      <c r="Y18" s="2"/>
      <c r="Z18" s="2"/>
    </row>
    <row r="19" spans="1:26">
      <c r="A19" t="s">
        <v>21</v>
      </c>
      <c r="B19">
        <v>718.7</v>
      </c>
      <c r="C19">
        <v>369.3</v>
      </c>
      <c r="D19" s="2">
        <v>10.440483333333299</v>
      </c>
      <c r="E19" s="2">
        <v>48.999733834131</v>
      </c>
      <c r="F19" s="2">
        <v>28.379473670692398</v>
      </c>
      <c r="G19" s="2">
        <v>19.916443032610601</v>
      </c>
      <c r="H19" s="2">
        <v>14.424015391478299</v>
      </c>
      <c r="I19" s="2">
        <v>10.8716105911983</v>
      </c>
      <c r="J19" s="2">
        <v>15.7112869272627</v>
      </c>
      <c r="K19" s="2">
        <v>14.432410285949899</v>
      </c>
      <c r="L19" s="2">
        <v>16.371064218245898</v>
      </c>
      <c r="M19" s="2">
        <v>34.646024116436003</v>
      </c>
      <c r="N19" s="2">
        <v>15.5184393615719</v>
      </c>
      <c r="O19" s="2">
        <v>5.74153402328505</v>
      </c>
      <c r="P19" s="2">
        <v>16.234212934720102</v>
      </c>
      <c r="Q19" s="2">
        <v>44.628267063904303</v>
      </c>
      <c r="R19" s="2">
        <v>9.5924864934790701</v>
      </c>
      <c r="S19" s="2"/>
      <c r="T19" s="2"/>
      <c r="U19" s="2"/>
      <c r="V19" s="2"/>
      <c r="W19" s="2"/>
      <c r="X19" s="2"/>
      <c r="Y19" s="2"/>
      <c r="Z19" s="2"/>
    </row>
    <row r="20" spans="1:26">
      <c r="A20" t="s">
        <v>22</v>
      </c>
      <c r="B20">
        <v>716.6</v>
      </c>
      <c r="C20">
        <v>369.3</v>
      </c>
      <c r="D20" s="2">
        <v>10.147683333333299</v>
      </c>
      <c r="E20" s="2">
        <v>98.704141290568501</v>
      </c>
      <c r="F20" s="2">
        <v>71.611367851083997</v>
      </c>
      <c r="G20" s="2">
        <v>197.954864781125</v>
      </c>
      <c r="H20" s="2">
        <v>29.103293487962699</v>
      </c>
      <c r="I20" s="2">
        <v>18.132891582488899</v>
      </c>
      <c r="J20" s="2">
        <v>140.46853383638</v>
      </c>
      <c r="K20" s="2">
        <v>33.157635244732496</v>
      </c>
      <c r="L20" s="2">
        <v>61.079661979674498</v>
      </c>
      <c r="M20" s="2">
        <v>74.922836787543304</v>
      </c>
      <c r="N20" s="2">
        <v>82.843982116217802</v>
      </c>
      <c r="O20" s="2">
        <v>45.180387504578597</v>
      </c>
      <c r="P20" s="2">
        <v>14.7521659525282</v>
      </c>
      <c r="Q20" s="2">
        <v>38.375769335738802</v>
      </c>
      <c r="R20" s="2">
        <v>67.452301559447804</v>
      </c>
      <c r="S20" s="2"/>
      <c r="T20" s="2"/>
      <c r="U20" s="2"/>
      <c r="V20" s="2"/>
      <c r="W20" s="2"/>
      <c r="X20" s="2"/>
      <c r="Y20" s="2"/>
      <c r="Z20" s="2"/>
    </row>
    <row r="21" spans="1:26">
      <c r="A21" t="s">
        <v>23</v>
      </c>
      <c r="B21">
        <v>714.6</v>
      </c>
      <c r="C21">
        <v>369.3</v>
      </c>
      <c r="D21" s="2">
        <v>9.9722833333333298</v>
      </c>
      <c r="E21" s="2">
        <v>20.628058767318699</v>
      </c>
      <c r="F21" s="2">
        <v>30.3800156412631</v>
      </c>
      <c r="G21" s="2">
        <v>18.617858904699499</v>
      </c>
      <c r="H21" s="2">
        <v>42.432797946929703</v>
      </c>
      <c r="I21" s="2">
        <v>2.68165571637013</v>
      </c>
      <c r="J21" s="2">
        <v>48.382639802932999</v>
      </c>
      <c r="K21" s="2">
        <v>43.310231200084203</v>
      </c>
      <c r="L21" s="2">
        <v>15.9600231403351</v>
      </c>
      <c r="M21" s="2">
        <v>39.3602461054559</v>
      </c>
      <c r="N21" s="2">
        <v>94.883238779504794</v>
      </c>
      <c r="O21" s="2">
        <v>55.915798490524502</v>
      </c>
      <c r="P21" s="2">
        <v>67.457569012512195</v>
      </c>
      <c r="Q21" s="2">
        <v>76.886169328690201</v>
      </c>
      <c r="R21" s="2">
        <v>157.320314159742</v>
      </c>
      <c r="S21" s="2"/>
      <c r="T21" s="2"/>
      <c r="U21" s="2"/>
      <c r="V21" s="2"/>
      <c r="W21" s="2"/>
      <c r="X21" s="2"/>
      <c r="Y21" s="2"/>
      <c r="Z21" s="2"/>
    </row>
    <row r="22" spans="1:26">
      <c r="A22" t="s">
        <v>24</v>
      </c>
      <c r="B22">
        <v>746.7</v>
      </c>
      <c r="C22">
        <v>369.3</v>
      </c>
      <c r="D22" s="2">
        <v>10.780049999999999</v>
      </c>
      <c r="E22" s="2">
        <v>19.032583550219599</v>
      </c>
      <c r="F22" s="2">
        <v>22.104775184631102</v>
      </c>
      <c r="G22" s="2">
        <v>138.454946143905</v>
      </c>
      <c r="H22" s="2">
        <v>9.1239381443626897</v>
      </c>
      <c r="I22" s="2">
        <v>7.83321445364429</v>
      </c>
      <c r="J22" s="2">
        <v>139.73632085521001</v>
      </c>
      <c r="K22" s="2">
        <v>13.1321282620269</v>
      </c>
      <c r="L22" s="2">
        <v>10.216175511372599</v>
      </c>
      <c r="M22" s="2">
        <v>122.626735490592</v>
      </c>
      <c r="N22" s="2">
        <v>12.3065983337715</v>
      </c>
      <c r="O22" s="2">
        <v>4.9025384941667003</v>
      </c>
      <c r="P22" s="2">
        <v>28.8234715701441</v>
      </c>
      <c r="Q22" s="2">
        <v>18.564620477891399</v>
      </c>
      <c r="R22" s="2">
        <v>171.33748230752599</v>
      </c>
      <c r="S22" s="2"/>
      <c r="T22" s="2"/>
      <c r="U22" s="2"/>
      <c r="V22" s="2"/>
      <c r="W22" s="2"/>
      <c r="X22" s="2"/>
      <c r="Y22" s="2"/>
      <c r="Z22" s="2"/>
    </row>
    <row r="23" spans="1:26">
      <c r="A23" t="s">
        <v>25</v>
      </c>
      <c r="B23">
        <v>744.7</v>
      </c>
      <c r="C23">
        <v>369.3</v>
      </c>
      <c r="D23" s="2">
        <v>10.528266666666701</v>
      </c>
      <c r="E23" s="2">
        <v>18.417326410792999</v>
      </c>
      <c r="F23" s="2">
        <v>48.593037889842797</v>
      </c>
      <c r="G23" s="2">
        <v>26.386334606170902</v>
      </c>
      <c r="H23" s="2">
        <v>17.4753340908204</v>
      </c>
      <c r="I23" s="2">
        <v>34.3413502540593</v>
      </c>
      <c r="J23" s="2">
        <v>237.97109285115999</v>
      </c>
      <c r="K23" s="2">
        <v>39.500710329289497</v>
      </c>
      <c r="L23" s="2">
        <v>52.640552134432198</v>
      </c>
      <c r="M23" s="2">
        <v>21.471928404746102</v>
      </c>
      <c r="N23" s="2">
        <v>18.620728072770198</v>
      </c>
      <c r="O23" s="2">
        <v>65.3280140421829</v>
      </c>
      <c r="P23" s="2">
        <v>27.8896981867947</v>
      </c>
      <c r="Q23" s="2">
        <v>70.773949630738201</v>
      </c>
      <c r="R23" s="2">
        <v>13.2634473301346</v>
      </c>
      <c r="S23" s="2"/>
      <c r="T23" s="2"/>
      <c r="U23" s="2"/>
      <c r="V23" s="2"/>
      <c r="W23" s="2"/>
      <c r="X23" s="2"/>
      <c r="Y23" s="2"/>
      <c r="Z23" s="2"/>
    </row>
    <row r="24" spans="1:26">
      <c r="A24" t="s">
        <v>26</v>
      </c>
      <c r="B24">
        <v>594.70000000000005</v>
      </c>
      <c r="C24">
        <v>236.4</v>
      </c>
      <c r="D24" s="2">
        <v>7.0585000000000004</v>
      </c>
      <c r="E24" s="2">
        <v>257.87072411670601</v>
      </c>
      <c r="F24" s="2">
        <v>363.25013032436402</v>
      </c>
      <c r="G24" s="2">
        <v>413.69867289230302</v>
      </c>
      <c r="H24" s="2">
        <v>188.10697658672299</v>
      </c>
      <c r="I24" s="2">
        <v>193.50234786301499</v>
      </c>
      <c r="J24" s="2">
        <v>236.65256629009301</v>
      </c>
      <c r="K24" s="2">
        <v>77.590018852154699</v>
      </c>
      <c r="L24" s="2">
        <v>149.51114391975401</v>
      </c>
      <c r="M24" s="2">
        <v>175.54044069953</v>
      </c>
      <c r="N24" s="2">
        <v>408.73696505339802</v>
      </c>
      <c r="O24" s="2">
        <v>14.5726730619101</v>
      </c>
      <c r="P24" s="2">
        <v>158.83424369277901</v>
      </c>
      <c r="Q24" s="2">
        <v>268.27207769425303</v>
      </c>
      <c r="R24" s="2">
        <v>63.5260620675406</v>
      </c>
      <c r="S24" s="2"/>
      <c r="T24" s="2"/>
      <c r="U24" s="2"/>
      <c r="V24" s="2"/>
      <c r="W24" s="2"/>
      <c r="X24" s="2"/>
      <c r="Y24" s="2"/>
      <c r="Z24" s="2"/>
    </row>
    <row r="25" spans="1:26">
      <c r="A25" t="s">
        <v>27</v>
      </c>
      <c r="B25">
        <v>608.70000000000005</v>
      </c>
      <c r="C25">
        <v>236.4</v>
      </c>
      <c r="D25" s="2">
        <v>7.36893333333333</v>
      </c>
      <c r="E25" s="2">
        <v>39.391026445293598</v>
      </c>
      <c r="F25" s="2">
        <v>87.839972261426396</v>
      </c>
      <c r="G25" s="2">
        <v>155.49733432848299</v>
      </c>
      <c r="H25" s="2">
        <v>148.52240198906901</v>
      </c>
      <c r="I25" s="2">
        <v>40.674826915343203</v>
      </c>
      <c r="J25" s="2">
        <v>143.61430724029501</v>
      </c>
      <c r="K25" s="2">
        <v>57.329681658505997</v>
      </c>
      <c r="L25" s="2">
        <v>11.298114435156</v>
      </c>
      <c r="M25" s="2">
        <v>12.5731768266701</v>
      </c>
      <c r="N25" s="2">
        <v>109.35596346054</v>
      </c>
      <c r="O25" s="2">
        <v>35.856882226406</v>
      </c>
      <c r="P25" s="2">
        <v>82.178334050479606</v>
      </c>
      <c r="Q25" s="2">
        <v>233.674737634141</v>
      </c>
      <c r="R25" s="2">
        <v>39.2246638535755</v>
      </c>
      <c r="S25" s="2"/>
      <c r="T25" s="2"/>
      <c r="U25" s="2"/>
      <c r="V25" s="2"/>
      <c r="W25" s="2"/>
      <c r="X25" s="2"/>
      <c r="Y25" s="2"/>
      <c r="Z25" s="2"/>
    </row>
    <row r="26" spans="1:26">
      <c r="A26" t="s">
        <v>28</v>
      </c>
      <c r="B26">
        <v>622.70000000000005</v>
      </c>
      <c r="C26">
        <v>236.4</v>
      </c>
      <c r="D26" s="2">
        <v>7.6786666666666701</v>
      </c>
      <c r="E26" s="2">
        <v>833.123106926942</v>
      </c>
      <c r="F26" s="2">
        <v>68.574695564905696</v>
      </c>
      <c r="G26" s="2">
        <v>493.71365907454998</v>
      </c>
      <c r="H26" s="2">
        <v>537.31832082880896</v>
      </c>
      <c r="I26" s="2">
        <v>533.96559650820996</v>
      </c>
      <c r="J26" s="2">
        <v>579.35300385082996</v>
      </c>
      <c r="K26" s="2">
        <v>282.47918604165</v>
      </c>
      <c r="L26" s="2">
        <v>456.425346830173</v>
      </c>
      <c r="M26" s="2">
        <v>751.92195808492102</v>
      </c>
      <c r="N26" s="2">
        <v>869.47680638390204</v>
      </c>
      <c r="O26" s="2">
        <v>272.15229135923602</v>
      </c>
      <c r="P26" s="2">
        <v>588.81764411028496</v>
      </c>
      <c r="Q26" s="2">
        <v>498.25470815230801</v>
      </c>
      <c r="R26" s="2">
        <v>845.56491750717203</v>
      </c>
      <c r="S26" s="2"/>
      <c r="T26" s="2"/>
      <c r="U26" s="2"/>
      <c r="V26" s="2"/>
      <c r="W26" s="2"/>
      <c r="X26" s="2"/>
      <c r="Y26" s="2"/>
      <c r="Z26" s="2"/>
    </row>
    <row r="27" spans="1:26">
      <c r="A27" t="s">
        <v>29</v>
      </c>
      <c r="B27">
        <v>636.6</v>
      </c>
      <c r="C27">
        <v>250.4</v>
      </c>
      <c r="D27" s="2">
        <v>7.9433166666666697</v>
      </c>
      <c r="E27" s="2">
        <v>1278.03828702296</v>
      </c>
      <c r="F27" s="2">
        <v>595.46535684142805</v>
      </c>
      <c r="G27" s="2">
        <v>993.08023072305798</v>
      </c>
      <c r="H27" s="2">
        <v>1029.1084744045199</v>
      </c>
      <c r="I27" s="2">
        <v>658.16463137011203</v>
      </c>
      <c r="J27" s="2">
        <v>753.30735057731602</v>
      </c>
      <c r="K27" s="2">
        <v>360.86646939634898</v>
      </c>
      <c r="L27" s="2">
        <v>360.010646504644</v>
      </c>
      <c r="M27" s="2">
        <v>711.41549009018399</v>
      </c>
      <c r="N27" s="2">
        <v>1530.54156452959</v>
      </c>
      <c r="O27" s="2">
        <v>249.494411005654</v>
      </c>
      <c r="P27" s="2">
        <v>567.87022106611903</v>
      </c>
      <c r="Q27" s="2">
        <v>902.40881321716301</v>
      </c>
      <c r="R27" s="2">
        <v>1671.74524543184</v>
      </c>
      <c r="S27" s="2"/>
      <c r="T27" s="2"/>
      <c r="U27" s="2"/>
      <c r="V27" s="2"/>
      <c r="W27" s="2"/>
      <c r="X27" s="2"/>
      <c r="Y27" s="2"/>
      <c r="Z27" s="2"/>
    </row>
    <row r="28" spans="1:26">
      <c r="A28" t="s">
        <v>30</v>
      </c>
      <c r="B28">
        <v>428.4</v>
      </c>
      <c r="C28">
        <v>284.3</v>
      </c>
      <c r="D28" s="2">
        <v>3.4919833333333301</v>
      </c>
      <c r="E28" s="2">
        <v>3564857.2416134402</v>
      </c>
      <c r="F28" s="2">
        <v>3630822.4685400398</v>
      </c>
      <c r="G28" s="2">
        <v>3539302.9405665901</v>
      </c>
      <c r="H28" s="2">
        <v>3716945.9463264798</v>
      </c>
      <c r="I28" s="2">
        <v>3617610.8879211699</v>
      </c>
      <c r="J28" s="2">
        <v>3661807.92953372</v>
      </c>
      <c r="K28" s="2">
        <v>1462390.5057373701</v>
      </c>
      <c r="L28" s="2">
        <v>2543038.70999922</v>
      </c>
      <c r="M28" s="2">
        <v>3796635.57487251</v>
      </c>
      <c r="N28" s="2">
        <v>5266857.0269924104</v>
      </c>
      <c r="O28" s="2">
        <v>1421001.12684094</v>
      </c>
      <c r="P28" s="2">
        <v>2481397.8518888401</v>
      </c>
      <c r="Q28" s="2">
        <v>3708799.6732670502</v>
      </c>
      <c r="R28" s="2">
        <v>5180787.9114221102</v>
      </c>
      <c r="S28" s="2"/>
      <c r="T28" s="2"/>
      <c r="U28" s="2"/>
      <c r="V28" s="2"/>
      <c r="W28" s="2"/>
      <c r="X28" s="2"/>
      <c r="Y28" s="2"/>
      <c r="Z28" s="2"/>
    </row>
    <row r="29" spans="1:26">
      <c r="A29" t="s">
        <v>31</v>
      </c>
      <c r="B29">
        <v>624.6</v>
      </c>
      <c r="C29">
        <v>284.3</v>
      </c>
      <c r="D29" s="2">
        <v>7.8268000000000004</v>
      </c>
      <c r="E29" s="2">
        <v>378.56535563322399</v>
      </c>
      <c r="F29" s="2">
        <v>258.666894939423</v>
      </c>
      <c r="G29" s="2">
        <v>407.88162466545202</v>
      </c>
      <c r="H29" s="2">
        <v>239.81529772856399</v>
      </c>
      <c r="I29" s="2">
        <v>282.82331209217898</v>
      </c>
      <c r="J29" s="2">
        <v>336.59352363561197</v>
      </c>
      <c r="K29" s="2">
        <v>160.11787966615401</v>
      </c>
      <c r="L29" s="2">
        <v>31.280333108504799</v>
      </c>
      <c r="M29" s="2">
        <v>488.71116608367703</v>
      </c>
      <c r="N29" s="2">
        <v>472.01999161675599</v>
      </c>
      <c r="O29" s="2">
        <v>241.01361723899799</v>
      </c>
      <c r="P29" s="2">
        <v>218.25812441952499</v>
      </c>
      <c r="Q29" s="2">
        <v>38.802201434524797</v>
      </c>
      <c r="R29" s="2">
        <v>553.48537107327797</v>
      </c>
      <c r="S29" s="2"/>
      <c r="T29" s="2"/>
      <c r="U29" s="2"/>
      <c r="V29" s="2"/>
      <c r="W29" s="2"/>
      <c r="X29" s="2"/>
      <c r="Y29" s="2"/>
      <c r="Z29" s="2"/>
    </row>
    <row r="30" spans="1:26">
      <c r="A30" t="s">
        <v>32</v>
      </c>
      <c r="B30">
        <v>638.6</v>
      </c>
      <c r="C30">
        <v>284.3</v>
      </c>
      <c r="D30" s="2">
        <v>8.1050333333333295</v>
      </c>
      <c r="E30" s="2">
        <v>99.954858091878407</v>
      </c>
      <c r="F30" s="2">
        <v>107.96299751287501</v>
      </c>
      <c r="G30" s="2">
        <v>77.967466461437795</v>
      </c>
      <c r="H30" s="2">
        <v>38.777837622140801</v>
      </c>
      <c r="I30" s="2">
        <v>111.521752081733</v>
      </c>
      <c r="J30" s="2">
        <v>87.502620749174497</v>
      </c>
      <c r="K30" s="2">
        <v>102.666089460983</v>
      </c>
      <c r="L30" s="2">
        <v>44.063493541282099</v>
      </c>
      <c r="M30" s="2">
        <v>88.119395446142704</v>
      </c>
      <c r="N30" s="2">
        <v>182.95537536012699</v>
      </c>
      <c r="O30" s="2">
        <v>28.388950617017901</v>
      </c>
      <c r="P30" s="2">
        <v>55.494705968765899</v>
      </c>
      <c r="Q30" s="2">
        <v>12.1278074607847</v>
      </c>
      <c r="R30" s="2">
        <v>150.41439673724301</v>
      </c>
      <c r="S30" s="2"/>
      <c r="T30" s="2"/>
      <c r="U30" s="2"/>
      <c r="V30" s="2"/>
      <c r="W30" s="2"/>
      <c r="X30" s="2"/>
      <c r="Y30" s="2"/>
      <c r="Z30" s="2"/>
    </row>
    <row r="31" spans="1:26">
      <c r="A31" t="s">
        <v>34</v>
      </c>
      <c r="B31">
        <v>652.70000000000005</v>
      </c>
      <c r="C31">
        <v>284.3</v>
      </c>
      <c r="D31" s="2">
        <v>8.38378333333333</v>
      </c>
      <c r="E31" s="2">
        <v>593.08324069841501</v>
      </c>
      <c r="F31" s="2">
        <v>297.17831902658901</v>
      </c>
      <c r="G31" s="2">
        <v>314.88370224571503</v>
      </c>
      <c r="H31" s="2">
        <v>423.45838842074198</v>
      </c>
      <c r="I31" s="2">
        <v>349.57521728466003</v>
      </c>
      <c r="J31" s="2">
        <v>408.80426633648199</v>
      </c>
      <c r="K31" s="2">
        <v>253.56199122762601</v>
      </c>
      <c r="L31" s="2">
        <v>236.874121430196</v>
      </c>
      <c r="M31" s="2">
        <v>473.43002568626599</v>
      </c>
      <c r="N31" s="2">
        <v>530.76848902894699</v>
      </c>
      <c r="O31" s="2">
        <v>178.55649369422599</v>
      </c>
      <c r="P31" s="2">
        <v>224.10734142067901</v>
      </c>
      <c r="Q31" s="2">
        <v>427.35888801565198</v>
      </c>
      <c r="R31" s="2">
        <v>598.18413260011801</v>
      </c>
      <c r="S31" s="2"/>
      <c r="T31" s="2"/>
      <c r="U31" s="2"/>
      <c r="V31" s="2"/>
      <c r="W31" s="2"/>
      <c r="X31" s="2"/>
      <c r="Y31" s="2"/>
      <c r="Z31" s="2"/>
    </row>
    <row r="32" spans="1:26">
      <c r="A32" t="s">
        <v>35</v>
      </c>
      <c r="B32">
        <v>650.6</v>
      </c>
      <c r="C32">
        <v>284.3</v>
      </c>
      <c r="D32" s="2">
        <v>7.8342666666666698</v>
      </c>
      <c r="E32" s="2">
        <v>79.3993619939327</v>
      </c>
      <c r="F32" s="2">
        <v>91.820597692380503</v>
      </c>
      <c r="G32" s="2">
        <v>22.695551124225901</v>
      </c>
      <c r="H32" s="2">
        <v>61.794692227467699</v>
      </c>
      <c r="I32" s="2">
        <v>15.6769248373782</v>
      </c>
      <c r="J32" s="2">
        <v>49.289096073304897</v>
      </c>
      <c r="K32" s="2">
        <v>20.893665891427101</v>
      </c>
      <c r="L32" s="2">
        <v>66.397930758178603</v>
      </c>
      <c r="M32" s="2">
        <v>169.19849498235601</v>
      </c>
      <c r="N32" s="2">
        <v>9.5048890327015503</v>
      </c>
      <c r="O32" s="2">
        <v>22.853424176454599</v>
      </c>
      <c r="P32" s="2">
        <v>76.247248743225498</v>
      </c>
      <c r="Q32" s="2">
        <v>73.093294892489993</v>
      </c>
      <c r="R32" s="2">
        <v>28.922219968531198</v>
      </c>
      <c r="S32" s="2"/>
      <c r="T32" s="2"/>
      <c r="U32" s="2"/>
      <c r="V32" s="2"/>
      <c r="W32" s="2"/>
      <c r="X32" s="2"/>
      <c r="Y32" s="2"/>
      <c r="Z32" s="2"/>
    </row>
    <row r="33" spans="1:26">
      <c r="A33" t="s">
        <v>36</v>
      </c>
      <c r="B33">
        <v>482.5</v>
      </c>
      <c r="C33">
        <v>264.3</v>
      </c>
      <c r="D33" s="2">
        <v>4.3417333333333303</v>
      </c>
      <c r="E33" s="2">
        <v>606875.10167751799</v>
      </c>
      <c r="F33" s="2">
        <v>629512.27700334997</v>
      </c>
      <c r="G33" s="2">
        <v>580002.188183586</v>
      </c>
      <c r="H33" s="2">
        <v>700084.33810577402</v>
      </c>
      <c r="I33" s="2">
        <v>672834.76912674506</v>
      </c>
      <c r="J33" s="2">
        <v>675885.17711864796</v>
      </c>
      <c r="K33" s="2">
        <v>145337.175820084</v>
      </c>
      <c r="L33" s="2">
        <v>320565.90621166897</v>
      </c>
      <c r="M33" s="2">
        <v>702491.61133558303</v>
      </c>
      <c r="N33" s="2">
        <v>1415836.5273395099</v>
      </c>
      <c r="O33" s="2">
        <v>134483.089088607</v>
      </c>
      <c r="P33" s="2">
        <v>308159.53547972802</v>
      </c>
      <c r="Q33" s="2">
        <v>693661.33089929004</v>
      </c>
      <c r="R33" s="2">
        <v>1377390.99783896</v>
      </c>
      <c r="S33" s="2"/>
      <c r="T33" s="2"/>
      <c r="U33" s="2"/>
      <c r="V33" s="2"/>
      <c r="W33" s="2"/>
      <c r="X33" s="2"/>
      <c r="Y33" s="2"/>
      <c r="Z33" s="2"/>
    </row>
    <row r="34" spans="1:26">
      <c r="A34" t="s">
        <v>37</v>
      </c>
      <c r="B34">
        <v>538.5</v>
      </c>
      <c r="C34">
        <v>264.3</v>
      </c>
      <c r="D34" s="2">
        <v>5.6543000000000001</v>
      </c>
      <c r="E34" s="2">
        <v>6937.0725874745604</v>
      </c>
      <c r="F34" s="2">
        <v>7235.7787480342304</v>
      </c>
      <c r="G34" s="2">
        <v>6616.2234855061897</v>
      </c>
      <c r="H34" s="2">
        <v>8141.6169096165404</v>
      </c>
      <c r="I34" s="2">
        <v>7515.7258622538802</v>
      </c>
      <c r="J34" s="2">
        <v>7788.5929061571196</v>
      </c>
      <c r="K34" s="2">
        <v>2131.1264649074301</v>
      </c>
      <c r="L34" s="2">
        <v>4475.6025699985303</v>
      </c>
      <c r="M34" s="2">
        <v>8668.6593376956607</v>
      </c>
      <c r="N34" s="2">
        <v>16487.716281311699</v>
      </c>
      <c r="O34" s="2">
        <v>2162.1014712812298</v>
      </c>
      <c r="P34" s="2">
        <v>4433.6666538667496</v>
      </c>
      <c r="Q34" s="2">
        <v>7724.0514320674101</v>
      </c>
      <c r="R34" s="2">
        <v>16167.8208585174</v>
      </c>
      <c r="S34" s="2"/>
      <c r="T34" s="2"/>
      <c r="U34" s="2"/>
      <c r="V34" s="2"/>
      <c r="W34" s="2"/>
      <c r="X34" s="2"/>
      <c r="Y34" s="2"/>
      <c r="Z34" s="2"/>
    </row>
    <row r="35" spans="1:26">
      <c r="A35" t="s">
        <v>38</v>
      </c>
      <c r="B35">
        <v>566.6</v>
      </c>
      <c r="C35">
        <v>264.3</v>
      </c>
      <c r="D35" s="2">
        <v>6.33341666666667</v>
      </c>
      <c r="E35" s="2">
        <v>23330.002738155101</v>
      </c>
      <c r="F35" s="2">
        <v>24662.068349693302</v>
      </c>
      <c r="G35" s="2">
        <v>21979.475287098401</v>
      </c>
      <c r="H35" s="2">
        <v>25661.300866559501</v>
      </c>
      <c r="I35" s="2">
        <v>24687.6780028391</v>
      </c>
      <c r="J35" s="2">
        <v>24322.041711478301</v>
      </c>
      <c r="K35" s="2">
        <v>6398.8614646093101</v>
      </c>
      <c r="L35" s="2">
        <v>12056.135924166399</v>
      </c>
      <c r="M35" s="2">
        <v>25925.922745584801</v>
      </c>
      <c r="N35" s="2">
        <v>54227.404159421603</v>
      </c>
      <c r="O35" s="2">
        <v>5614.2165997905604</v>
      </c>
      <c r="P35" s="2">
        <v>13117.0922138605</v>
      </c>
      <c r="Q35" s="2">
        <v>25238.239258322399</v>
      </c>
      <c r="R35" s="2">
        <v>52661.515204803298</v>
      </c>
      <c r="S35" s="2"/>
      <c r="T35" s="2"/>
      <c r="U35" s="2"/>
      <c r="V35" s="2"/>
      <c r="W35" s="2"/>
      <c r="X35" s="2"/>
      <c r="Y35" s="2"/>
      <c r="Z35" s="2"/>
    </row>
    <row r="36" spans="1:26">
      <c r="A36" t="s">
        <v>39</v>
      </c>
      <c r="B36">
        <v>622.6</v>
      </c>
      <c r="C36">
        <v>264.3</v>
      </c>
      <c r="D36" s="2">
        <v>7.6195833333333303</v>
      </c>
      <c r="E36" s="2">
        <v>810.80776248306097</v>
      </c>
      <c r="F36" s="2">
        <v>742.73681977427304</v>
      </c>
      <c r="G36" s="2">
        <v>497.337830048623</v>
      </c>
      <c r="H36" s="2">
        <v>761.78476506907305</v>
      </c>
      <c r="I36" s="2">
        <v>546.57864038445996</v>
      </c>
      <c r="J36" s="2">
        <v>725.99403237797003</v>
      </c>
      <c r="K36" s="2">
        <v>476.31305423709398</v>
      </c>
      <c r="L36" s="2">
        <v>459.254446011862</v>
      </c>
      <c r="M36" s="2">
        <v>319.177714164397</v>
      </c>
      <c r="N36" s="2">
        <v>987.67719208907795</v>
      </c>
      <c r="O36" s="2">
        <v>463.80351027425598</v>
      </c>
      <c r="P36" s="2">
        <v>367.60334941972798</v>
      </c>
      <c r="Q36" s="2">
        <v>685.85574933106705</v>
      </c>
      <c r="R36" s="2">
        <v>947.95015464282199</v>
      </c>
      <c r="S36" s="2"/>
      <c r="T36" s="2"/>
      <c r="U36" s="2"/>
      <c r="V36" s="2"/>
      <c r="W36" s="2"/>
      <c r="X36" s="2"/>
      <c r="Y36" s="2"/>
      <c r="Z36" s="2"/>
    </row>
    <row r="37" spans="1:26">
      <c r="A37" t="s">
        <v>40</v>
      </c>
      <c r="B37">
        <v>636.6</v>
      </c>
      <c r="C37">
        <v>264.3</v>
      </c>
      <c r="D37" s="2">
        <v>7.9127833333333299</v>
      </c>
      <c r="E37" s="2">
        <v>55.5317930801356</v>
      </c>
      <c r="F37" s="2">
        <v>770.64585373815203</v>
      </c>
      <c r="G37" s="2">
        <v>904.86096243799705</v>
      </c>
      <c r="H37" s="2">
        <v>896.15106599259195</v>
      </c>
      <c r="I37" s="2">
        <v>805.88583333942904</v>
      </c>
      <c r="J37" s="2">
        <v>1044.814731296</v>
      </c>
      <c r="K37" s="2">
        <v>253.59398773314101</v>
      </c>
      <c r="L37" s="2">
        <v>33.9552929913201</v>
      </c>
      <c r="M37" s="2">
        <v>709.21271906089896</v>
      </c>
      <c r="N37" s="2">
        <v>2329.5494784294601</v>
      </c>
      <c r="O37" s="2">
        <v>170.28315808927101</v>
      </c>
      <c r="P37" s="2">
        <v>429.96096549794601</v>
      </c>
      <c r="Q37" s="2">
        <v>890.72803184328598</v>
      </c>
      <c r="R37" s="2">
        <v>1887.5832148680699</v>
      </c>
      <c r="S37" s="2"/>
      <c r="T37" s="2"/>
      <c r="U37" s="2"/>
      <c r="V37" s="2"/>
      <c r="W37" s="2"/>
      <c r="X37" s="2"/>
      <c r="Y37" s="2"/>
      <c r="Z37" s="2"/>
    </row>
    <row r="38" spans="1:26">
      <c r="A38" t="s">
        <v>41</v>
      </c>
      <c r="B38">
        <v>650.6</v>
      </c>
      <c r="C38">
        <v>264.3</v>
      </c>
      <c r="D38" s="2">
        <v>8.1923166666666702</v>
      </c>
      <c r="E38" s="2">
        <v>2343.7739327795098</v>
      </c>
      <c r="F38" s="2">
        <v>1556.8312582455001</v>
      </c>
      <c r="G38" s="2">
        <v>2560.9126769332502</v>
      </c>
      <c r="H38" s="2">
        <v>1920.7141881029399</v>
      </c>
      <c r="I38" s="2">
        <v>1706.38606321773</v>
      </c>
      <c r="J38" s="2">
        <v>1590.87226979826</v>
      </c>
      <c r="K38" s="2">
        <v>846.09437755272597</v>
      </c>
      <c r="L38" s="2">
        <v>1166.4007719246599</v>
      </c>
      <c r="M38" s="2">
        <v>1606.6604972835901</v>
      </c>
      <c r="N38" s="2">
        <v>2777.5307438191398</v>
      </c>
      <c r="O38" s="2">
        <v>964.982950864651</v>
      </c>
      <c r="P38" s="2">
        <v>1276.4378916450901</v>
      </c>
      <c r="Q38" s="2">
        <v>1682.3348581545599</v>
      </c>
      <c r="R38" s="2">
        <v>2376.2235998944102</v>
      </c>
      <c r="S38" s="2"/>
      <c r="T38" s="2"/>
      <c r="U38" s="2"/>
      <c r="V38" s="2"/>
      <c r="W38" s="2"/>
      <c r="X38" s="2"/>
      <c r="Y38" s="2"/>
      <c r="Z38" s="2"/>
    </row>
    <row r="39" spans="1:26">
      <c r="A39" t="s">
        <v>42</v>
      </c>
      <c r="B39">
        <v>648.6</v>
      </c>
      <c r="C39">
        <v>264.3</v>
      </c>
      <c r="D39" s="2">
        <v>7.62733333333333</v>
      </c>
      <c r="E39" s="2">
        <v>113.04621994826</v>
      </c>
      <c r="F39" s="2">
        <v>153.20658278646599</v>
      </c>
      <c r="G39" s="2">
        <v>1892.6437883358601</v>
      </c>
      <c r="H39" s="2">
        <v>254.29096520286001</v>
      </c>
      <c r="I39" s="2">
        <v>136.95969007682999</v>
      </c>
      <c r="J39" s="2">
        <v>1638.02913651832</v>
      </c>
      <c r="K39" s="2">
        <v>375.598485588073</v>
      </c>
      <c r="L39" s="2">
        <v>64.049621486417095</v>
      </c>
      <c r="M39" s="2">
        <v>363.31967554218102</v>
      </c>
      <c r="N39" s="2">
        <v>321.761428162892</v>
      </c>
      <c r="O39" s="2">
        <v>95.483827520370696</v>
      </c>
      <c r="P39" s="2">
        <v>953.84620095626303</v>
      </c>
      <c r="Q39" s="2">
        <v>146.774290314947</v>
      </c>
      <c r="R39" s="2">
        <v>221.34136131347299</v>
      </c>
      <c r="S39" s="2"/>
      <c r="T39" s="2"/>
      <c r="U39" s="2"/>
      <c r="V39" s="2"/>
      <c r="W39" s="2"/>
      <c r="X39" s="2"/>
      <c r="Y39" s="2"/>
      <c r="Z39" s="2"/>
    </row>
    <row r="40" spans="1:26">
      <c r="A40" t="s">
        <v>43</v>
      </c>
      <c r="B40">
        <v>620.6</v>
      </c>
      <c r="C40">
        <v>262.3</v>
      </c>
      <c r="D40" s="2">
        <v>7.1599666666666701</v>
      </c>
      <c r="E40" s="2">
        <v>217.56497904331101</v>
      </c>
      <c r="F40" s="2">
        <v>262.63419369463202</v>
      </c>
      <c r="G40" s="2">
        <v>386.03150000111702</v>
      </c>
      <c r="H40" s="2">
        <v>293.841524000557</v>
      </c>
      <c r="I40" s="2">
        <v>287.81935572645102</v>
      </c>
      <c r="J40" s="2">
        <v>247.57973395672701</v>
      </c>
      <c r="K40" s="2">
        <v>275.10289827447798</v>
      </c>
      <c r="L40" s="2">
        <v>73.380199109301699</v>
      </c>
      <c r="M40" s="2">
        <v>152.372692913056</v>
      </c>
      <c r="N40" s="2">
        <v>316.27949845725902</v>
      </c>
      <c r="O40" s="2">
        <v>148.689803055478</v>
      </c>
      <c r="P40" s="2">
        <v>264.15977616886602</v>
      </c>
      <c r="Q40" s="2">
        <v>206.045433334454</v>
      </c>
      <c r="R40" s="2">
        <v>209.05541562878301</v>
      </c>
      <c r="S40" s="2"/>
      <c r="T40" s="2"/>
      <c r="U40" s="2"/>
      <c r="V40" s="2"/>
      <c r="W40" s="2"/>
      <c r="X40" s="2"/>
      <c r="Y40" s="2"/>
      <c r="Z40" s="2"/>
    </row>
    <row r="41" spans="1:26">
      <c r="A41" t="s">
        <v>44</v>
      </c>
      <c r="B41">
        <v>634.6</v>
      </c>
      <c r="C41">
        <v>262.3</v>
      </c>
      <c r="D41" s="2">
        <v>7.4696333333333298</v>
      </c>
      <c r="E41" s="2">
        <v>23.702371781757801</v>
      </c>
      <c r="F41" s="2">
        <v>66.348695023836001</v>
      </c>
      <c r="G41" s="2">
        <v>13.548766600617199</v>
      </c>
      <c r="H41" s="2">
        <v>11.7078613388788</v>
      </c>
      <c r="I41" s="2">
        <v>133.46363703009601</v>
      </c>
      <c r="J41" s="2">
        <v>13.529763755798401</v>
      </c>
      <c r="K41" s="2">
        <v>5.92148793220528</v>
      </c>
      <c r="L41" s="2">
        <v>69.180913141250599</v>
      </c>
      <c r="M41" s="2">
        <v>20.008853934699101</v>
      </c>
      <c r="N41" s="2">
        <v>21.648990381703001</v>
      </c>
      <c r="O41" s="2">
        <v>26.859001125168401</v>
      </c>
      <c r="P41" s="2">
        <v>31.235645631436402</v>
      </c>
      <c r="Q41" s="2">
        <v>53.3860037122286</v>
      </c>
      <c r="R41" s="2">
        <v>15.341273096847701</v>
      </c>
      <c r="S41" s="2"/>
      <c r="T41" s="2"/>
      <c r="U41" s="2"/>
      <c r="V41" s="2"/>
      <c r="W41" s="2"/>
      <c r="X41" s="2"/>
      <c r="Y41" s="2"/>
      <c r="Z41" s="2"/>
    </row>
    <row r="42" spans="1:26">
      <c r="A42" t="s">
        <v>45</v>
      </c>
      <c r="B42">
        <v>648.6</v>
      </c>
      <c r="C42">
        <v>262.3</v>
      </c>
      <c r="D42" s="2">
        <v>7.7620666666666702</v>
      </c>
      <c r="E42" s="2">
        <v>29.3397892882241</v>
      </c>
      <c r="F42" s="2">
        <v>131.646728844846</v>
      </c>
      <c r="G42" s="2">
        <v>221.15033828751601</v>
      </c>
      <c r="H42" s="2">
        <v>282.98765694865398</v>
      </c>
      <c r="I42" s="2">
        <v>194.899646931603</v>
      </c>
      <c r="J42" s="2">
        <v>162.334334562696</v>
      </c>
      <c r="K42" s="2">
        <v>41.469976009952497</v>
      </c>
      <c r="L42" s="2">
        <v>95.762163548278807</v>
      </c>
      <c r="M42" s="2">
        <v>22.262391082763401</v>
      </c>
      <c r="N42" s="2">
        <v>61.204443005972998</v>
      </c>
      <c r="O42" s="2">
        <v>164.35898793326899</v>
      </c>
      <c r="P42" s="2">
        <v>128.16229217275</v>
      </c>
      <c r="Q42" s="2">
        <v>54.349830674362202</v>
      </c>
      <c r="R42" s="2">
        <v>23.395788832321202</v>
      </c>
      <c r="S42" s="2"/>
      <c r="T42" s="2"/>
      <c r="U42" s="2"/>
      <c r="V42" s="2"/>
      <c r="W42" s="2"/>
      <c r="X42" s="2"/>
      <c r="Y42" s="2"/>
      <c r="Z42" s="2"/>
    </row>
    <row r="43" spans="1:26">
      <c r="A43" t="s">
        <v>46</v>
      </c>
      <c r="B43">
        <v>646.6</v>
      </c>
      <c r="C43">
        <v>262.3</v>
      </c>
      <c r="D43" s="2">
        <v>7.1552166666666697</v>
      </c>
      <c r="E43" s="2">
        <v>34.482933007143203</v>
      </c>
      <c r="F43" s="2">
        <v>2.4967646700541399</v>
      </c>
      <c r="G43" s="2">
        <v>11.8609947452545</v>
      </c>
      <c r="H43" s="2">
        <v>23.879791856129799</v>
      </c>
      <c r="I43" s="2">
        <v>15.4688962154388</v>
      </c>
      <c r="J43" s="2">
        <v>11.0280430177196</v>
      </c>
      <c r="K43" s="2">
        <v>17.505378357374401</v>
      </c>
      <c r="L43" s="2">
        <v>20.360530433637301</v>
      </c>
      <c r="M43" s="2">
        <v>18.501637897673699</v>
      </c>
      <c r="N43" s="2">
        <v>36.321094140133901</v>
      </c>
      <c r="O43" s="2">
        <v>18.570600769360599</v>
      </c>
      <c r="P43" s="2">
        <v>20.1765343393708</v>
      </c>
      <c r="Q43" s="2">
        <v>69.387751476045395</v>
      </c>
      <c r="R43" s="2">
        <v>40.534027742385902</v>
      </c>
      <c r="S43" s="2"/>
      <c r="T43" s="2"/>
      <c r="U43" s="2"/>
      <c r="V43" s="2"/>
      <c r="W43" s="2"/>
      <c r="X43" s="2"/>
      <c r="Y43" s="2"/>
      <c r="Z43" s="2"/>
    </row>
    <row r="44" spans="1:26">
      <c r="A44" t="s">
        <v>47</v>
      </c>
      <c r="B44">
        <v>636.6</v>
      </c>
      <c r="C44">
        <v>278.3</v>
      </c>
      <c r="D44" s="2">
        <v>7.8234666666666701</v>
      </c>
      <c r="E44" s="2">
        <v>70.460785820243004</v>
      </c>
      <c r="F44" s="2">
        <v>19.0814279575348</v>
      </c>
      <c r="G44" s="2">
        <v>13.0688815449227</v>
      </c>
      <c r="H44" s="2">
        <v>163.783175331244</v>
      </c>
      <c r="I44" s="2">
        <v>60.660740298835201</v>
      </c>
      <c r="J44" s="2">
        <v>11.043778852162699</v>
      </c>
      <c r="K44" s="2">
        <v>84.907926964060806</v>
      </c>
      <c r="L44" s="2">
        <v>26.9220041503904</v>
      </c>
      <c r="M44" s="2">
        <v>15.2740179309844</v>
      </c>
      <c r="N44" s="2">
        <v>229.58923663804899</v>
      </c>
      <c r="O44" s="2">
        <v>10.406279093333801</v>
      </c>
      <c r="P44" s="2">
        <v>133.73351200914399</v>
      </c>
      <c r="Q44" s="2">
        <v>108.782194686436</v>
      </c>
      <c r="R44" s="2">
        <v>15.0988318466949</v>
      </c>
      <c r="S44" s="2"/>
      <c r="T44" s="2"/>
      <c r="U44" s="2"/>
      <c r="V44" s="2"/>
      <c r="W44" s="2"/>
      <c r="X44" s="2"/>
      <c r="Y44" s="2"/>
      <c r="Z44" s="2"/>
    </row>
    <row r="45" spans="1:26">
      <c r="A45" t="s">
        <v>48</v>
      </c>
      <c r="B45">
        <v>650.6</v>
      </c>
      <c r="C45">
        <v>278.3</v>
      </c>
      <c r="D45" s="2">
        <v>8.0874000000000006</v>
      </c>
      <c r="E45" s="2">
        <v>46.512348970413299</v>
      </c>
      <c r="F45" s="2">
        <v>67.308916476590795</v>
      </c>
      <c r="G45" s="2">
        <v>59.922141639709203</v>
      </c>
      <c r="H45" s="2">
        <v>90.772578734332996</v>
      </c>
      <c r="I45" s="2">
        <v>21.071921504974899</v>
      </c>
      <c r="J45" s="2">
        <v>24.2533761583333</v>
      </c>
      <c r="K45" s="2">
        <v>89.757498147853298</v>
      </c>
      <c r="L45" s="2">
        <v>27.318147078767101</v>
      </c>
      <c r="M45" s="2">
        <v>39.180544583885599</v>
      </c>
      <c r="N45" s="2">
        <v>45.382536368973099</v>
      </c>
      <c r="O45" s="2">
        <v>46.5645217980477</v>
      </c>
      <c r="P45" s="2">
        <v>32.768969937035102</v>
      </c>
      <c r="Q45" s="2">
        <v>27.190123691559101</v>
      </c>
      <c r="R45" s="2">
        <v>23.1439964601994</v>
      </c>
      <c r="S45" s="2"/>
      <c r="T45" s="2"/>
      <c r="U45" s="2"/>
      <c r="V45" s="2"/>
      <c r="W45" s="2"/>
      <c r="X45" s="2"/>
      <c r="Y45" s="2"/>
      <c r="Z45" s="2"/>
    </row>
    <row r="46" spans="1:26">
      <c r="A46" t="s">
        <v>49</v>
      </c>
      <c r="B46">
        <v>664.6</v>
      </c>
      <c r="C46">
        <v>278.3</v>
      </c>
      <c r="D46" s="2">
        <v>8.3521999999999998</v>
      </c>
      <c r="E46" s="2">
        <v>378.93173804173102</v>
      </c>
      <c r="F46" s="2">
        <v>250.56322690188901</v>
      </c>
      <c r="G46" s="2">
        <v>349.038530621848</v>
      </c>
      <c r="H46" s="2">
        <v>222.80731690696601</v>
      </c>
      <c r="I46" s="2">
        <v>21.832392738492999</v>
      </c>
      <c r="J46" s="2">
        <v>49.774705355874602</v>
      </c>
      <c r="K46" s="2">
        <v>19.506550688145801</v>
      </c>
      <c r="L46" s="2">
        <v>16.1121816630958</v>
      </c>
      <c r="M46" s="2">
        <v>359.70861287956598</v>
      </c>
      <c r="N46" s="2">
        <v>421.616900683898</v>
      </c>
      <c r="O46" s="2">
        <v>24.7778361930846</v>
      </c>
      <c r="P46" s="2">
        <v>158.70877744484</v>
      </c>
      <c r="Q46" s="2">
        <v>192.258260010697</v>
      </c>
      <c r="R46" s="2">
        <v>23.032757984879201</v>
      </c>
      <c r="S46" s="2"/>
      <c r="T46" s="2"/>
      <c r="U46" s="2"/>
      <c r="V46" s="2"/>
      <c r="W46" s="2"/>
      <c r="X46" s="2"/>
      <c r="Y46" s="2"/>
      <c r="Z46" s="2"/>
    </row>
    <row r="47" spans="1:26">
      <c r="A47" t="s">
        <v>50</v>
      </c>
      <c r="B47">
        <v>662.6</v>
      </c>
      <c r="C47">
        <v>278.3</v>
      </c>
      <c r="D47" s="2">
        <v>7.81781666666667</v>
      </c>
      <c r="E47" s="2">
        <v>374.61526563453498</v>
      </c>
      <c r="F47" s="2">
        <v>59.250408770992301</v>
      </c>
      <c r="G47" s="2">
        <v>25.780695804225399</v>
      </c>
      <c r="H47" s="2">
        <v>59.6404444164178</v>
      </c>
      <c r="I47" s="2">
        <v>107.931800240103</v>
      </c>
      <c r="J47" s="2">
        <v>141.91125333967099</v>
      </c>
      <c r="K47" s="2">
        <v>14.3049640903472</v>
      </c>
      <c r="L47" s="2">
        <v>40.282895193100003</v>
      </c>
      <c r="M47" s="2">
        <v>189.11866174316299</v>
      </c>
      <c r="N47" s="2">
        <v>43.894441979090601</v>
      </c>
      <c r="O47" s="2">
        <v>17.531169422410802</v>
      </c>
      <c r="P47" s="2">
        <v>132.20086288530101</v>
      </c>
      <c r="Q47" s="2">
        <v>21.3898248436636</v>
      </c>
      <c r="R47" s="2">
        <v>268.98914127683702</v>
      </c>
      <c r="S47" s="2"/>
      <c r="T47" s="2"/>
      <c r="U47" s="2"/>
      <c r="V47" s="2"/>
      <c r="W47" s="2"/>
      <c r="X47" s="2"/>
      <c r="Y47" s="2"/>
      <c r="Z47" s="2"/>
    </row>
    <row r="48" spans="1:26">
      <c r="A48" t="s">
        <v>51</v>
      </c>
      <c r="B48">
        <v>608.6</v>
      </c>
      <c r="C48">
        <v>268.39999999999998</v>
      </c>
      <c r="D48" s="2">
        <v>8.1862333333333304</v>
      </c>
      <c r="E48" s="2">
        <v>41.1848551338907</v>
      </c>
      <c r="F48" s="2">
        <v>17.440574564819201</v>
      </c>
      <c r="G48" s="2">
        <v>29.721347819891601</v>
      </c>
      <c r="H48" s="2">
        <v>116.853894304525</v>
      </c>
      <c r="I48" s="2">
        <v>74.907899639538499</v>
      </c>
      <c r="J48" s="2">
        <v>34.967125892524301</v>
      </c>
      <c r="K48" s="2" t="s">
        <v>33</v>
      </c>
      <c r="L48" s="2">
        <v>86.332287555829694</v>
      </c>
      <c r="M48" s="2">
        <v>16.307694083523899</v>
      </c>
      <c r="N48" s="2">
        <v>82.719401848995602</v>
      </c>
      <c r="O48" s="2">
        <v>43.244589596034203</v>
      </c>
      <c r="P48" s="2">
        <v>32.839145816909301</v>
      </c>
      <c r="Q48" s="2">
        <v>7.3130950523263003</v>
      </c>
      <c r="R48" s="2">
        <v>30.462184094694599</v>
      </c>
      <c r="S48" s="2"/>
      <c r="T48" s="2"/>
      <c r="U48" s="2"/>
      <c r="V48" s="2"/>
      <c r="W48" s="2"/>
      <c r="X48" s="2"/>
      <c r="Y48" s="2"/>
      <c r="Z48" s="2"/>
    </row>
    <row r="49" spans="1:26">
      <c r="A49" t="s">
        <v>52</v>
      </c>
      <c r="B49">
        <v>622.6</v>
      </c>
      <c r="C49">
        <v>268.39999999999998</v>
      </c>
      <c r="D49" s="2">
        <v>8.4528499999999998</v>
      </c>
      <c r="E49" s="2">
        <v>5.8167102579978902</v>
      </c>
      <c r="F49" s="2">
        <v>37.487689280585201</v>
      </c>
      <c r="G49" s="2">
        <v>60.639227069854499</v>
      </c>
      <c r="H49" s="2">
        <v>33.217922228729101</v>
      </c>
      <c r="I49" s="2">
        <v>31.700691843634001</v>
      </c>
      <c r="J49" s="2">
        <v>15.7412518758136</v>
      </c>
      <c r="K49" s="2">
        <v>6.2100671922641997</v>
      </c>
      <c r="L49" s="2">
        <v>33.791728014083098</v>
      </c>
      <c r="M49" s="2" t="s">
        <v>33</v>
      </c>
      <c r="N49" s="2">
        <v>11.0409904269476</v>
      </c>
      <c r="O49" s="2">
        <v>11.831930964151899</v>
      </c>
      <c r="P49" s="2">
        <v>6.8991562728882201</v>
      </c>
      <c r="Q49" s="2">
        <v>21.330459757868301</v>
      </c>
      <c r="R49" s="2">
        <v>18.1259411233967</v>
      </c>
      <c r="S49" s="2"/>
      <c r="T49" s="2"/>
      <c r="U49" s="2"/>
      <c r="V49" s="2"/>
      <c r="W49" s="2"/>
      <c r="X49" s="2"/>
      <c r="Y49" s="2"/>
      <c r="Z49" s="2"/>
    </row>
    <row r="50" spans="1:26">
      <c r="A50" t="s">
        <v>53</v>
      </c>
      <c r="B50">
        <v>636.6</v>
      </c>
      <c r="C50">
        <v>268.39999999999998</v>
      </c>
      <c r="D50" s="2">
        <v>8.702</v>
      </c>
      <c r="E50" s="2">
        <v>64.652121486277295</v>
      </c>
      <c r="F50" s="2">
        <v>40.183645922414399</v>
      </c>
      <c r="G50" s="2">
        <v>121.54524989478899</v>
      </c>
      <c r="H50" s="2">
        <v>54.265890719572702</v>
      </c>
      <c r="I50" s="2">
        <v>75.104966921598404</v>
      </c>
      <c r="J50" s="2">
        <v>13.320372422448999</v>
      </c>
      <c r="K50" s="2">
        <v>55.838808647257402</v>
      </c>
      <c r="L50" s="2">
        <v>26.513108686447101</v>
      </c>
      <c r="M50" s="2">
        <v>51.973067364213001</v>
      </c>
      <c r="N50" s="2">
        <v>51.2023159005957</v>
      </c>
      <c r="O50" s="2">
        <v>29.4714744483949</v>
      </c>
      <c r="P50" s="2">
        <v>35.986334763009097</v>
      </c>
      <c r="Q50" s="2">
        <v>53.368718663079498</v>
      </c>
      <c r="R50" s="2">
        <v>79.664255962825607</v>
      </c>
      <c r="S50" s="2"/>
      <c r="T50" s="2"/>
      <c r="U50" s="2"/>
      <c r="V50" s="2"/>
      <c r="W50" s="2"/>
      <c r="X50" s="2"/>
      <c r="Y50" s="2"/>
      <c r="Z50" s="2"/>
    </row>
    <row r="51" spans="1:26">
      <c r="A51" t="s">
        <v>54</v>
      </c>
      <c r="B51">
        <v>634.6</v>
      </c>
      <c r="C51">
        <v>268.39999999999998</v>
      </c>
      <c r="D51" s="2">
        <v>8.1819666666666695</v>
      </c>
      <c r="E51" s="2">
        <v>22.199242131140799</v>
      </c>
      <c r="F51" s="2">
        <v>3.9113770605532499</v>
      </c>
      <c r="G51" s="2">
        <v>6.4155640528997999</v>
      </c>
      <c r="H51" s="2">
        <v>24.822848724365201</v>
      </c>
      <c r="I51" s="2">
        <v>16.153095388429101</v>
      </c>
      <c r="J51" s="2">
        <v>6.2493325061799103</v>
      </c>
      <c r="K51" s="2">
        <v>5.1571964841718199</v>
      </c>
      <c r="L51" s="2">
        <v>13.0660049400328</v>
      </c>
      <c r="M51" s="2">
        <v>32.395239103317401</v>
      </c>
      <c r="N51" s="2">
        <v>18.7338612607318</v>
      </c>
      <c r="O51" s="2">
        <v>10.740093874044</v>
      </c>
      <c r="P51" s="2">
        <v>32.8621645594596</v>
      </c>
      <c r="Q51" s="2">
        <v>36.8683591699603</v>
      </c>
      <c r="R51" s="2">
        <v>23.317632723650998</v>
      </c>
      <c r="S51" s="2"/>
      <c r="T51" s="2"/>
      <c r="U51" s="2"/>
      <c r="V51" s="2"/>
      <c r="W51" s="2"/>
      <c r="X51" s="2"/>
      <c r="Y51" s="2"/>
      <c r="Z51" s="2"/>
    </row>
    <row r="52" spans="1:26">
      <c r="A52" t="s">
        <v>55</v>
      </c>
      <c r="B52">
        <v>466.5</v>
      </c>
      <c r="C52">
        <v>266.39999999999998</v>
      </c>
      <c r="D52" s="2">
        <v>4.77135</v>
      </c>
      <c r="E52" s="2">
        <v>28919710.954886001</v>
      </c>
      <c r="F52" s="2">
        <v>29493892.791631799</v>
      </c>
      <c r="G52" s="2">
        <v>27989074.6865937</v>
      </c>
      <c r="H52" s="2">
        <v>32264532.900816899</v>
      </c>
      <c r="I52" s="2">
        <v>31333746.2589164</v>
      </c>
      <c r="J52" s="2">
        <v>31080690.053312801</v>
      </c>
      <c r="K52" s="2">
        <v>7913230.7059222199</v>
      </c>
      <c r="L52" s="2">
        <v>16405101.7834963</v>
      </c>
      <c r="M52" s="2">
        <v>32401739.455705099</v>
      </c>
      <c r="N52" s="2">
        <v>52901154.309435502</v>
      </c>
      <c r="O52" s="2">
        <v>7684972.6793237599</v>
      </c>
      <c r="P52" s="2">
        <v>15556835.366666701</v>
      </c>
      <c r="Q52" s="2">
        <v>31879804.537943099</v>
      </c>
      <c r="R52" s="2">
        <v>52185622.750715703</v>
      </c>
      <c r="S52" s="2"/>
      <c r="T52" s="2"/>
      <c r="U52" s="2"/>
      <c r="V52" s="2"/>
      <c r="W52" s="2"/>
      <c r="X52" s="2"/>
      <c r="Y52" s="2"/>
      <c r="Z52" s="2"/>
    </row>
    <row r="53" spans="1:26">
      <c r="A53" t="s">
        <v>56</v>
      </c>
      <c r="B53">
        <v>606.6</v>
      </c>
      <c r="C53">
        <v>266.39999999999998</v>
      </c>
      <c r="D53" s="2">
        <v>7.7262166666666703</v>
      </c>
      <c r="E53" s="2">
        <v>107.23953051782</v>
      </c>
      <c r="F53" s="2">
        <v>48.948569868087702</v>
      </c>
      <c r="G53" s="2">
        <v>38.872897252192899</v>
      </c>
      <c r="H53" s="2">
        <v>10.4678884156323</v>
      </c>
      <c r="I53" s="2">
        <v>21.954451007116699</v>
      </c>
      <c r="J53" s="2">
        <v>64.879896977713699</v>
      </c>
      <c r="K53" s="2">
        <v>30.557684517356599</v>
      </c>
      <c r="L53" s="2">
        <v>15.742072728429701</v>
      </c>
      <c r="M53" s="2">
        <v>74.710661166330695</v>
      </c>
      <c r="N53" s="2">
        <v>34.919185800552299</v>
      </c>
      <c r="O53" s="2">
        <v>30.111520535608999</v>
      </c>
      <c r="P53" s="2">
        <v>40.632579571886303</v>
      </c>
      <c r="Q53" s="2">
        <v>43.194448825898597</v>
      </c>
      <c r="R53" s="2">
        <v>18.082044283269301</v>
      </c>
      <c r="S53" s="2"/>
      <c r="T53" s="2"/>
      <c r="U53" s="2"/>
      <c r="V53" s="2"/>
      <c r="W53" s="2"/>
      <c r="X53" s="2"/>
      <c r="Y53" s="2"/>
      <c r="Z53" s="2"/>
    </row>
    <row r="54" spans="1:26">
      <c r="A54" t="s">
        <v>57</v>
      </c>
      <c r="B54">
        <v>620.6</v>
      </c>
      <c r="C54">
        <v>266.39999999999998</v>
      </c>
      <c r="D54" s="2">
        <v>8.0222833333333305</v>
      </c>
      <c r="E54" s="2">
        <v>23.7493712483213</v>
      </c>
      <c r="F54" s="2">
        <v>41.411138369568803</v>
      </c>
      <c r="G54" s="2">
        <v>23.762308090480499</v>
      </c>
      <c r="H54" s="2">
        <v>66.732934230453907</v>
      </c>
      <c r="I54" s="2">
        <v>15.799800817784501</v>
      </c>
      <c r="J54" s="2">
        <v>11.716934794063199</v>
      </c>
      <c r="K54" s="2">
        <v>13.6383386704443</v>
      </c>
      <c r="L54" s="2">
        <v>19.6000024677823</v>
      </c>
      <c r="M54" s="2">
        <v>30.6014337177062</v>
      </c>
      <c r="N54" s="2">
        <v>32.432078392711503</v>
      </c>
      <c r="O54" s="2">
        <v>37.895744819641799</v>
      </c>
      <c r="P54" s="2">
        <v>4.2941931171416901</v>
      </c>
      <c r="Q54" s="2">
        <v>31.332656560637499</v>
      </c>
      <c r="R54" s="2">
        <v>30.847028940891501</v>
      </c>
      <c r="S54" s="2"/>
      <c r="T54" s="2"/>
      <c r="U54" s="2"/>
      <c r="V54" s="2"/>
      <c r="W54" s="2"/>
      <c r="X54" s="2"/>
      <c r="Y54" s="2"/>
      <c r="Z54" s="2"/>
    </row>
    <row r="55" spans="1:26">
      <c r="A55" t="s">
        <v>58</v>
      </c>
      <c r="B55">
        <v>634.6</v>
      </c>
      <c r="C55">
        <v>266.39999999999998</v>
      </c>
      <c r="D55" s="2">
        <v>8.2864000000000004</v>
      </c>
      <c r="E55" s="2">
        <v>34.118530305725301</v>
      </c>
      <c r="F55" s="2">
        <v>15.5062661697972</v>
      </c>
      <c r="G55" s="2">
        <v>14.4221585922239</v>
      </c>
      <c r="H55" s="2">
        <v>60.2526074210583</v>
      </c>
      <c r="I55" s="2">
        <v>49.231430246227603</v>
      </c>
      <c r="J55" s="2">
        <v>24.4550312794115</v>
      </c>
      <c r="K55" s="2">
        <v>11.2948013820649</v>
      </c>
      <c r="L55" s="2">
        <v>20.230174166537399</v>
      </c>
      <c r="M55" s="2">
        <v>17.739708747247999</v>
      </c>
      <c r="N55" s="2">
        <v>91.056373826980305</v>
      </c>
      <c r="O55" s="2">
        <v>28.218612016253999</v>
      </c>
      <c r="P55" s="2">
        <v>41.783192916107097</v>
      </c>
      <c r="Q55" s="2">
        <v>45.079455628991099</v>
      </c>
      <c r="R55" s="2">
        <v>33.556170736854703</v>
      </c>
      <c r="S55" s="2"/>
      <c r="T55" s="2"/>
      <c r="U55" s="2"/>
      <c r="V55" s="2"/>
      <c r="W55" s="2"/>
      <c r="X55" s="2"/>
      <c r="Y55" s="2"/>
      <c r="Z55" s="2"/>
    </row>
    <row r="56" spans="1:26">
      <c r="A56" t="s">
        <v>59</v>
      </c>
      <c r="B56">
        <v>632.6</v>
      </c>
      <c r="C56">
        <v>266.39999999999998</v>
      </c>
      <c r="D56" s="2">
        <v>7.7225000000000001</v>
      </c>
      <c r="E56" s="2">
        <v>28.037087129549199</v>
      </c>
      <c r="F56" s="2">
        <v>128.05594694174701</v>
      </c>
      <c r="G56" s="2">
        <v>9.9192962883234799</v>
      </c>
      <c r="H56" s="2">
        <v>18.7220177499911</v>
      </c>
      <c r="I56" s="2">
        <v>17.7200503894978</v>
      </c>
      <c r="J56" s="2">
        <v>15.723510409039999</v>
      </c>
      <c r="K56" s="2">
        <v>35.692584898228901</v>
      </c>
      <c r="L56" s="2">
        <v>19.655581216648599</v>
      </c>
      <c r="M56" s="2">
        <v>21.268406846999898</v>
      </c>
      <c r="N56" s="2">
        <v>26.9919867923259</v>
      </c>
      <c r="O56" s="2">
        <v>41.680004380397897</v>
      </c>
      <c r="P56" s="2">
        <v>7.9374612631798298</v>
      </c>
      <c r="Q56" s="2">
        <v>223.81516483508</v>
      </c>
      <c r="R56" s="2">
        <v>26.9898323315211</v>
      </c>
      <c r="S56" s="2"/>
      <c r="T56" s="2"/>
      <c r="U56" s="2"/>
      <c r="V56" s="2"/>
      <c r="W56" s="2"/>
      <c r="X56" s="2"/>
      <c r="Y56" s="2"/>
      <c r="Z56" s="2"/>
    </row>
    <row r="57" spans="1:26">
      <c r="A57" t="s">
        <v>61</v>
      </c>
      <c r="B57">
        <v>369.4</v>
      </c>
      <c r="C57">
        <v>161.19999999999999</v>
      </c>
      <c r="D57" s="2">
        <v>4.7718499999999997</v>
      </c>
      <c r="E57" s="2">
        <v>91.072935246200601</v>
      </c>
      <c r="F57" s="2">
        <v>53.039962442851198</v>
      </c>
      <c r="G57" s="2">
        <v>119.588594753265</v>
      </c>
      <c r="H57" s="2">
        <v>132.73338449756599</v>
      </c>
      <c r="I57" s="2">
        <v>154.711278919221</v>
      </c>
      <c r="J57" s="2">
        <v>317.55273885622103</v>
      </c>
      <c r="K57" s="2">
        <v>186.51332575759201</v>
      </c>
      <c r="L57" s="2">
        <v>144.835282262802</v>
      </c>
      <c r="M57" s="2">
        <v>330.46907442092902</v>
      </c>
      <c r="N57" s="2">
        <v>98.696097122117806</v>
      </c>
      <c r="O57" s="2">
        <v>405.73127485275302</v>
      </c>
      <c r="P57" s="2">
        <v>48.399898484773601</v>
      </c>
      <c r="Q57" s="2">
        <v>78.513432825725403</v>
      </c>
      <c r="R57" s="2">
        <v>176.44141395937899</v>
      </c>
      <c r="S57" s="2"/>
      <c r="T57" s="2"/>
      <c r="U57" s="2"/>
      <c r="V57" s="2"/>
      <c r="W57" s="2"/>
      <c r="X57" s="2"/>
      <c r="Y57" s="2"/>
      <c r="Z57" s="2"/>
    </row>
    <row r="58" spans="1:26">
      <c r="A58" t="s">
        <v>60</v>
      </c>
      <c r="B58">
        <v>376.4</v>
      </c>
      <c r="C58">
        <v>161.19999999999999</v>
      </c>
      <c r="D58" s="2">
        <v>4.75681666666667</v>
      </c>
      <c r="E58" s="2">
        <v>124.03705582809501</v>
      </c>
      <c r="F58" s="2">
        <v>344.198093219307</v>
      </c>
      <c r="G58" s="2">
        <v>102.928904386022</v>
      </c>
      <c r="H58" s="2">
        <v>254.91317611366699</v>
      </c>
      <c r="I58" s="2">
        <v>75.437949054717706</v>
      </c>
      <c r="J58" s="2">
        <v>30.8353941913184</v>
      </c>
      <c r="K58" s="2">
        <v>289.697688029684</v>
      </c>
      <c r="L58" s="2">
        <v>151.18710723495499</v>
      </c>
      <c r="M58" s="2">
        <v>73.8548967191619</v>
      </c>
      <c r="N58" s="2">
        <v>210.26762394673401</v>
      </c>
      <c r="O58" s="2">
        <v>73.180532424926895</v>
      </c>
      <c r="P58" s="2">
        <v>73.751873169711899</v>
      </c>
      <c r="Q58" s="2">
        <v>43.673700499228602</v>
      </c>
      <c r="R58" s="2">
        <v>69.153064661763807</v>
      </c>
      <c r="S58" s="2"/>
      <c r="T58" s="2"/>
      <c r="U58" s="2"/>
      <c r="V58" s="2"/>
      <c r="W58" s="2"/>
      <c r="X58" s="2"/>
      <c r="Y58" s="2"/>
      <c r="Z58" s="2"/>
    </row>
    <row r="59" spans="1:26">
      <c r="A59" t="s">
        <v>62</v>
      </c>
      <c r="B59">
        <v>558.5</v>
      </c>
      <c r="C59">
        <v>299.2</v>
      </c>
      <c r="D59" s="2">
        <v>6.1704833333333298</v>
      </c>
      <c r="E59" s="2">
        <v>4210504.7288406799</v>
      </c>
      <c r="F59" s="2">
        <v>4419438.1430562502</v>
      </c>
      <c r="G59" s="2">
        <v>4218012.7012527101</v>
      </c>
      <c r="H59" s="2">
        <v>16613768.841824001</v>
      </c>
      <c r="I59" s="2">
        <v>16161061.3687602</v>
      </c>
      <c r="J59" s="2">
        <v>17391735.996809501</v>
      </c>
      <c r="K59" s="2">
        <v>3968174.7456485601</v>
      </c>
      <c r="L59" s="2">
        <v>8653526.3355209492</v>
      </c>
      <c r="M59" s="2">
        <v>17090854.337834399</v>
      </c>
      <c r="N59" s="2">
        <v>28459330.006650601</v>
      </c>
      <c r="O59" s="2">
        <v>4284998.1230618097</v>
      </c>
      <c r="P59" s="2">
        <v>9236813.8583320808</v>
      </c>
      <c r="Q59" s="2">
        <v>17408635.768461298</v>
      </c>
      <c r="R59" s="2">
        <v>29577946.383243099</v>
      </c>
      <c r="S59" s="2"/>
      <c r="T59" s="2"/>
      <c r="U59" s="2"/>
      <c r="V59" s="2"/>
      <c r="W59" s="2"/>
      <c r="X59" s="2"/>
      <c r="Y59" s="2"/>
      <c r="Z59" s="2"/>
    </row>
    <row r="60" spans="1:26">
      <c r="A60" t="s">
        <v>63</v>
      </c>
      <c r="B60">
        <v>586.5</v>
      </c>
      <c r="C60">
        <v>313.3</v>
      </c>
      <c r="D60" s="2">
        <v>6.8358666666666696</v>
      </c>
      <c r="E60" s="2">
        <v>2309.4863184534602</v>
      </c>
      <c r="F60" s="2">
        <v>2198.6538229794401</v>
      </c>
      <c r="G60" s="2">
        <v>2257.6302633712999</v>
      </c>
      <c r="H60" s="2">
        <v>2974.0694622352898</v>
      </c>
      <c r="I60" s="2">
        <v>2034.8441295002499</v>
      </c>
      <c r="J60" s="2">
        <v>2970.6624333660502</v>
      </c>
      <c r="K60" s="2">
        <v>1225.1373151287401</v>
      </c>
      <c r="L60" s="2">
        <v>1708.3079297074901</v>
      </c>
      <c r="M60" s="2">
        <v>2969.38866484655</v>
      </c>
      <c r="N60" s="2">
        <v>4958.7806111453101</v>
      </c>
      <c r="O60" s="2">
        <v>2132.4630297436202</v>
      </c>
      <c r="P60" s="2">
        <v>1871.89884328976</v>
      </c>
      <c r="Q60" s="2">
        <v>2764.60434238671</v>
      </c>
      <c r="R60" s="2">
        <v>4293.9231365210599</v>
      </c>
      <c r="S60" s="2"/>
      <c r="T60" s="2"/>
      <c r="U60" s="2"/>
      <c r="V60" s="2"/>
      <c r="W60" s="2"/>
      <c r="X60" s="2"/>
      <c r="Y60" s="2"/>
      <c r="Z60" s="2"/>
    </row>
    <row r="61" spans="1:26">
      <c r="A61" t="s">
        <v>64</v>
      </c>
      <c r="B61">
        <v>584.5</v>
      </c>
      <c r="C61">
        <v>311.2</v>
      </c>
      <c r="D61" s="2">
        <v>6.2736833333333299</v>
      </c>
      <c r="E61" s="2">
        <v>3710.09360953449</v>
      </c>
      <c r="F61" s="2">
        <v>3307.4123070937399</v>
      </c>
      <c r="G61" s="2">
        <v>3543.3298744629201</v>
      </c>
      <c r="H61" s="2">
        <v>2880.7864762048898</v>
      </c>
      <c r="I61" s="2">
        <v>377.88534013169902</v>
      </c>
      <c r="J61" s="2">
        <v>242.74548988097601</v>
      </c>
      <c r="K61" s="2">
        <v>3552.6689372584101</v>
      </c>
      <c r="L61" s="2">
        <v>4138.4057908163004</v>
      </c>
      <c r="M61" s="2">
        <v>606.92519795990199</v>
      </c>
      <c r="N61" s="2">
        <v>661.39284793461502</v>
      </c>
      <c r="O61" s="2">
        <v>3401.07140777937</v>
      </c>
      <c r="P61" s="2">
        <v>580.27401241434904</v>
      </c>
      <c r="Q61" s="2">
        <v>852.67275708749605</v>
      </c>
      <c r="R61" s="2">
        <v>2993.1332420185299</v>
      </c>
      <c r="S61" s="2"/>
      <c r="T61" s="2"/>
      <c r="U61" s="2"/>
      <c r="V61" s="2"/>
      <c r="W61" s="2"/>
      <c r="X61" s="2"/>
      <c r="Y61" s="2"/>
      <c r="Z61" s="2"/>
    </row>
    <row r="62" spans="1:26">
      <c r="A62" t="s">
        <v>65</v>
      </c>
      <c r="B62">
        <v>584.5</v>
      </c>
      <c r="C62">
        <v>313.3</v>
      </c>
      <c r="D62" s="2">
        <v>6.2881499999999999</v>
      </c>
      <c r="E62" s="2">
        <v>1807.0194096627899</v>
      </c>
      <c r="F62" s="2">
        <v>1001.38768441037</v>
      </c>
      <c r="G62" s="2">
        <v>2210.4789160698201</v>
      </c>
      <c r="H62" s="2">
        <v>1841.7310544657701</v>
      </c>
      <c r="I62" s="2">
        <v>536.79702919689601</v>
      </c>
      <c r="J62" s="2">
        <v>1418.75484607257</v>
      </c>
      <c r="K62" s="2">
        <v>852.25416459455096</v>
      </c>
      <c r="L62" s="2">
        <v>1128.93983321685</v>
      </c>
      <c r="M62" s="2">
        <v>1517.36404182056</v>
      </c>
      <c r="N62" s="2">
        <v>2151.2798263258201</v>
      </c>
      <c r="O62" s="2">
        <v>1548.2672930436499</v>
      </c>
      <c r="P62" s="2">
        <v>1310.06173346018</v>
      </c>
      <c r="Q62" s="2">
        <v>2233.14949749582</v>
      </c>
      <c r="R62" s="2">
        <v>1523.3340157585999</v>
      </c>
      <c r="S62" s="2"/>
      <c r="T62" s="2"/>
      <c r="U62" s="2"/>
      <c r="V62" s="2"/>
      <c r="W62" s="2"/>
      <c r="X62" s="2"/>
      <c r="Y62" s="2"/>
      <c r="Z62" s="2"/>
    </row>
    <row r="63" spans="1:26">
      <c r="A63" t="s">
        <v>66</v>
      </c>
      <c r="B63">
        <v>612.6</v>
      </c>
      <c r="C63">
        <v>339.3</v>
      </c>
      <c r="D63" s="2">
        <v>6.9221000000000004</v>
      </c>
      <c r="E63" s="2">
        <v>3494.5598327954799</v>
      </c>
      <c r="F63" s="2">
        <v>3121.6182780047502</v>
      </c>
      <c r="G63" s="2">
        <v>3218.6596039123601</v>
      </c>
      <c r="H63" s="2">
        <v>6204.1101549588902</v>
      </c>
      <c r="I63" s="2">
        <v>6096.6864819880802</v>
      </c>
      <c r="J63" s="2">
        <v>5675.4902064520802</v>
      </c>
      <c r="K63" s="2">
        <v>2549.6250351298399</v>
      </c>
      <c r="L63" s="2">
        <v>4115.1024124875703</v>
      </c>
      <c r="M63" s="2">
        <v>6340.3589019861402</v>
      </c>
      <c r="N63" s="2">
        <v>11076.972501041701</v>
      </c>
      <c r="O63" s="2">
        <v>3231.2893492766798</v>
      </c>
      <c r="P63" s="2">
        <v>4499.8300185333801</v>
      </c>
      <c r="Q63" s="2">
        <v>6208.71365415336</v>
      </c>
      <c r="R63" s="2">
        <v>12642.8832691428</v>
      </c>
      <c r="S63" s="2"/>
      <c r="T63" s="2"/>
      <c r="U63" s="2"/>
      <c r="V63" s="2"/>
      <c r="W63" s="2"/>
      <c r="X63" s="2"/>
      <c r="Y63" s="2"/>
      <c r="Z63" s="2"/>
    </row>
    <row r="64" spans="1:26">
      <c r="A64" t="s">
        <v>67</v>
      </c>
      <c r="B64">
        <v>612.6</v>
      </c>
      <c r="C64">
        <v>313.3</v>
      </c>
      <c r="D64" s="2">
        <v>6.9224166666666704</v>
      </c>
      <c r="E64" s="2">
        <v>3735.7108423682698</v>
      </c>
      <c r="F64" s="2">
        <v>3739.68819595083</v>
      </c>
      <c r="G64" s="2">
        <v>4612.7020084189699</v>
      </c>
      <c r="H64" s="2">
        <v>7827.66209047751</v>
      </c>
      <c r="I64" s="2">
        <v>7325.1034495858203</v>
      </c>
      <c r="J64" s="2">
        <v>7711.1533385320399</v>
      </c>
      <c r="K64" s="2">
        <v>2985.5067995582299</v>
      </c>
      <c r="L64" s="2">
        <v>5088.3025316471503</v>
      </c>
      <c r="M64" s="2">
        <v>6541.8788597229204</v>
      </c>
      <c r="N64" s="2">
        <v>14836.9135036471</v>
      </c>
      <c r="O64" s="2">
        <v>3604.0995694072299</v>
      </c>
      <c r="P64" s="2">
        <v>5994.4433670487297</v>
      </c>
      <c r="Q64" s="2">
        <v>9227.9261698656592</v>
      </c>
      <c r="R64" s="2">
        <v>16253.250216390699</v>
      </c>
      <c r="S64" s="2"/>
      <c r="T64" s="2"/>
      <c r="U64" s="2"/>
      <c r="V64" s="2"/>
      <c r="W64" s="2"/>
      <c r="X64" s="2"/>
      <c r="Y64" s="2"/>
      <c r="Z64" s="2"/>
    </row>
    <row r="65" spans="1:26">
      <c r="A65" t="s">
        <v>68</v>
      </c>
      <c r="B65">
        <v>610.5</v>
      </c>
      <c r="C65">
        <v>337.3</v>
      </c>
      <c r="D65" s="2">
        <v>6.4642166666666698</v>
      </c>
      <c r="E65" s="2">
        <v>1691.3067852511499</v>
      </c>
      <c r="F65" s="2">
        <v>1754.80750343779</v>
      </c>
      <c r="G65" s="2">
        <v>1560.38320657811</v>
      </c>
      <c r="H65" s="2">
        <v>2906.3342691436301</v>
      </c>
      <c r="I65" s="2">
        <v>3234.3694145094</v>
      </c>
      <c r="J65" s="2">
        <v>3950.7780879235702</v>
      </c>
      <c r="K65" s="2">
        <v>1371.8403219483</v>
      </c>
      <c r="L65" s="2">
        <v>1758.7470926676599</v>
      </c>
      <c r="M65" s="2">
        <v>3275.06489322875</v>
      </c>
      <c r="N65" s="2">
        <v>5875.0368430624003</v>
      </c>
      <c r="O65" s="2">
        <v>1463.2033595153</v>
      </c>
      <c r="P65" s="2">
        <v>1719.0511846839399</v>
      </c>
      <c r="Q65" s="2">
        <v>3171.7101398406999</v>
      </c>
      <c r="R65" s="2">
        <v>6550.2852554022502</v>
      </c>
      <c r="S65" s="2"/>
      <c r="T65" s="2"/>
      <c r="U65" s="2"/>
      <c r="V65" s="2"/>
      <c r="W65" s="2"/>
      <c r="X65" s="2"/>
      <c r="Y65" s="2"/>
      <c r="Z65" s="2"/>
    </row>
    <row r="66" spans="1:26">
      <c r="A66" t="s">
        <v>69</v>
      </c>
      <c r="B66">
        <v>610.5</v>
      </c>
      <c r="C66">
        <v>339.3</v>
      </c>
      <c r="D66" s="2">
        <v>6.4342333333333297</v>
      </c>
      <c r="E66" s="2">
        <v>1899.69882819943</v>
      </c>
      <c r="F66" s="2">
        <v>427.24733326005799</v>
      </c>
      <c r="G66" s="2">
        <v>2598.5137920718598</v>
      </c>
      <c r="H66" s="2">
        <v>1113.5539272912299</v>
      </c>
      <c r="I66" s="2">
        <v>687.41935099725401</v>
      </c>
      <c r="J66" s="2">
        <v>272.47234893257399</v>
      </c>
      <c r="K66" s="2">
        <v>2012.9625703842</v>
      </c>
      <c r="L66" s="2">
        <v>244.65793519695299</v>
      </c>
      <c r="M66" s="2">
        <v>1987.9009056760699</v>
      </c>
      <c r="N66" s="2">
        <v>1400.54643130728</v>
      </c>
      <c r="O66" s="2">
        <v>549.06429504881396</v>
      </c>
      <c r="P66" s="2">
        <v>490.63074746411598</v>
      </c>
      <c r="Q66" s="2">
        <v>1671.33301506875</v>
      </c>
      <c r="R66" s="2">
        <v>3353.7192210395301</v>
      </c>
      <c r="S66" s="2"/>
      <c r="T66" s="2"/>
      <c r="U66" s="2"/>
      <c r="V66" s="2"/>
      <c r="W66" s="2"/>
      <c r="X66" s="2"/>
      <c r="Y66" s="2"/>
      <c r="Z66" s="2"/>
    </row>
    <row r="67" spans="1:26">
      <c r="A67" t="s">
        <v>70</v>
      </c>
      <c r="B67">
        <v>610.5</v>
      </c>
      <c r="C67">
        <v>311.2</v>
      </c>
      <c r="D67" s="2">
        <v>6.4057666666666702</v>
      </c>
      <c r="E67" s="2">
        <v>2869.08207939864</v>
      </c>
      <c r="F67" s="2">
        <v>3198.4076579378402</v>
      </c>
      <c r="G67" s="2">
        <v>9271.7699200459101</v>
      </c>
      <c r="H67" s="2">
        <v>13085.1932448346</v>
      </c>
      <c r="I67" s="2">
        <v>8506.8192875692203</v>
      </c>
      <c r="J67" s="2">
        <v>996.53934982638998</v>
      </c>
      <c r="K67" s="2">
        <v>7024.87473835319</v>
      </c>
      <c r="L67" s="2">
        <v>14229.567692082501</v>
      </c>
      <c r="M67" s="2">
        <v>8878.2299448730591</v>
      </c>
      <c r="N67" s="2">
        <v>7051.8404720294302</v>
      </c>
      <c r="O67" s="2">
        <v>11374.4677764179</v>
      </c>
      <c r="P67" s="2">
        <v>1510.15436373701</v>
      </c>
      <c r="Q67" s="2">
        <v>1849.94024498</v>
      </c>
      <c r="R67" s="2">
        <v>9161.8578325049803</v>
      </c>
      <c r="S67" s="2"/>
      <c r="T67" s="2"/>
      <c r="U67" s="2"/>
      <c r="V67" s="2"/>
      <c r="W67" s="2"/>
      <c r="X67" s="2"/>
      <c r="Y67" s="2"/>
      <c r="Z67" s="2"/>
    </row>
    <row r="68" spans="1:26">
      <c r="A68" t="s">
        <v>71</v>
      </c>
      <c r="B68">
        <v>610.5</v>
      </c>
      <c r="C68">
        <v>313.3</v>
      </c>
      <c r="D68" s="2">
        <v>6.44973333333333</v>
      </c>
      <c r="E68" s="2">
        <v>2617.4573032981398</v>
      </c>
      <c r="F68" s="2">
        <v>938.96518585014803</v>
      </c>
      <c r="G68" s="2">
        <v>1737.58663818375</v>
      </c>
      <c r="H68" s="2">
        <v>4453.8342005659297</v>
      </c>
      <c r="I68" s="2">
        <v>3437.4906787292498</v>
      </c>
      <c r="J68" s="2">
        <v>4758.0627797326497</v>
      </c>
      <c r="K68" s="2">
        <v>1563.3208990104599</v>
      </c>
      <c r="L68" s="2">
        <v>2788.5562027115898</v>
      </c>
      <c r="M68" s="2">
        <v>3784.6740931455402</v>
      </c>
      <c r="N68" s="2">
        <v>7807.3775959494096</v>
      </c>
      <c r="O68" s="2">
        <v>1748.3992762718201</v>
      </c>
      <c r="P68" s="2">
        <v>2877.6607853955202</v>
      </c>
      <c r="Q68" s="2">
        <v>4762.4072745789499</v>
      </c>
      <c r="R68" s="2">
        <v>4390.3081965403899</v>
      </c>
      <c r="S68" s="2"/>
      <c r="T68" s="2"/>
      <c r="U68" s="2"/>
      <c r="V68" s="2"/>
      <c r="W68" s="2"/>
      <c r="X68" s="2"/>
      <c r="Y68" s="2"/>
      <c r="Z68" s="2"/>
    </row>
    <row r="69" spans="1:26">
      <c r="A69" t="s">
        <v>72</v>
      </c>
      <c r="B69">
        <v>640.6</v>
      </c>
      <c r="C69">
        <v>339.3</v>
      </c>
      <c r="D69" s="2">
        <v>7.5549499999999998</v>
      </c>
      <c r="E69" s="2">
        <v>767.25961950622298</v>
      </c>
      <c r="F69" s="2">
        <v>690.88567056443901</v>
      </c>
      <c r="G69" s="2">
        <v>842.41138627126304</v>
      </c>
      <c r="H69" s="2">
        <v>1258.1090462369</v>
      </c>
      <c r="I69" s="2">
        <v>1253.6130810728901</v>
      </c>
      <c r="J69" s="2">
        <v>1191.89654867168</v>
      </c>
      <c r="K69" s="2">
        <v>584.71479920275306</v>
      </c>
      <c r="L69" s="2">
        <v>586.64667750602905</v>
      </c>
      <c r="M69" s="2">
        <v>1361.8622861409899</v>
      </c>
      <c r="N69" s="2">
        <v>1956.28534065861</v>
      </c>
      <c r="O69" s="2">
        <v>978.48617954625297</v>
      </c>
      <c r="P69" s="2">
        <v>929.393318855698</v>
      </c>
      <c r="Q69" s="2">
        <v>1118.6042544341999</v>
      </c>
      <c r="R69" s="2">
        <v>2141.1449018015601</v>
      </c>
      <c r="S69" s="2"/>
      <c r="T69" s="2"/>
      <c r="U69" s="2"/>
      <c r="V69" s="2"/>
      <c r="W69" s="2"/>
      <c r="X69" s="2"/>
      <c r="Y69" s="2"/>
      <c r="Z69" s="2"/>
    </row>
    <row r="70" spans="1:26">
      <c r="A70" t="s">
        <v>73</v>
      </c>
      <c r="B70">
        <v>640.6</v>
      </c>
      <c r="C70">
        <v>341.3</v>
      </c>
      <c r="D70" s="2">
        <v>7.5397333333333298</v>
      </c>
      <c r="E70" s="2">
        <v>1347.17323991735</v>
      </c>
      <c r="F70" s="2">
        <v>997.78597028546005</v>
      </c>
      <c r="G70" s="2">
        <v>772.09620879965303</v>
      </c>
      <c r="H70" s="2">
        <v>1352.1558285430301</v>
      </c>
      <c r="I70" s="2">
        <v>1315.60225436929</v>
      </c>
      <c r="J70" s="2">
        <v>1309.89594430537</v>
      </c>
      <c r="K70" s="2">
        <v>1034.9684660442199</v>
      </c>
      <c r="L70" s="2">
        <v>960.66578605132997</v>
      </c>
      <c r="M70" s="2">
        <v>1553.13725166273</v>
      </c>
      <c r="N70" s="2">
        <v>2437.0807278810898</v>
      </c>
      <c r="O70" s="2">
        <v>914.16455153512004</v>
      </c>
      <c r="P70" s="2">
        <v>1128.8179816331899</v>
      </c>
      <c r="Q70" s="2">
        <v>1097.6643362663799</v>
      </c>
      <c r="R70" s="2">
        <v>2776.0274911954798</v>
      </c>
      <c r="S70" s="2"/>
      <c r="T70" s="2"/>
      <c r="U70" s="2"/>
      <c r="V70" s="2"/>
      <c r="W70" s="2"/>
      <c r="X70" s="2"/>
      <c r="Y70" s="2"/>
      <c r="Z70" s="2"/>
    </row>
    <row r="71" spans="1:26">
      <c r="A71" t="s">
        <v>74</v>
      </c>
      <c r="B71">
        <v>638.6</v>
      </c>
      <c r="C71">
        <v>337.3</v>
      </c>
      <c r="D71" s="2">
        <v>7.0978333333333303</v>
      </c>
      <c r="E71" s="2">
        <v>495.53715078070201</v>
      </c>
      <c r="F71" s="2">
        <v>987.24779324480801</v>
      </c>
      <c r="G71" s="2">
        <v>1248.38550180986</v>
      </c>
      <c r="H71" s="2">
        <v>557.55404921286697</v>
      </c>
      <c r="I71" s="2">
        <v>522.83938698539896</v>
      </c>
      <c r="J71" s="2">
        <v>293.20684103949901</v>
      </c>
      <c r="K71" s="2">
        <v>525.48655939598098</v>
      </c>
      <c r="L71" s="2">
        <v>385.80486234728602</v>
      </c>
      <c r="M71" s="2">
        <v>564.95103988647702</v>
      </c>
      <c r="N71" s="2">
        <v>98.589700482242094</v>
      </c>
      <c r="O71" s="2">
        <v>801.81118856811702</v>
      </c>
      <c r="P71" s="2">
        <v>687.98124527708706</v>
      </c>
      <c r="Q71" s="2">
        <v>47.8323378906247</v>
      </c>
      <c r="R71" s="2">
        <v>1238.9614162396099</v>
      </c>
      <c r="S71" s="2"/>
      <c r="T71" s="2"/>
      <c r="U71" s="2"/>
      <c r="V71" s="2"/>
      <c r="W71" s="2"/>
      <c r="X71" s="2"/>
      <c r="Y71" s="2"/>
      <c r="Z71" s="2"/>
    </row>
    <row r="72" spans="1:26">
      <c r="A72" t="s">
        <v>75</v>
      </c>
      <c r="B72">
        <v>638.6</v>
      </c>
      <c r="C72">
        <v>339.3</v>
      </c>
      <c r="D72" s="2">
        <v>7.0233499999999998</v>
      </c>
      <c r="E72" s="2">
        <v>10510.6820912107</v>
      </c>
      <c r="F72" s="2">
        <v>10969.1731734369</v>
      </c>
      <c r="G72" s="2">
        <v>8570.7575929929098</v>
      </c>
      <c r="H72" s="2">
        <v>16812.898638348499</v>
      </c>
      <c r="I72" s="2">
        <v>15982.078936644</v>
      </c>
      <c r="J72" s="2">
        <v>16059.842599062</v>
      </c>
      <c r="K72" s="2">
        <v>8755.7942094469909</v>
      </c>
      <c r="L72" s="2">
        <v>12827.768610122699</v>
      </c>
      <c r="M72" s="2">
        <v>17419.704143075702</v>
      </c>
      <c r="N72" s="2">
        <v>28190.372780425601</v>
      </c>
      <c r="O72" s="2">
        <v>9162.6471288335706</v>
      </c>
      <c r="P72" s="2">
        <v>12144.927877123</v>
      </c>
      <c r="Q72" s="2">
        <v>18370.118162008199</v>
      </c>
      <c r="R72" s="2">
        <v>29232.512338258399</v>
      </c>
      <c r="S72" s="2"/>
      <c r="T72" s="2"/>
      <c r="U72" s="2"/>
      <c r="V72" s="2"/>
      <c r="W72" s="2"/>
      <c r="X72" s="2"/>
      <c r="Y72" s="2"/>
      <c r="Z72" s="2"/>
    </row>
    <row r="73" spans="1:26">
      <c r="A73" t="s">
        <v>76</v>
      </c>
      <c r="B73">
        <v>638.6</v>
      </c>
      <c r="C73">
        <v>341.3</v>
      </c>
      <c r="D73" s="2">
        <v>7.1119000000000003</v>
      </c>
      <c r="E73" s="2">
        <v>777.80643611502705</v>
      </c>
      <c r="F73" s="2">
        <v>405.19517515368301</v>
      </c>
      <c r="G73" s="2">
        <v>628.67537985059698</v>
      </c>
      <c r="H73" s="2">
        <v>1228.7805988204</v>
      </c>
      <c r="I73" s="2">
        <v>926.54213015599601</v>
      </c>
      <c r="J73" s="2">
        <v>1268.1975492927199</v>
      </c>
      <c r="K73" s="2">
        <v>828.01015415365396</v>
      </c>
      <c r="L73" s="2">
        <v>430.05316593404098</v>
      </c>
      <c r="M73" s="2">
        <v>819.54962302825095</v>
      </c>
      <c r="N73" s="2">
        <v>1276.3645960710201</v>
      </c>
      <c r="O73" s="2">
        <v>620.44513120070405</v>
      </c>
      <c r="P73" s="2">
        <v>535.02578746635504</v>
      </c>
      <c r="Q73" s="2">
        <v>938.26466886367598</v>
      </c>
      <c r="R73" s="2">
        <v>1609.82131937439</v>
      </c>
      <c r="S73" s="2"/>
      <c r="T73" s="2"/>
      <c r="U73" s="2"/>
      <c r="V73" s="2"/>
      <c r="W73" s="2"/>
      <c r="X73" s="2"/>
      <c r="Y73" s="2"/>
      <c r="Z73" s="2"/>
    </row>
    <row r="74" spans="1:26">
      <c r="A74" t="s">
        <v>77</v>
      </c>
      <c r="B74">
        <v>636.6</v>
      </c>
      <c r="C74">
        <v>337.3</v>
      </c>
      <c r="D74" s="2">
        <v>6.5512333333333297</v>
      </c>
      <c r="E74" s="2">
        <v>4318.0973722526596</v>
      </c>
      <c r="F74" s="2">
        <v>3695.2982688175598</v>
      </c>
      <c r="G74" s="2">
        <v>4689.0787234084401</v>
      </c>
      <c r="H74" s="2">
        <v>5092.5128555579304</v>
      </c>
      <c r="I74" s="2">
        <v>5827.1068757741295</v>
      </c>
      <c r="J74" s="2">
        <v>5922.3463103838203</v>
      </c>
      <c r="K74" s="2">
        <v>4124.5685882755697</v>
      </c>
      <c r="L74" s="2">
        <v>3557.7968211777502</v>
      </c>
      <c r="M74" s="2">
        <v>7013.17465130234</v>
      </c>
      <c r="N74" s="2">
        <v>10790.154446446801</v>
      </c>
      <c r="O74" s="2">
        <v>3799.9478613589899</v>
      </c>
      <c r="P74" s="2">
        <v>5028.2597158820799</v>
      </c>
      <c r="Q74" s="2">
        <v>7009.0366399068798</v>
      </c>
      <c r="R74" s="2">
        <v>11637.3523077017</v>
      </c>
      <c r="S74" s="2"/>
      <c r="T74" s="2"/>
      <c r="U74" s="2"/>
      <c r="V74" s="2"/>
      <c r="W74" s="2"/>
      <c r="X74" s="2"/>
      <c r="Y74" s="2"/>
      <c r="Z74" s="2"/>
    </row>
    <row r="75" spans="1:26">
      <c r="A75" t="s">
        <v>78</v>
      </c>
      <c r="B75">
        <v>636.6</v>
      </c>
      <c r="C75">
        <v>339.3</v>
      </c>
      <c r="D75" s="2">
        <v>6.5509666666666702</v>
      </c>
      <c r="E75" s="2">
        <v>5885.66208757802</v>
      </c>
      <c r="F75" s="2">
        <v>5213.0527498738302</v>
      </c>
      <c r="G75" s="2">
        <v>4618.50858940138</v>
      </c>
      <c r="H75" s="2">
        <v>6872.40428144207</v>
      </c>
      <c r="I75" s="2">
        <v>6053.80893924886</v>
      </c>
      <c r="J75" s="2">
        <v>7191.4864818226697</v>
      </c>
      <c r="K75" s="2">
        <v>3385.0371970692599</v>
      </c>
      <c r="L75" s="2">
        <v>4678.8323264826304</v>
      </c>
      <c r="M75" s="2">
        <v>7416.5911329048404</v>
      </c>
      <c r="N75" s="2">
        <v>11504.0573376633</v>
      </c>
      <c r="O75" s="2">
        <v>5439.9703018489799</v>
      </c>
      <c r="P75" s="2">
        <v>4777.2209637917304</v>
      </c>
      <c r="Q75" s="2">
        <v>7424.0710424437202</v>
      </c>
      <c r="R75" s="2">
        <v>12397.161216803899</v>
      </c>
      <c r="S75" s="2"/>
      <c r="T75" s="2"/>
      <c r="U75" s="2"/>
      <c r="V75" s="2"/>
      <c r="W75" s="2"/>
      <c r="X75" s="2"/>
      <c r="Y75" s="2"/>
      <c r="Z75" s="2"/>
    </row>
    <row r="76" spans="1:26">
      <c r="A76" t="s">
        <v>79</v>
      </c>
      <c r="B76">
        <v>634.5</v>
      </c>
      <c r="C76">
        <v>337.3</v>
      </c>
      <c r="D76" s="2">
        <v>6.0495666666666699</v>
      </c>
      <c r="E76" s="2">
        <v>3759.10928073171</v>
      </c>
      <c r="F76" s="2">
        <v>3872.2839205545201</v>
      </c>
      <c r="G76" s="2">
        <v>3055.0244181962798</v>
      </c>
      <c r="H76" s="2">
        <v>5574.7980245259796</v>
      </c>
      <c r="I76" s="2">
        <v>5976.6138257031898</v>
      </c>
      <c r="J76" s="2">
        <v>5963.5349167942404</v>
      </c>
      <c r="K76" s="2">
        <v>4516.9319077492401</v>
      </c>
      <c r="L76" s="2">
        <v>4716.6839980716704</v>
      </c>
      <c r="M76" s="2">
        <v>6634.2938531030704</v>
      </c>
      <c r="N76" s="2">
        <v>7731.2342340982505</v>
      </c>
      <c r="O76" s="2">
        <v>4233.7893248515502</v>
      </c>
      <c r="P76" s="2">
        <v>2273.0138999871501</v>
      </c>
      <c r="Q76" s="2">
        <v>6529.5492702950996</v>
      </c>
      <c r="R76" s="2">
        <v>7824.83259617772</v>
      </c>
      <c r="S76" s="2"/>
      <c r="T76" s="2"/>
      <c r="U76" s="2"/>
      <c r="V76" s="2"/>
      <c r="W76" s="2"/>
      <c r="X76" s="2"/>
      <c r="Y76" s="2"/>
      <c r="Z76" s="2"/>
    </row>
    <row r="77" spans="1:26">
      <c r="A77" t="s">
        <v>80</v>
      </c>
      <c r="B77">
        <v>634.5</v>
      </c>
      <c r="C77">
        <v>313.3</v>
      </c>
      <c r="D77" s="2">
        <v>6.3742000000000001</v>
      </c>
      <c r="E77" s="2">
        <v>32.183806620972099</v>
      </c>
      <c r="F77" s="2">
        <v>5.4076772317886102</v>
      </c>
      <c r="G77" s="2">
        <v>22.028544946350401</v>
      </c>
      <c r="H77" s="2">
        <v>12.7472700481412</v>
      </c>
      <c r="I77" s="2">
        <v>7.8395297271405298</v>
      </c>
      <c r="J77" s="2">
        <v>78.733802782358794</v>
      </c>
      <c r="K77" s="2">
        <v>32.611280536422697</v>
      </c>
      <c r="L77" s="2">
        <v>29.0679273585239</v>
      </c>
      <c r="M77" s="2">
        <v>72.231658241109201</v>
      </c>
      <c r="N77" s="2">
        <v>16.902232531601101</v>
      </c>
      <c r="O77" s="2">
        <v>8.1547670273839401</v>
      </c>
      <c r="P77" s="2">
        <v>81.9848960459137</v>
      </c>
      <c r="Q77" s="2">
        <v>34.191060912084303</v>
      </c>
      <c r="R77" s="2">
        <v>143.99715279298701</v>
      </c>
      <c r="S77" s="2"/>
      <c r="T77" s="2"/>
      <c r="U77" s="2"/>
      <c r="V77" s="2"/>
      <c r="W77" s="2"/>
      <c r="X77" s="2"/>
      <c r="Y77" s="2"/>
      <c r="Z77" s="2"/>
    </row>
    <row r="78" spans="1:26">
      <c r="A78" t="s">
        <v>81</v>
      </c>
      <c r="B78">
        <v>662.6</v>
      </c>
      <c r="C78">
        <v>341.3</v>
      </c>
      <c r="D78" s="2">
        <v>7.0508666666666704</v>
      </c>
      <c r="E78" s="2">
        <v>107.893559007645</v>
      </c>
      <c r="F78" s="2">
        <v>28.868954689949899</v>
      </c>
      <c r="G78" s="2">
        <v>36.457507746998303</v>
      </c>
      <c r="H78" s="2">
        <v>46.3860993194576</v>
      </c>
      <c r="I78" s="2">
        <v>18.8219172829494</v>
      </c>
      <c r="J78" s="2">
        <v>21.922007902785602</v>
      </c>
      <c r="K78" s="2">
        <v>27.270703061203601</v>
      </c>
      <c r="L78" s="2">
        <v>82.199033431901796</v>
      </c>
      <c r="M78" s="2">
        <v>41.921121269371497</v>
      </c>
      <c r="N78" s="2">
        <v>31.190322474161999</v>
      </c>
      <c r="O78" s="2">
        <v>44.089120981146102</v>
      </c>
      <c r="P78" s="2">
        <v>22.031682754586399</v>
      </c>
      <c r="Q78" s="2">
        <v>87.509578168323799</v>
      </c>
      <c r="R78" s="2">
        <v>95.327634694099004</v>
      </c>
      <c r="S78" s="2"/>
      <c r="T78" s="2"/>
      <c r="U78" s="2"/>
      <c r="V78" s="2"/>
      <c r="W78" s="2"/>
      <c r="X78" s="2"/>
      <c r="Y78" s="2"/>
      <c r="Z78" s="2"/>
    </row>
    <row r="79" spans="1:26">
      <c r="A79" t="s">
        <v>82</v>
      </c>
      <c r="B79">
        <v>660.6</v>
      </c>
      <c r="C79">
        <v>339.3</v>
      </c>
      <c r="D79" s="2">
        <v>6.4905166666666698</v>
      </c>
      <c r="E79" s="2">
        <v>62.771102309198</v>
      </c>
      <c r="F79" s="2" t="s">
        <v>33</v>
      </c>
      <c r="G79" s="2">
        <v>43.346583031086602</v>
      </c>
      <c r="H79" s="2">
        <v>274.65228647804298</v>
      </c>
      <c r="I79" s="2">
        <v>82.639044031991105</v>
      </c>
      <c r="J79" s="2">
        <v>10.817022288600601</v>
      </c>
      <c r="K79" s="2">
        <v>60.355021894455</v>
      </c>
      <c r="L79" s="2">
        <v>82.933589787813006</v>
      </c>
      <c r="M79" s="2">
        <v>77.136785852432297</v>
      </c>
      <c r="N79" s="2">
        <v>14.9707621535195</v>
      </c>
      <c r="O79" s="2">
        <v>50.43321714156</v>
      </c>
      <c r="P79" s="2">
        <v>50.769296628860701</v>
      </c>
      <c r="Q79" s="2">
        <v>130.10267203408301</v>
      </c>
      <c r="R79" s="2">
        <v>280.75209180640201</v>
      </c>
      <c r="S79" s="2"/>
      <c r="T79" s="2"/>
      <c r="U79" s="2"/>
      <c r="V79" s="2"/>
      <c r="W79" s="2"/>
      <c r="X79" s="2"/>
      <c r="Y79" s="2"/>
      <c r="Z79" s="2"/>
    </row>
    <row r="80" spans="1:26">
      <c r="A80" t="s">
        <v>83</v>
      </c>
      <c r="B80">
        <v>658.5</v>
      </c>
      <c r="C80">
        <v>337.3</v>
      </c>
      <c r="D80" s="2">
        <v>5.9902666666666704</v>
      </c>
      <c r="E80" s="2">
        <v>28.158473985671801</v>
      </c>
      <c r="F80" s="2">
        <v>21.382216140681599</v>
      </c>
      <c r="G80" s="2">
        <v>72.586785141318799</v>
      </c>
      <c r="H80" s="2">
        <v>18.100539369583</v>
      </c>
      <c r="I80" s="2">
        <v>41.408806466271201</v>
      </c>
      <c r="J80" s="2">
        <v>19.834303499221701</v>
      </c>
      <c r="K80" s="2">
        <v>26.682260853539201</v>
      </c>
      <c r="L80" s="2">
        <v>47.335375864156099</v>
      </c>
      <c r="M80" s="2">
        <v>12.369987669535901</v>
      </c>
      <c r="N80" s="2">
        <v>34.858321907937103</v>
      </c>
      <c r="O80" s="2">
        <v>51.8688131695518</v>
      </c>
      <c r="P80" s="2">
        <v>10.4440849132537</v>
      </c>
      <c r="Q80" s="2">
        <v>30.508236719487901</v>
      </c>
      <c r="R80" s="2">
        <v>15.249363004951499</v>
      </c>
      <c r="S80" s="2"/>
      <c r="T80" s="2"/>
      <c r="U80" s="2"/>
      <c r="V80" s="2"/>
      <c r="W80" s="2"/>
      <c r="X80" s="2"/>
      <c r="Y80" s="2"/>
      <c r="Z80" s="2"/>
    </row>
    <row r="81" spans="1:26">
      <c r="A81" t="s">
        <v>84</v>
      </c>
      <c r="B81">
        <v>1153.7</v>
      </c>
      <c r="C81">
        <v>264.3</v>
      </c>
      <c r="D81" s="2">
        <v>3.80893333333333</v>
      </c>
      <c r="E81" s="2">
        <v>88.605760487238499</v>
      </c>
      <c r="F81" s="2">
        <v>99.986226496409998</v>
      </c>
      <c r="G81" s="2">
        <v>67.626601924116997</v>
      </c>
      <c r="H81" s="2">
        <v>182.94148329557299</v>
      </c>
      <c r="I81" s="2">
        <v>138.40429441727201</v>
      </c>
      <c r="J81" s="2">
        <v>193.507854805178</v>
      </c>
      <c r="K81" s="2">
        <v>58.0918476918539</v>
      </c>
      <c r="L81" s="2">
        <v>128.09590288677501</v>
      </c>
      <c r="M81" s="2">
        <v>199.08029697877299</v>
      </c>
      <c r="N81" s="2">
        <v>418.80924557991898</v>
      </c>
      <c r="O81" s="2">
        <v>59.383465808868401</v>
      </c>
      <c r="P81" s="2">
        <v>76.049605185740106</v>
      </c>
      <c r="Q81" s="2">
        <v>252.20673832702701</v>
      </c>
      <c r="R81" s="2">
        <v>362.78585189495902</v>
      </c>
      <c r="S81" s="2"/>
      <c r="T81" s="2"/>
      <c r="U81" s="2"/>
      <c r="V81" s="2"/>
      <c r="W81" s="2"/>
      <c r="X81" s="2"/>
      <c r="Y81" s="2"/>
      <c r="Z81" s="2"/>
    </row>
    <row r="82" spans="1:26">
      <c r="A82" t="s">
        <v>86</v>
      </c>
      <c r="B82">
        <v>1181.8</v>
      </c>
      <c r="C82">
        <v>264.3</v>
      </c>
      <c r="D82" s="2">
        <v>4.3289499999999999</v>
      </c>
      <c r="E82" s="2">
        <v>4.49757824290882</v>
      </c>
      <c r="F82" s="2">
        <v>62.7315163362072</v>
      </c>
      <c r="G82" s="2">
        <v>62.894677691296401</v>
      </c>
      <c r="H82" s="2">
        <v>91.694791247409498</v>
      </c>
      <c r="I82" s="2">
        <v>58.225600848283499</v>
      </c>
      <c r="J82" s="2">
        <v>133.13880507463199</v>
      </c>
      <c r="K82" s="2">
        <v>19.528805112809302</v>
      </c>
      <c r="L82" s="2">
        <v>59.580236844960801</v>
      </c>
      <c r="M82" s="2">
        <v>58.929117720798899</v>
      </c>
      <c r="N82" s="2">
        <v>187.23417950528099</v>
      </c>
      <c r="O82" s="2">
        <v>30.395285031365901</v>
      </c>
      <c r="P82" s="2">
        <v>59.057551904950898</v>
      </c>
      <c r="Q82" s="2">
        <v>82.221928357423295</v>
      </c>
      <c r="R82" s="2">
        <v>111.946307934972</v>
      </c>
      <c r="S82" s="2"/>
      <c r="T82" s="2"/>
      <c r="U82" s="2"/>
      <c r="V82" s="2"/>
      <c r="W82" s="2"/>
      <c r="X82" s="2"/>
      <c r="Y82" s="2"/>
      <c r="Z82" s="2"/>
    </row>
    <row r="83" spans="1:26">
      <c r="A83" t="s">
        <v>85</v>
      </c>
      <c r="B83">
        <v>1184.8</v>
      </c>
      <c r="C83">
        <v>264.3</v>
      </c>
      <c r="D83" s="2">
        <v>4.29883333333333</v>
      </c>
      <c r="E83" s="2">
        <v>274611.75634513103</v>
      </c>
      <c r="F83" s="2">
        <v>299226.80380363698</v>
      </c>
      <c r="G83" s="2">
        <v>284528.61956037098</v>
      </c>
      <c r="H83" s="2">
        <v>451615.14539351</v>
      </c>
      <c r="I83" s="2">
        <v>421377.36649044702</v>
      </c>
      <c r="J83" s="2">
        <v>419888.78502844798</v>
      </c>
      <c r="K83" s="2">
        <v>120279.03317033</v>
      </c>
      <c r="L83" s="2">
        <v>243037.88080783299</v>
      </c>
      <c r="M83" s="2">
        <v>467541.41289251298</v>
      </c>
      <c r="N83" s="2">
        <v>879751.871546924</v>
      </c>
      <c r="O83" s="2">
        <v>117285.109810273</v>
      </c>
      <c r="P83" s="2">
        <v>229216.53156069401</v>
      </c>
      <c r="Q83" s="2">
        <v>446689.81644495501</v>
      </c>
      <c r="R83" s="2">
        <v>827786.06709301297</v>
      </c>
      <c r="S83" s="2"/>
      <c r="T83" s="2"/>
      <c r="U83" s="2"/>
      <c r="V83" s="2"/>
      <c r="W83" s="2"/>
      <c r="X83" s="2"/>
      <c r="Y83" s="2"/>
      <c r="Z83" s="2"/>
    </row>
    <row r="84" spans="1:26">
      <c r="A84" t="s">
        <v>87</v>
      </c>
      <c r="B84">
        <v>1237.8</v>
      </c>
      <c r="C84">
        <v>264.3</v>
      </c>
      <c r="D84" s="2">
        <v>5.4779166666666699</v>
      </c>
      <c r="E84" s="2">
        <v>191.130750794661</v>
      </c>
      <c r="F84" s="2">
        <v>385.87279831522198</v>
      </c>
      <c r="G84" s="2">
        <v>337.87048730800899</v>
      </c>
      <c r="H84" s="2">
        <v>427.96505482517898</v>
      </c>
      <c r="I84" s="2">
        <v>381.34812280718501</v>
      </c>
      <c r="J84" s="2">
        <v>616.65367418008395</v>
      </c>
      <c r="K84" s="2">
        <v>230.13408798669599</v>
      </c>
      <c r="L84" s="2">
        <v>139.833711477615</v>
      </c>
      <c r="M84" s="2">
        <v>667.35059948749995</v>
      </c>
      <c r="N84" s="2">
        <v>1115.19954225643</v>
      </c>
      <c r="O84" s="2">
        <v>45.187100389480598</v>
      </c>
      <c r="P84" s="2">
        <v>199.05264028885699</v>
      </c>
      <c r="Q84" s="2">
        <v>497.29773426627798</v>
      </c>
      <c r="R84" s="2">
        <v>991.28959112382597</v>
      </c>
      <c r="S84" s="2"/>
      <c r="T84" s="2"/>
      <c r="U84" s="2"/>
      <c r="V84" s="2"/>
      <c r="W84" s="2"/>
      <c r="X84" s="2"/>
      <c r="Y84" s="2"/>
      <c r="Z84" s="2"/>
    </row>
    <row r="85" spans="1:26">
      <c r="A85" t="s">
        <v>88</v>
      </c>
      <c r="B85">
        <v>1265.8</v>
      </c>
      <c r="C85">
        <v>264.3</v>
      </c>
      <c r="D85" s="2">
        <v>6.0530499999999998</v>
      </c>
      <c r="E85" s="2">
        <v>218.976207511903</v>
      </c>
      <c r="F85" s="2">
        <v>357.52061742200902</v>
      </c>
      <c r="G85" s="2">
        <v>428.79932908059999</v>
      </c>
      <c r="H85" s="2">
        <v>429.61014265298797</v>
      </c>
      <c r="I85" s="2">
        <v>488.74939860887599</v>
      </c>
      <c r="J85" s="2">
        <v>363.847787476311</v>
      </c>
      <c r="K85" s="2">
        <v>84.580837977751699</v>
      </c>
      <c r="L85" s="2">
        <v>191.37679464734299</v>
      </c>
      <c r="M85" s="2">
        <v>70.6307659722343</v>
      </c>
      <c r="N85" s="2">
        <v>1450.4895780197501</v>
      </c>
      <c r="O85" s="2">
        <v>57.960728492542302</v>
      </c>
      <c r="P85" s="2">
        <v>478.13640541037699</v>
      </c>
      <c r="Q85" s="2">
        <v>544.88662235739196</v>
      </c>
      <c r="R85" s="2">
        <v>1214.6483335633</v>
      </c>
      <c r="S85" s="2"/>
      <c r="T85" s="2"/>
      <c r="U85" s="2"/>
      <c r="V85" s="2"/>
      <c r="W85" s="2"/>
      <c r="X85" s="2"/>
      <c r="Y85" s="2"/>
      <c r="Z85" s="2"/>
    </row>
    <row r="86" spans="1:26">
      <c r="A86" t="s">
        <v>89</v>
      </c>
      <c r="B86">
        <v>644.5</v>
      </c>
      <c r="C86">
        <v>264.3</v>
      </c>
      <c r="D86" s="2">
        <v>3.7750833333333298</v>
      </c>
      <c r="E86" s="2">
        <v>24033751.065991499</v>
      </c>
      <c r="F86" s="2">
        <v>25145024.414053001</v>
      </c>
      <c r="G86" s="2">
        <v>23090720.524108998</v>
      </c>
      <c r="H86" s="2">
        <v>28531809.6839769</v>
      </c>
      <c r="I86" s="2">
        <v>27043783.9548993</v>
      </c>
      <c r="J86" s="2">
        <v>27584658.363194302</v>
      </c>
      <c r="K86" s="2">
        <v>5115556.4294236396</v>
      </c>
      <c r="L86" s="2">
        <v>12311118.5156914</v>
      </c>
      <c r="M86" s="2">
        <v>28453137.20685</v>
      </c>
      <c r="N86" s="2">
        <v>50957711.971215203</v>
      </c>
      <c r="O86" s="2">
        <v>5016644.7741779704</v>
      </c>
      <c r="P86" s="2">
        <v>11947891.0877428</v>
      </c>
      <c r="Q86" s="2">
        <v>27847043.834359799</v>
      </c>
      <c r="R86" s="2">
        <v>48714314.425208099</v>
      </c>
      <c r="S86" s="2"/>
      <c r="T86" s="2"/>
      <c r="U86" s="2"/>
      <c r="V86" s="2"/>
      <c r="W86" s="2"/>
      <c r="X86" s="2"/>
      <c r="Y86" s="2"/>
      <c r="Z86" s="2"/>
    </row>
    <row r="87" spans="1:26">
      <c r="A87" t="s">
        <v>90</v>
      </c>
      <c r="B87">
        <v>700.6</v>
      </c>
      <c r="C87">
        <v>264.3</v>
      </c>
      <c r="D87" s="2">
        <v>4.9617166666666703</v>
      </c>
      <c r="E87" s="2">
        <v>400.75870649778</v>
      </c>
      <c r="F87" s="2">
        <v>408.83043518465598</v>
      </c>
      <c r="G87" s="2">
        <v>19.0375031084697</v>
      </c>
      <c r="H87" s="2">
        <v>770.99916919131203</v>
      </c>
      <c r="I87" s="2">
        <v>595.91055244151005</v>
      </c>
      <c r="J87" s="2">
        <v>399.20316221289102</v>
      </c>
      <c r="K87" s="2">
        <v>193.36426381874099</v>
      </c>
      <c r="L87" s="2">
        <v>248.191412060467</v>
      </c>
      <c r="M87" s="2">
        <v>524.69620923292302</v>
      </c>
      <c r="N87" s="2">
        <v>66.680881483447394</v>
      </c>
      <c r="O87" s="2">
        <v>250.55888607554999</v>
      </c>
      <c r="P87" s="2">
        <v>290.22182474009298</v>
      </c>
      <c r="Q87" s="2">
        <v>537.86461087100201</v>
      </c>
      <c r="R87" s="2">
        <v>920.30687194913605</v>
      </c>
      <c r="S87" s="2"/>
      <c r="T87" s="2"/>
      <c r="U87" s="2"/>
      <c r="V87" s="2"/>
      <c r="W87" s="2"/>
      <c r="X87" s="2"/>
      <c r="Y87" s="2"/>
      <c r="Z87" s="2"/>
    </row>
    <row r="88" spans="1:26">
      <c r="A88" t="s">
        <v>91</v>
      </c>
      <c r="B88">
        <v>784.7</v>
      </c>
      <c r="C88">
        <v>264.3</v>
      </c>
      <c r="D88" s="2">
        <v>6.9160166666666703</v>
      </c>
      <c r="E88" s="2">
        <v>25.744718973792502</v>
      </c>
      <c r="F88" s="2">
        <v>62.377536958681603</v>
      </c>
      <c r="G88" s="2">
        <v>15.159582539215201</v>
      </c>
      <c r="H88" s="2">
        <v>68.018374828631295</v>
      </c>
      <c r="I88" s="2">
        <v>33.873018015733301</v>
      </c>
      <c r="J88" s="2">
        <v>54.260265513823001</v>
      </c>
      <c r="K88" s="2">
        <v>55.755636133617102</v>
      </c>
      <c r="L88" s="2">
        <v>20.7259525423733</v>
      </c>
      <c r="M88" s="2">
        <v>145.20057988548299</v>
      </c>
      <c r="N88" s="2">
        <v>125.432684879234</v>
      </c>
      <c r="O88" s="2">
        <v>16.834978790731999</v>
      </c>
      <c r="P88" s="2">
        <v>21.8599214470322</v>
      </c>
      <c r="Q88" s="2">
        <v>69.9328428676248</v>
      </c>
      <c r="R88" s="2">
        <v>81.298527040437804</v>
      </c>
      <c r="S88" s="2"/>
      <c r="T88" s="2"/>
      <c r="U88" s="2"/>
      <c r="V88" s="2"/>
      <c r="W88" s="2"/>
      <c r="X88" s="2"/>
      <c r="Y88" s="2"/>
      <c r="Z88" s="2"/>
    </row>
    <row r="89" spans="1:26">
      <c r="A89" t="s">
        <v>92</v>
      </c>
      <c r="B89">
        <v>812.7</v>
      </c>
      <c r="C89">
        <v>264.3</v>
      </c>
      <c r="D89" s="2">
        <v>7.5198666666666698</v>
      </c>
      <c r="E89" s="2">
        <v>84.878261689810699</v>
      </c>
      <c r="F89" s="2">
        <v>78.551381740562604</v>
      </c>
      <c r="G89" s="2">
        <v>36.306582283337903</v>
      </c>
      <c r="H89" s="2">
        <v>152.50830122070599</v>
      </c>
      <c r="I89" s="2">
        <v>192.04445571151399</v>
      </c>
      <c r="J89" s="2">
        <v>215.209993150711</v>
      </c>
      <c r="K89" s="2">
        <v>21.196990569262901</v>
      </c>
      <c r="L89" s="2">
        <v>77.532918760299694</v>
      </c>
      <c r="M89" s="2">
        <v>151.340293241838</v>
      </c>
      <c r="N89" s="2">
        <v>470.87080187788303</v>
      </c>
      <c r="O89" s="2">
        <v>37.226293946208102</v>
      </c>
      <c r="P89" s="2">
        <v>93.704114265169295</v>
      </c>
      <c r="Q89" s="2">
        <v>194.213414361791</v>
      </c>
      <c r="R89" s="2">
        <v>306.94679420204199</v>
      </c>
      <c r="S89" s="2"/>
      <c r="T89" s="2"/>
      <c r="U89" s="2"/>
      <c r="V89" s="2"/>
      <c r="W89" s="2"/>
      <c r="X89" s="2"/>
      <c r="Y89" s="2"/>
      <c r="Z89" s="2"/>
    </row>
    <row r="90" spans="1:26">
      <c r="A90" t="s">
        <v>93</v>
      </c>
      <c r="B90">
        <v>810.7</v>
      </c>
      <c r="C90">
        <v>264.3</v>
      </c>
      <c r="D90" s="2">
        <v>6.9141666666666701</v>
      </c>
      <c r="E90" s="2">
        <v>69.249545285034898</v>
      </c>
      <c r="F90" s="2">
        <v>21.9848801130568</v>
      </c>
      <c r="G90" s="2">
        <v>74.538136890137906</v>
      </c>
      <c r="H90" s="2">
        <v>217.787861385805</v>
      </c>
      <c r="I90" s="2">
        <v>208.65179162432401</v>
      </c>
      <c r="J90" s="2">
        <v>111.07924907402101</v>
      </c>
      <c r="K90" s="2">
        <v>61.326626786074797</v>
      </c>
      <c r="L90" s="2">
        <v>131.05766390419001</v>
      </c>
      <c r="M90" s="2">
        <v>286.559052278043</v>
      </c>
      <c r="N90" s="2">
        <v>44.144035381317103</v>
      </c>
      <c r="O90" s="2">
        <v>37.496778955459597</v>
      </c>
      <c r="P90" s="2">
        <v>52.924702682538502</v>
      </c>
      <c r="Q90" s="2">
        <v>148.21693406076699</v>
      </c>
      <c r="R90" s="2">
        <v>181.467548911492</v>
      </c>
      <c r="S90" s="2"/>
      <c r="T90" s="2"/>
      <c r="U90" s="2"/>
      <c r="V90" s="2"/>
      <c r="W90" s="2"/>
      <c r="X90" s="2"/>
      <c r="Y90" s="2"/>
      <c r="Z90" s="2"/>
    </row>
    <row r="91" spans="1:26">
      <c r="A91" t="s">
        <v>94</v>
      </c>
      <c r="B91">
        <v>810.7</v>
      </c>
      <c r="C91">
        <v>262.3</v>
      </c>
      <c r="D91" s="2">
        <v>7.0626833333333296</v>
      </c>
      <c r="E91" s="2">
        <v>7.3008358484668303</v>
      </c>
      <c r="F91" s="2">
        <v>10.5144846129017</v>
      </c>
      <c r="G91" s="2">
        <v>1.8078109703063701</v>
      </c>
      <c r="H91" s="2">
        <v>17.5286955013277</v>
      </c>
      <c r="I91" s="2">
        <v>19.812198798139299</v>
      </c>
      <c r="J91" s="2">
        <v>12.632996714322701</v>
      </c>
      <c r="K91" s="2">
        <v>5.4217144748687502</v>
      </c>
      <c r="L91" s="2">
        <v>5.4777294616699201</v>
      </c>
      <c r="M91" s="2">
        <v>14.235413785967699</v>
      </c>
      <c r="N91" s="2">
        <v>35.495693689134399</v>
      </c>
      <c r="O91" s="2">
        <v>16.502332973289501</v>
      </c>
      <c r="P91" s="2">
        <v>54.248457109397101</v>
      </c>
      <c r="Q91" s="2">
        <v>28.769151019199501</v>
      </c>
      <c r="R91" s="2">
        <v>13.2688052718102</v>
      </c>
      <c r="S91" s="2"/>
      <c r="T91" s="2"/>
      <c r="U91" s="2"/>
      <c r="V91" s="2"/>
      <c r="W91" s="2"/>
      <c r="X91" s="2"/>
      <c r="Y91" s="2"/>
      <c r="Z91" s="2"/>
    </row>
    <row r="92" spans="1:26">
      <c r="A92" t="s">
        <v>95</v>
      </c>
      <c r="B92">
        <v>806.6</v>
      </c>
      <c r="C92">
        <v>264.3</v>
      </c>
      <c r="D92" s="2">
        <v>3.5269499999999998</v>
      </c>
      <c r="E92" s="2">
        <v>14641508.2730958</v>
      </c>
      <c r="F92" s="2">
        <v>15515978.715783199</v>
      </c>
      <c r="G92" s="2">
        <v>14715787.977559499</v>
      </c>
      <c r="H92" s="2">
        <v>17177819.8661156</v>
      </c>
      <c r="I92" s="2">
        <v>16948526.226584598</v>
      </c>
      <c r="J92" s="2">
        <v>16951302.672896601</v>
      </c>
      <c r="K92" s="2">
        <v>4458760.8807422696</v>
      </c>
      <c r="L92" s="2">
        <v>9266275.9560439494</v>
      </c>
      <c r="M92" s="2">
        <v>17437467.22498</v>
      </c>
      <c r="N92" s="2">
        <v>31614093.8058124</v>
      </c>
      <c r="O92" s="2">
        <v>4389604.4885549899</v>
      </c>
      <c r="P92" s="2">
        <v>8894628.1209663097</v>
      </c>
      <c r="Q92" s="2">
        <v>17224626.037698202</v>
      </c>
      <c r="R92" s="2">
        <v>30773744.129561</v>
      </c>
      <c r="S92" s="2"/>
      <c r="T92" s="2"/>
      <c r="U92" s="2"/>
      <c r="V92" s="2"/>
      <c r="W92" s="2"/>
      <c r="X92" s="2"/>
      <c r="Y92" s="2"/>
      <c r="Z92" s="2"/>
    </row>
    <row r="93" spans="1:26">
      <c r="A93" t="s">
        <v>96</v>
      </c>
      <c r="B93">
        <v>862.6</v>
      </c>
      <c r="C93">
        <v>264.3</v>
      </c>
      <c r="D93" s="2">
        <v>4.7017166666666697</v>
      </c>
      <c r="E93" s="2">
        <v>105.334101310902</v>
      </c>
      <c r="F93" s="2">
        <v>191.589420051574</v>
      </c>
      <c r="G93" s="2">
        <v>111.672645713672</v>
      </c>
      <c r="H93" s="2">
        <v>595.86492122205198</v>
      </c>
      <c r="I93" s="2">
        <v>452.07044453006398</v>
      </c>
      <c r="J93" s="2">
        <v>264.12271404647799</v>
      </c>
      <c r="K93" s="2">
        <v>128.04197480126001</v>
      </c>
      <c r="L93" s="2">
        <v>375.58130571720397</v>
      </c>
      <c r="M93" s="2">
        <v>772.56393903480603</v>
      </c>
      <c r="N93" s="2">
        <v>1269.3255042964799</v>
      </c>
      <c r="O93" s="2">
        <v>184.209544796773</v>
      </c>
      <c r="P93" s="2">
        <v>117.89005472373999</v>
      </c>
      <c r="Q93" s="2">
        <v>495.96971653747897</v>
      </c>
      <c r="R93" s="2">
        <v>1477.3601408335301</v>
      </c>
      <c r="S93" s="2"/>
      <c r="T93" s="2"/>
      <c r="U93" s="2"/>
      <c r="V93" s="2"/>
      <c r="W93" s="2"/>
      <c r="X93" s="2"/>
      <c r="Y93" s="2"/>
      <c r="Z93" s="2"/>
    </row>
    <row r="94" spans="1:26">
      <c r="A94" t="s">
        <v>97</v>
      </c>
      <c r="B94">
        <v>946.7</v>
      </c>
      <c r="C94">
        <v>264.3</v>
      </c>
      <c r="D94" s="2">
        <v>6.5281833333333301</v>
      </c>
      <c r="E94" s="2">
        <v>65.551396472931003</v>
      </c>
      <c r="F94" s="2">
        <v>32.739613654281101</v>
      </c>
      <c r="G94" s="2">
        <v>72.407592130107901</v>
      </c>
      <c r="H94" s="2">
        <v>29.6882428223572</v>
      </c>
      <c r="I94" s="2">
        <v>12.020830879635399</v>
      </c>
      <c r="J94" s="2">
        <v>33.759555306315903</v>
      </c>
      <c r="K94" s="2">
        <v>46.711268231350203</v>
      </c>
      <c r="L94" s="2">
        <v>15.406190655699399</v>
      </c>
      <c r="M94" s="2">
        <v>37.811216800689699</v>
      </c>
      <c r="N94" s="2">
        <v>17.5164855767554</v>
      </c>
      <c r="O94" s="2">
        <v>19.179379521687899</v>
      </c>
      <c r="P94" s="2">
        <v>65.905826808044793</v>
      </c>
      <c r="Q94" s="2">
        <v>31.228509260688899</v>
      </c>
      <c r="R94" s="2">
        <v>49.368762931855997</v>
      </c>
      <c r="S94" s="2"/>
      <c r="T94" s="2"/>
      <c r="U94" s="2"/>
      <c r="V94" s="2"/>
      <c r="W94" s="2"/>
      <c r="X94" s="2"/>
      <c r="Y94" s="2"/>
      <c r="Z94" s="2"/>
    </row>
    <row r="95" spans="1:26">
      <c r="A95" t="s">
        <v>98</v>
      </c>
      <c r="B95">
        <v>974.8</v>
      </c>
      <c r="C95">
        <v>264.3</v>
      </c>
      <c r="D95" s="2">
        <v>7.1339333333333297</v>
      </c>
      <c r="E95" s="2">
        <v>177.72305837631299</v>
      </c>
      <c r="F95" s="2">
        <v>153.103901086484</v>
      </c>
      <c r="G95" s="2">
        <v>140.77077220229501</v>
      </c>
      <c r="H95" s="2">
        <v>74.841611629777404</v>
      </c>
      <c r="I95" s="2">
        <v>34.850530015928904</v>
      </c>
      <c r="J95" s="2">
        <v>20.2576955380447</v>
      </c>
      <c r="K95" s="2">
        <v>69.449166489283201</v>
      </c>
      <c r="L95" s="2">
        <v>23.412641599912099</v>
      </c>
      <c r="M95" s="2">
        <v>89.823426352918204</v>
      </c>
      <c r="N95" s="2">
        <v>200.00340503483599</v>
      </c>
      <c r="O95" s="2">
        <v>55.8072063137745</v>
      </c>
      <c r="P95" s="2">
        <v>30.9422674757637</v>
      </c>
      <c r="Q95" s="2">
        <v>48.218148483093302</v>
      </c>
      <c r="R95" s="2">
        <v>42.779055847761299</v>
      </c>
      <c r="S95" s="2"/>
      <c r="T95" s="2"/>
      <c r="U95" s="2"/>
      <c r="V95" s="2"/>
      <c r="W95" s="2"/>
      <c r="X95" s="2"/>
      <c r="Y95" s="2"/>
      <c r="Z95" s="2"/>
    </row>
    <row r="96" spans="1:26">
      <c r="A96" t="s">
        <v>99</v>
      </c>
      <c r="B96">
        <v>972.7</v>
      </c>
      <c r="C96">
        <v>264.3</v>
      </c>
      <c r="D96" s="2">
        <v>6.5722333333333296</v>
      </c>
      <c r="E96" s="2">
        <v>27.8782282906967</v>
      </c>
      <c r="F96" s="2">
        <v>21.948026005554301</v>
      </c>
      <c r="G96" s="2">
        <v>31.060270739237399</v>
      </c>
      <c r="H96" s="2">
        <v>17.103203955305101</v>
      </c>
      <c r="I96" s="2">
        <v>51.518980528206598</v>
      </c>
      <c r="J96" s="2">
        <v>51.925274114994501</v>
      </c>
      <c r="K96" s="2">
        <v>2.0895101636821698</v>
      </c>
      <c r="L96" s="2">
        <v>66.804432984576707</v>
      </c>
      <c r="M96" s="2">
        <v>45.321320812833903</v>
      </c>
      <c r="N96" s="2">
        <v>91.080112768815198</v>
      </c>
      <c r="O96" s="2">
        <v>55.002288261414002</v>
      </c>
      <c r="P96" s="2">
        <v>23.91074116011</v>
      </c>
      <c r="Q96" s="2">
        <v>16.502721878717399</v>
      </c>
      <c r="R96" s="2">
        <v>33.256501275380401</v>
      </c>
      <c r="S96" s="2"/>
      <c r="T96" s="2"/>
      <c r="U96" s="2"/>
      <c r="V96" s="2"/>
      <c r="W96" s="2"/>
      <c r="X96" s="2"/>
      <c r="Y96" s="2"/>
      <c r="Z96" s="2"/>
    </row>
    <row r="97" spans="1:26">
      <c r="A97" t="s">
        <v>100</v>
      </c>
      <c r="B97">
        <v>1024.7</v>
      </c>
      <c r="C97">
        <v>264.3</v>
      </c>
      <c r="D97" s="2">
        <v>4.4189499999999997</v>
      </c>
      <c r="E97" s="2">
        <v>296.59164117783001</v>
      </c>
      <c r="F97" s="2">
        <v>225.75543269093899</v>
      </c>
      <c r="G97" s="2">
        <v>221.45982825124401</v>
      </c>
      <c r="H97" s="2">
        <v>505.47666542265301</v>
      </c>
      <c r="I97" s="2">
        <v>368.86064494705198</v>
      </c>
      <c r="J97" s="2">
        <v>377.73954790874899</v>
      </c>
      <c r="K97" s="2">
        <v>157.78056160050801</v>
      </c>
      <c r="L97" s="2">
        <v>204.75189887714399</v>
      </c>
      <c r="M97" s="2">
        <v>466.83710015949902</v>
      </c>
      <c r="N97" s="2">
        <v>1264.7768629618199</v>
      </c>
      <c r="O97" s="2">
        <v>155.25552525865899</v>
      </c>
      <c r="P97" s="2">
        <v>149.793037847996</v>
      </c>
      <c r="Q97" s="2">
        <v>485.62782293267702</v>
      </c>
      <c r="R97" s="2">
        <v>1271.9255986392</v>
      </c>
      <c r="S97" s="2"/>
      <c r="T97" s="2"/>
      <c r="U97" s="2"/>
      <c r="V97" s="2"/>
      <c r="W97" s="2"/>
      <c r="X97" s="2"/>
      <c r="Y97" s="2"/>
      <c r="Z97" s="2"/>
    </row>
    <row r="98" spans="1:26">
      <c r="A98" t="s">
        <v>101</v>
      </c>
      <c r="B98">
        <v>1055.7</v>
      </c>
      <c r="C98">
        <v>264.3</v>
      </c>
      <c r="D98" s="2">
        <v>5.0227833333333303</v>
      </c>
      <c r="E98" s="2">
        <v>1492227.6207441699</v>
      </c>
      <c r="F98" s="2">
        <v>1517563.5326207301</v>
      </c>
      <c r="G98" s="2">
        <v>1452460.5898027399</v>
      </c>
      <c r="H98" s="2">
        <v>1872843.4939590299</v>
      </c>
      <c r="I98" s="2">
        <v>1788896.16642111</v>
      </c>
      <c r="J98" s="2">
        <v>1747168.1011303801</v>
      </c>
      <c r="K98" s="2">
        <v>465726.25815947499</v>
      </c>
      <c r="L98" s="2">
        <v>936508.13326670998</v>
      </c>
      <c r="M98" s="2">
        <v>1836249.2638286699</v>
      </c>
      <c r="N98" s="2">
        <v>3839226.26532719</v>
      </c>
      <c r="O98" s="2">
        <v>457174.67037131003</v>
      </c>
      <c r="P98" s="2">
        <v>901823.74611922505</v>
      </c>
      <c r="Q98" s="2">
        <v>1822632.0772047599</v>
      </c>
      <c r="R98" s="2">
        <v>3623271.4133728999</v>
      </c>
      <c r="S98" s="2"/>
      <c r="T98" s="2"/>
      <c r="U98" s="2"/>
      <c r="V98" s="2"/>
      <c r="W98" s="2"/>
      <c r="X98" s="2"/>
      <c r="Y98" s="2"/>
      <c r="Z98" s="2"/>
    </row>
    <row r="99" spans="1:26">
      <c r="A99" t="s">
        <v>102</v>
      </c>
      <c r="B99">
        <v>1108.8</v>
      </c>
      <c r="C99">
        <v>264.3</v>
      </c>
      <c r="D99" s="2">
        <v>6.29043333333333</v>
      </c>
      <c r="E99" s="2">
        <v>29.382150761036002</v>
      </c>
      <c r="F99" s="2">
        <v>434.74164553886698</v>
      </c>
      <c r="G99" s="2">
        <v>380.05097894958902</v>
      </c>
      <c r="H99" s="2">
        <v>550.61783311498198</v>
      </c>
      <c r="I99" s="2">
        <v>35.633261304077401</v>
      </c>
      <c r="J99" s="2">
        <v>32.914088968914101</v>
      </c>
      <c r="K99" s="2">
        <v>16.338289313950799</v>
      </c>
      <c r="L99" s="2">
        <v>43.0217314000448</v>
      </c>
      <c r="M99" s="2">
        <v>42.915186154579096</v>
      </c>
      <c r="N99" s="2">
        <v>1477.00286429477</v>
      </c>
      <c r="O99" s="2">
        <v>9.3402023439239201</v>
      </c>
      <c r="P99" s="2">
        <v>28.463341175163201</v>
      </c>
      <c r="Q99" s="2">
        <v>415.401150651931</v>
      </c>
      <c r="R99" s="2">
        <v>1473.26808696686</v>
      </c>
      <c r="S99" s="2"/>
      <c r="T99" s="2"/>
      <c r="U99" s="2"/>
      <c r="V99" s="2"/>
      <c r="W99" s="2"/>
      <c r="X99" s="2"/>
      <c r="Y99" s="2"/>
      <c r="Z99" s="2"/>
    </row>
    <row r="100" spans="1:26">
      <c r="A100" t="s">
        <v>103</v>
      </c>
      <c r="B100">
        <v>1136.8</v>
      </c>
      <c r="C100">
        <v>264.3</v>
      </c>
      <c r="D100" s="2">
        <v>6.9112499999999999</v>
      </c>
      <c r="E100" s="2">
        <v>17.0478575489341</v>
      </c>
      <c r="F100" s="2">
        <v>16.185745000839201</v>
      </c>
      <c r="G100" s="2">
        <v>3.6731396883647101</v>
      </c>
      <c r="H100" s="2">
        <v>27.999322101284001</v>
      </c>
      <c r="I100" s="2">
        <v>3.4285536022186101</v>
      </c>
      <c r="J100" s="2">
        <v>22.2590574035762</v>
      </c>
      <c r="K100" s="2">
        <v>15.2897950023292</v>
      </c>
      <c r="L100" s="2">
        <v>5.3857511300247998</v>
      </c>
      <c r="M100" s="2">
        <v>12.5522897319651</v>
      </c>
      <c r="N100" s="2">
        <v>1.8984126059566599</v>
      </c>
      <c r="O100" s="2">
        <v>11.452125054175101</v>
      </c>
      <c r="P100" s="2">
        <v>5.4833823621336597</v>
      </c>
      <c r="Q100" s="2">
        <v>3.6912800392128999</v>
      </c>
      <c r="R100" s="2">
        <v>27.058968001552898</v>
      </c>
      <c r="S100" s="2"/>
      <c r="T100" s="2"/>
      <c r="U100" s="2"/>
      <c r="V100" s="2"/>
      <c r="W100" s="2"/>
      <c r="X100" s="2"/>
      <c r="Y100" s="2"/>
      <c r="Z100" s="2"/>
    </row>
    <row r="101" spans="1:26">
      <c r="A101" t="s">
        <v>104</v>
      </c>
      <c r="B101">
        <v>454.3</v>
      </c>
      <c r="C101">
        <v>184.1</v>
      </c>
      <c r="D101" s="2">
        <v>1.3724333333333301</v>
      </c>
      <c r="E101" s="2">
        <v>39727309.625394799</v>
      </c>
      <c r="F101" s="2">
        <v>42652044.024269603</v>
      </c>
      <c r="G101" s="2">
        <v>38477568.761198103</v>
      </c>
      <c r="H101" s="2">
        <v>51477632.099923298</v>
      </c>
      <c r="I101" s="2">
        <v>48303248.515262999</v>
      </c>
      <c r="J101" s="2">
        <v>48666782.857802004</v>
      </c>
      <c r="K101" s="2">
        <v>10896108.6999465</v>
      </c>
      <c r="L101" s="2">
        <v>25498058.976094902</v>
      </c>
      <c r="M101" s="2">
        <v>55140079.462355703</v>
      </c>
      <c r="N101" s="2">
        <v>113822041.941663</v>
      </c>
      <c r="O101" s="2">
        <v>10401321.985026199</v>
      </c>
      <c r="P101" s="2">
        <v>24700000.331375699</v>
      </c>
      <c r="Q101" s="2">
        <v>54088696.115859702</v>
      </c>
      <c r="R101" s="2">
        <v>111821920.531629</v>
      </c>
      <c r="S101" s="2"/>
      <c r="T101" s="2"/>
      <c r="U101" s="2"/>
      <c r="V101" s="2"/>
      <c r="W101" s="2"/>
      <c r="X101" s="2"/>
      <c r="Y101" s="2"/>
      <c r="Z101" s="2"/>
    </row>
    <row r="102" spans="1:26">
      <c r="A102" t="s">
        <v>105</v>
      </c>
      <c r="B102">
        <v>468.3</v>
      </c>
      <c r="C102">
        <v>184.1</v>
      </c>
      <c r="D102" s="2">
        <v>1.6554166666666701</v>
      </c>
      <c r="E102" s="2">
        <v>15879.0187566615</v>
      </c>
      <c r="F102" s="2">
        <v>17482.439474957799</v>
      </c>
      <c r="G102" s="2">
        <v>16074.704734929201</v>
      </c>
      <c r="H102" s="2">
        <v>22637.764460228002</v>
      </c>
      <c r="I102" s="2">
        <v>20655.808945427099</v>
      </c>
      <c r="J102" s="2">
        <v>21485.764597336602</v>
      </c>
      <c r="K102" s="2">
        <v>5313.9662844734203</v>
      </c>
      <c r="L102" s="2">
        <v>11265.0487316087</v>
      </c>
      <c r="M102" s="2">
        <v>24158.429798435202</v>
      </c>
      <c r="N102" s="2">
        <v>53886.358424601996</v>
      </c>
      <c r="O102" s="2">
        <v>5228.0632713025998</v>
      </c>
      <c r="P102" s="2">
        <v>11502.5724306259</v>
      </c>
      <c r="Q102" s="2">
        <v>24205.504336609902</v>
      </c>
      <c r="R102" s="2">
        <v>53464.4709102692</v>
      </c>
      <c r="S102" s="2"/>
      <c r="T102" s="2"/>
      <c r="U102" s="2"/>
      <c r="V102" s="2"/>
      <c r="W102" s="2"/>
      <c r="X102" s="2"/>
      <c r="Y102" s="2"/>
      <c r="Z102" s="2"/>
    </row>
    <row r="103" spans="1:26">
      <c r="A103" t="s">
        <v>106</v>
      </c>
      <c r="B103">
        <v>482.3</v>
      </c>
      <c r="C103">
        <v>184.1</v>
      </c>
      <c r="D103" s="2">
        <v>1.9069833333333299</v>
      </c>
      <c r="E103" s="2">
        <v>14263.968125365</v>
      </c>
      <c r="F103" s="2">
        <v>14654.8650261693</v>
      </c>
      <c r="G103" s="2">
        <v>13756.5598255531</v>
      </c>
      <c r="H103" s="2">
        <v>18146.067944065398</v>
      </c>
      <c r="I103" s="2">
        <v>17202.248897981499</v>
      </c>
      <c r="J103" s="2">
        <v>18185.615916859901</v>
      </c>
      <c r="K103" s="2">
        <v>4601.8877714950604</v>
      </c>
      <c r="L103" s="2">
        <v>9744.0428646934197</v>
      </c>
      <c r="M103" s="2">
        <v>19043.3676160219</v>
      </c>
      <c r="N103" s="2">
        <v>39938.959650824203</v>
      </c>
      <c r="O103" s="2">
        <v>4007.0113356838301</v>
      </c>
      <c r="P103" s="2">
        <v>9545.0696717897899</v>
      </c>
      <c r="Q103" s="2">
        <v>19402.110420940098</v>
      </c>
      <c r="R103" s="2">
        <v>39186.599663491303</v>
      </c>
      <c r="S103" s="2"/>
      <c r="T103" s="2"/>
      <c r="U103" s="2"/>
      <c r="V103" s="2"/>
      <c r="W103" s="2"/>
      <c r="X103" s="2"/>
      <c r="Y103" s="2"/>
      <c r="Z103" s="2"/>
    </row>
    <row r="104" spans="1:26">
      <c r="A104" t="s">
        <v>107</v>
      </c>
      <c r="B104">
        <v>496.3</v>
      </c>
      <c r="C104">
        <v>184.1</v>
      </c>
      <c r="D104" s="2">
        <v>2.1579666666666699</v>
      </c>
      <c r="E104" s="2">
        <v>6174.8020857649699</v>
      </c>
      <c r="F104" s="2">
        <v>4021.13892998338</v>
      </c>
      <c r="G104" s="2">
        <v>5561.8525838953601</v>
      </c>
      <c r="H104" s="2">
        <v>44421.221657122602</v>
      </c>
      <c r="I104" s="2">
        <v>44529.581621076199</v>
      </c>
      <c r="J104" s="2">
        <v>43026.5998401584</v>
      </c>
      <c r="K104" s="2">
        <v>13293.428288028301</v>
      </c>
      <c r="L104" s="2">
        <v>22839.088448792099</v>
      </c>
      <c r="M104" s="2">
        <v>45895.488930609601</v>
      </c>
      <c r="N104" s="2">
        <v>84726.256308706594</v>
      </c>
      <c r="O104" s="2">
        <v>12258.7743682237</v>
      </c>
      <c r="P104" s="2">
        <v>23275.650257707101</v>
      </c>
      <c r="Q104" s="2">
        <v>44320.269432744499</v>
      </c>
      <c r="R104" s="2">
        <v>83416.164142984999</v>
      </c>
      <c r="S104" s="2"/>
      <c r="T104" s="2"/>
      <c r="U104" s="2"/>
      <c r="V104" s="2"/>
      <c r="W104" s="2"/>
      <c r="X104" s="2"/>
      <c r="Y104" s="2"/>
      <c r="Z104" s="2"/>
    </row>
    <row r="105" spans="1:26">
      <c r="A105" t="s">
        <v>108</v>
      </c>
      <c r="B105">
        <v>494.3</v>
      </c>
      <c r="C105">
        <v>184.1</v>
      </c>
      <c r="D105" s="2">
        <v>1.78718333333333</v>
      </c>
      <c r="E105" s="2">
        <v>56.229028269977903</v>
      </c>
      <c r="F105" s="2">
        <v>37.829150449752802</v>
      </c>
      <c r="G105" s="2">
        <v>41.087567990701601</v>
      </c>
      <c r="H105" s="2">
        <v>8160.9890600942499</v>
      </c>
      <c r="I105" s="2">
        <v>7386.5494285945897</v>
      </c>
      <c r="J105" s="2">
        <v>7876.7577733499802</v>
      </c>
      <c r="K105" s="2">
        <v>1748.6063787349999</v>
      </c>
      <c r="L105" s="2">
        <v>3960.0814958388301</v>
      </c>
      <c r="M105" s="2">
        <v>8456.4878669586196</v>
      </c>
      <c r="N105" s="2">
        <v>18019.173768508601</v>
      </c>
      <c r="O105" s="2">
        <v>1682.0009141067201</v>
      </c>
      <c r="P105" s="2">
        <v>4148.4720827331503</v>
      </c>
      <c r="Q105" s="2">
        <v>8336.2533916480697</v>
      </c>
      <c r="R105" s="2">
        <v>18671.518173551402</v>
      </c>
      <c r="S105" s="2"/>
      <c r="T105" s="2"/>
      <c r="U105" s="2"/>
      <c r="V105" s="2"/>
      <c r="W105" s="2"/>
      <c r="X105" s="2"/>
      <c r="Y105" s="2"/>
      <c r="Z105" s="2"/>
    </row>
    <row r="106" spans="1:26">
      <c r="A106" t="s">
        <v>109</v>
      </c>
      <c r="B106">
        <v>510.4</v>
      </c>
      <c r="C106">
        <v>184.1</v>
      </c>
      <c r="D106" s="2">
        <v>2.3644833333333302</v>
      </c>
      <c r="E106" s="2">
        <v>1659.4290683859999</v>
      </c>
      <c r="F106" s="2">
        <v>1653.2056812242699</v>
      </c>
      <c r="G106" s="2">
        <v>2133.6873049655601</v>
      </c>
      <c r="H106" s="2">
        <v>7932.6687149166301</v>
      </c>
      <c r="I106" s="2">
        <v>7528.9575429075003</v>
      </c>
      <c r="J106" s="2">
        <v>8344.6329913025693</v>
      </c>
      <c r="K106" s="2">
        <v>2141.6342092313498</v>
      </c>
      <c r="L106" s="2">
        <v>3936.9155534360498</v>
      </c>
      <c r="M106" s="2">
        <v>8665.6021694589199</v>
      </c>
      <c r="N106" s="2">
        <v>16146.124923180399</v>
      </c>
      <c r="O106" s="2">
        <v>1999.81993514648</v>
      </c>
      <c r="P106" s="2">
        <v>4184.3726098079496</v>
      </c>
      <c r="Q106" s="2">
        <v>8134.93317773531</v>
      </c>
      <c r="R106" s="2">
        <v>17301.775709293401</v>
      </c>
      <c r="S106" s="2"/>
      <c r="T106" s="2"/>
      <c r="U106" s="2"/>
      <c r="V106" s="2"/>
      <c r="W106" s="2"/>
      <c r="X106" s="2"/>
      <c r="Y106" s="2"/>
      <c r="Z106" s="2"/>
    </row>
    <row r="107" spans="1:26">
      <c r="A107" t="s">
        <v>110</v>
      </c>
      <c r="B107">
        <v>524.4</v>
      </c>
      <c r="C107">
        <v>184.1</v>
      </c>
      <c r="D107" s="2">
        <v>2.5710999999999999</v>
      </c>
      <c r="E107" s="2">
        <v>3230.05879443501</v>
      </c>
      <c r="F107" s="2">
        <v>2881.2013717162199</v>
      </c>
      <c r="G107" s="2">
        <v>2814.4723617248801</v>
      </c>
      <c r="H107" s="2">
        <v>230807.35871724901</v>
      </c>
      <c r="I107" s="2">
        <v>231462.97007516801</v>
      </c>
      <c r="J107" s="2">
        <v>221883.57586608501</v>
      </c>
      <c r="K107" s="2">
        <v>43512.785816986499</v>
      </c>
      <c r="L107" s="2">
        <v>106151.246600809</v>
      </c>
      <c r="M107" s="2">
        <v>243197.91890598499</v>
      </c>
      <c r="N107" s="2">
        <v>500219.224481577</v>
      </c>
      <c r="O107" s="2">
        <v>41421.155017824101</v>
      </c>
      <c r="P107" s="2">
        <v>102401.337716975</v>
      </c>
      <c r="Q107" s="2">
        <v>232436.010819891</v>
      </c>
      <c r="R107" s="2">
        <v>488591.90101511398</v>
      </c>
      <c r="S107" s="2"/>
      <c r="T107" s="2"/>
      <c r="U107" s="2"/>
      <c r="V107" s="2"/>
      <c r="W107" s="2"/>
      <c r="X107" s="2"/>
      <c r="Y107" s="2"/>
      <c r="Z107" s="2"/>
    </row>
    <row r="108" spans="1:26">
      <c r="A108" t="s">
        <v>111</v>
      </c>
      <c r="B108">
        <v>522.4</v>
      </c>
      <c r="C108">
        <v>184.1</v>
      </c>
      <c r="D108" s="2">
        <v>2.2442333333333302</v>
      </c>
      <c r="E108" s="2">
        <v>4801.09734817553</v>
      </c>
      <c r="F108" s="2">
        <v>3226.7284054347801</v>
      </c>
      <c r="G108" s="2">
        <v>2396.2962068122201</v>
      </c>
      <c r="H108" s="2">
        <v>19585.259938301599</v>
      </c>
      <c r="I108" s="2">
        <v>19542.549287338199</v>
      </c>
      <c r="J108" s="2">
        <v>21136.8014913714</v>
      </c>
      <c r="K108" s="2">
        <v>5855.7396168368896</v>
      </c>
      <c r="L108" s="2">
        <v>10134.505942607901</v>
      </c>
      <c r="M108" s="2">
        <v>19833.428255926301</v>
      </c>
      <c r="N108" s="2">
        <v>40221.429907496102</v>
      </c>
      <c r="O108" s="2">
        <v>5133.5288364193802</v>
      </c>
      <c r="P108" s="2">
        <v>10844.5431121939</v>
      </c>
      <c r="Q108" s="2">
        <v>19630.070822563001</v>
      </c>
      <c r="R108" s="2">
        <v>40650.770739022199</v>
      </c>
      <c r="S108" s="2"/>
      <c r="T108" s="2"/>
      <c r="U108" s="2"/>
      <c r="V108" s="2"/>
      <c r="W108" s="2"/>
      <c r="X108" s="2"/>
      <c r="Y108" s="2"/>
      <c r="Z108" s="2"/>
    </row>
    <row r="109" spans="1:26">
      <c r="A109" t="s">
        <v>112</v>
      </c>
      <c r="B109">
        <v>520.29999999999995</v>
      </c>
      <c r="C109">
        <v>184.1</v>
      </c>
      <c r="D109" s="2">
        <v>1.9330000000000001</v>
      </c>
      <c r="E109" s="2">
        <v>555.07482029197399</v>
      </c>
      <c r="F109" s="2">
        <v>282.45705573047701</v>
      </c>
      <c r="G109" s="2">
        <v>350.544704410468</v>
      </c>
      <c r="H109" s="2">
        <v>8428.18209377928</v>
      </c>
      <c r="I109" s="2">
        <v>8499.1413978803903</v>
      </c>
      <c r="J109" s="2">
        <v>7494.3397743270498</v>
      </c>
      <c r="K109" s="2">
        <v>2025.4608942380501</v>
      </c>
      <c r="L109" s="2">
        <v>4772.5378486236596</v>
      </c>
      <c r="M109" s="2">
        <v>7970.2621512536198</v>
      </c>
      <c r="N109" s="2">
        <v>16089.9848281905</v>
      </c>
      <c r="O109" s="2">
        <v>2562.6277012314299</v>
      </c>
      <c r="P109" s="2">
        <v>3993.6926460289701</v>
      </c>
      <c r="Q109" s="2">
        <v>8529.9060352115594</v>
      </c>
      <c r="R109" s="2">
        <v>16344.760047981201</v>
      </c>
      <c r="S109" s="2"/>
      <c r="T109" s="2"/>
      <c r="U109" s="2"/>
      <c r="V109" s="2"/>
      <c r="W109" s="2"/>
      <c r="X109" s="2"/>
      <c r="Y109" s="2"/>
      <c r="Z109" s="2"/>
    </row>
    <row r="110" spans="1:26">
      <c r="A110" t="s">
        <v>113</v>
      </c>
      <c r="B110">
        <v>518.29999999999995</v>
      </c>
      <c r="C110">
        <v>184.1</v>
      </c>
      <c r="D110" s="2">
        <v>1.6524000000000001</v>
      </c>
      <c r="E110" s="2">
        <v>115.969385446548</v>
      </c>
      <c r="F110" s="2">
        <v>45.783906353238201</v>
      </c>
      <c r="G110" s="2">
        <v>23.009334230422901</v>
      </c>
      <c r="H110" s="2">
        <v>421.29936825061202</v>
      </c>
      <c r="I110" s="2">
        <v>390.515515721898</v>
      </c>
      <c r="J110" s="2">
        <v>363.22401915451502</v>
      </c>
      <c r="K110" s="2">
        <v>62.316837962496798</v>
      </c>
      <c r="L110" s="2">
        <v>183.03466372631601</v>
      </c>
      <c r="M110" s="2">
        <v>457.18332330217203</v>
      </c>
      <c r="N110" s="2">
        <v>701.18617106970498</v>
      </c>
      <c r="O110" s="2">
        <v>103.989596123979</v>
      </c>
      <c r="P110" s="2">
        <v>182.535149045499</v>
      </c>
      <c r="Q110" s="2">
        <v>434.88780456733701</v>
      </c>
      <c r="R110" s="2">
        <v>794.09320849916401</v>
      </c>
      <c r="S110" s="2"/>
      <c r="T110" s="2"/>
      <c r="U110" s="2"/>
      <c r="V110" s="2"/>
      <c r="W110" s="2"/>
      <c r="X110" s="2"/>
      <c r="Y110" s="2"/>
      <c r="Z110" s="2"/>
    </row>
    <row r="111" spans="1:26">
      <c r="A111" t="s">
        <v>114</v>
      </c>
      <c r="B111">
        <v>550.4</v>
      </c>
      <c r="C111">
        <v>184.1</v>
      </c>
      <c r="D111" s="2">
        <v>2.6139999999999999</v>
      </c>
      <c r="E111" s="2">
        <v>34277.903269851697</v>
      </c>
      <c r="F111" s="2">
        <v>27529.072686914398</v>
      </c>
      <c r="G111" s="2">
        <v>26760.375267693202</v>
      </c>
      <c r="H111" s="2">
        <v>73187.702217842394</v>
      </c>
      <c r="I111" s="2">
        <v>74197.032934428004</v>
      </c>
      <c r="J111" s="2">
        <v>71904.821285628699</v>
      </c>
      <c r="K111" s="2">
        <v>13482.4871560028</v>
      </c>
      <c r="L111" s="2">
        <v>34113.910439875603</v>
      </c>
      <c r="M111" s="2">
        <v>75104.450555085801</v>
      </c>
      <c r="N111" s="2">
        <v>153815.09702578699</v>
      </c>
      <c r="O111" s="2">
        <v>13403.328903772401</v>
      </c>
      <c r="P111" s="2">
        <v>33025.667731189496</v>
      </c>
      <c r="Q111" s="2">
        <v>72227.653634332994</v>
      </c>
      <c r="R111" s="2">
        <v>145150.099532505</v>
      </c>
      <c r="S111" s="2"/>
      <c r="T111" s="2"/>
      <c r="U111" s="2"/>
      <c r="V111" s="2"/>
      <c r="W111" s="2"/>
      <c r="X111" s="2"/>
      <c r="Y111" s="2"/>
      <c r="Z111" s="2"/>
    </row>
    <row r="112" spans="1:26">
      <c r="A112" t="s">
        <v>115</v>
      </c>
      <c r="B112">
        <v>546.4</v>
      </c>
      <c r="C112">
        <v>184.1</v>
      </c>
      <c r="D112" s="2">
        <v>2.0939666666666699</v>
      </c>
      <c r="E112" s="2">
        <v>105.56930697241199</v>
      </c>
      <c r="F112" s="2">
        <v>163.14063195714601</v>
      </c>
      <c r="G112" s="2">
        <v>46.592544611740301</v>
      </c>
      <c r="H112" s="2">
        <v>707.55252811048604</v>
      </c>
      <c r="I112" s="2">
        <v>804.03966970850297</v>
      </c>
      <c r="J112" s="2">
        <v>795.19593666481899</v>
      </c>
      <c r="K112" s="2">
        <v>264.31137076149002</v>
      </c>
      <c r="L112" s="2">
        <v>637.04140909612499</v>
      </c>
      <c r="M112" s="2">
        <v>853.43089370776795</v>
      </c>
      <c r="N112" s="2">
        <v>1878.88805551984</v>
      </c>
      <c r="O112" s="2">
        <v>183.939886767959</v>
      </c>
      <c r="P112" s="2">
        <v>572.66025777407106</v>
      </c>
      <c r="Q112" s="2">
        <v>809.25777579099895</v>
      </c>
      <c r="R112" s="2">
        <v>1425.10510063283</v>
      </c>
      <c r="S112" s="2"/>
      <c r="T112" s="2"/>
      <c r="U112" s="2"/>
      <c r="V112" s="2"/>
      <c r="W112" s="2"/>
      <c r="X112" s="2"/>
      <c r="Y112" s="2"/>
      <c r="Z112" s="2"/>
    </row>
    <row r="113" spans="1:26">
      <c r="A113" t="s">
        <v>116</v>
      </c>
      <c r="B113">
        <v>544.29999999999995</v>
      </c>
      <c r="C113">
        <v>184.1</v>
      </c>
      <c r="D113" s="2">
        <v>1.91618333333333</v>
      </c>
      <c r="E113" s="2">
        <v>125.991609405082</v>
      </c>
      <c r="F113" s="2">
        <v>12.480217142105101</v>
      </c>
      <c r="G113" s="2">
        <v>26.2833904436383</v>
      </c>
      <c r="H113" s="2">
        <v>900.28039318211802</v>
      </c>
      <c r="I113" s="2">
        <v>918.96948075682405</v>
      </c>
      <c r="J113" s="2">
        <v>886.12651711865601</v>
      </c>
      <c r="K113" s="2">
        <v>288.54692544773002</v>
      </c>
      <c r="L113" s="2">
        <v>425.63538480264202</v>
      </c>
      <c r="M113" s="2">
        <v>762.84216138540899</v>
      </c>
      <c r="N113" s="2">
        <v>2246.8944308140899</v>
      </c>
      <c r="O113" s="2">
        <v>127.744858373056</v>
      </c>
      <c r="P113" s="2">
        <v>518.66706432672197</v>
      </c>
      <c r="Q113" s="2">
        <v>946.29665859928105</v>
      </c>
      <c r="R113" s="2">
        <v>1873.70704802808</v>
      </c>
      <c r="S113" s="2"/>
      <c r="T113" s="2"/>
      <c r="U113" s="2"/>
      <c r="V113" s="2"/>
      <c r="W113" s="2"/>
      <c r="X113" s="2"/>
      <c r="Y113" s="2"/>
      <c r="Z113" s="2"/>
    </row>
    <row r="114" spans="1:26">
      <c r="A114" t="s">
        <v>117</v>
      </c>
      <c r="B114">
        <v>542.29999999999995</v>
      </c>
      <c r="C114">
        <v>184.1</v>
      </c>
      <c r="D114" s="2">
        <v>1.63506666666667</v>
      </c>
      <c r="E114" s="2">
        <v>28.843244770424999</v>
      </c>
      <c r="F114" s="2">
        <v>16.588262144088699</v>
      </c>
      <c r="G114" s="2">
        <v>19.7754705584844</v>
      </c>
      <c r="H114" s="2">
        <v>36.703519966608198</v>
      </c>
      <c r="I114" s="2">
        <v>35.545342236766103</v>
      </c>
      <c r="J114" s="2">
        <v>44.108130552766802</v>
      </c>
      <c r="K114" s="2">
        <v>11.4661503238677</v>
      </c>
      <c r="L114" s="2">
        <v>26.723995029449501</v>
      </c>
      <c r="M114" s="2">
        <v>72.504591522004901</v>
      </c>
      <c r="N114" s="2">
        <v>61.320734009758397</v>
      </c>
      <c r="O114" s="2">
        <v>31.951565209344</v>
      </c>
      <c r="P114" s="2">
        <v>23.200731175949599</v>
      </c>
      <c r="Q114" s="2">
        <v>18.555496144285598</v>
      </c>
      <c r="R114" s="2">
        <v>57.488773229914599</v>
      </c>
      <c r="S114" s="2"/>
      <c r="T114" s="2"/>
      <c r="U114" s="2"/>
      <c r="V114" s="2"/>
      <c r="W114" s="2"/>
      <c r="X114" s="2"/>
      <c r="Y114" s="2"/>
      <c r="Z114" s="2"/>
    </row>
    <row r="115" spans="1:26">
      <c r="A115" t="s">
        <v>118</v>
      </c>
      <c r="B115">
        <v>570.4</v>
      </c>
      <c r="C115">
        <v>184.1</v>
      </c>
      <c r="D115" s="2">
        <v>2.0036166666666699</v>
      </c>
      <c r="E115" s="2">
        <v>390.89603155351801</v>
      </c>
      <c r="F115" s="2">
        <v>254.90738656024999</v>
      </c>
      <c r="G115" s="2">
        <v>175.363480905936</v>
      </c>
      <c r="H115" s="2">
        <v>347.22751865465699</v>
      </c>
      <c r="I115" s="2">
        <v>411.49180960705797</v>
      </c>
      <c r="J115" s="2">
        <v>414.35515307125098</v>
      </c>
      <c r="K115" s="2">
        <v>72.572235080879196</v>
      </c>
      <c r="L115" s="2">
        <v>76.296981710635805</v>
      </c>
      <c r="M115" s="2">
        <v>460.14634593528899</v>
      </c>
      <c r="N115" s="2">
        <v>964.11389532742101</v>
      </c>
      <c r="O115" s="2">
        <v>92.914995997238194</v>
      </c>
      <c r="P115" s="2">
        <v>270.42366071663702</v>
      </c>
      <c r="Q115" s="2">
        <v>424.95340404581401</v>
      </c>
      <c r="R115" s="2">
        <v>1029.55913346227</v>
      </c>
      <c r="S115" s="2"/>
      <c r="T115" s="2"/>
      <c r="U115" s="2"/>
      <c r="V115" s="2"/>
      <c r="W115" s="2"/>
      <c r="X115" s="2"/>
      <c r="Y115" s="2"/>
      <c r="Z115" s="2"/>
    </row>
    <row r="116" spans="1:26">
      <c r="A116" t="s">
        <v>119</v>
      </c>
      <c r="B116">
        <v>568.29999999999995</v>
      </c>
      <c r="C116">
        <v>184.1</v>
      </c>
      <c r="D116" s="2">
        <v>1.8556999999999999</v>
      </c>
      <c r="E116" s="2">
        <v>175.461983210032</v>
      </c>
      <c r="F116" s="2">
        <v>18.7026818015663</v>
      </c>
      <c r="G116" s="2">
        <v>12.768157722049301</v>
      </c>
      <c r="H116" s="2">
        <v>14.3475945353337</v>
      </c>
      <c r="I116" s="2">
        <v>27.597097055418399</v>
      </c>
      <c r="J116" s="2">
        <v>26.024829661051498</v>
      </c>
      <c r="K116" s="2">
        <v>35.8448896265377</v>
      </c>
      <c r="L116" s="2">
        <v>15.611972208022999</v>
      </c>
      <c r="M116" s="2">
        <v>38.3712930497488</v>
      </c>
      <c r="N116" s="2">
        <v>89.181228969573894</v>
      </c>
      <c r="O116" s="2">
        <v>7.8479556392712198</v>
      </c>
      <c r="P116" s="2">
        <v>24.435771723156801</v>
      </c>
      <c r="Q116" s="2">
        <v>27.9871808196954</v>
      </c>
      <c r="R116" s="2">
        <v>29.887713544355101</v>
      </c>
      <c r="S116" s="2"/>
      <c r="T116" s="2"/>
      <c r="U116" s="2"/>
      <c r="V116" s="2"/>
      <c r="W116" s="2"/>
      <c r="X116" s="2"/>
      <c r="Y116" s="2"/>
      <c r="Z116" s="2"/>
    </row>
    <row r="117" spans="1:26">
      <c r="A117" t="s">
        <v>120</v>
      </c>
      <c r="B117">
        <v>482.4</v>
      </c>
      <c r="C117">
        <v>104.1</v>
      </c>
      <c r="D117" s="2">
        <v>2.35178333333333</v>
      </c>
      <c r="E117" s="2">
        <v>1914.1412139239601</v>
      </c>
      <c r="F117" s="2">
        <v>2360.3660141462901</v>
      </c>
      <c r="G117" s="2">
        <v>2324.7973186929398</v>
      </c>
      <c r="H117" s="2">
        <v>4951.4757506789801</v>
      </c>
      <c r="I117" s="2">
        <v>5713.3510072249401</v>
      </c>
      <c r="J117" s="2">
        <v>4726.7661744176303</v>
      </c>
      <c r="K117" s="2">
        <v>1102.2484852575101</v>
      </c>
      <c r="L117" s="2">
        <v>2495.3035531994801</v>
      </c>
      <c r="M117" s="2">
        <v>5281.8245574470202</v>
      </c>
      <c r="N117" s="2">
        <v>10673.8876125919</v>
      </c>
      <c r="O117" s="2">
        <v>1442.4244493312899</v>
      </c>
      <c r="P117" s="2">
        <v>2615.83131562472</v>
      </c>
      <c r="Q117" s="2">
        <v>5094.1207815403504</v>
      </c>
      <c r="R117" s="2">
        <v>10244.4803000308</v>
      </c>
      <c r="S117" s="2"/>
      <c r="T117" s="2"/>
      <c r="U117" s="2"/>
      <c r="V117" s="2"/>
      <c r="W117" s="2"/>
      <c r="X117" s="2"/>
      <c r="Y117" s="2"/>
      <c r="Z117" s="2"/>
    </row>
    <row r="118" spans="1:26">
      <c r="A118" t="s">
        <v>121</v>
      </c>
      <c r="B118">
        <v>508.4</v>
      </c>
      <c r="C118">
        <v>104.1</v>
      </c>
      <c r="D118" s="2">
        <v>2.4245999999999999</v>
      </c>
      <c r="E118" s="2">
        <v>225.29925450325001</v>
      </c>
      <c r="F118" s="2">
        <v>268.027947025299</v>
      </c>
      <c r="G118" s="2">
        <v>170.49888790140699</v>
      </c>
      <c r="H118" s="2">
        <v>1271.76694031906</v>
      </c>
      <c r="I118" s="2">
        <v>1382.0246470935499</v>
      </c>
      <c r="J118" s="2">
        <v>1178.1789812336001</v>
      </c>
      <c r="K118" s="2">
        <v>268.26824994537799</v>
      </c>
      <c r="L118" s="2">
        <v>755.63944366362705</v>
      </c>
      <c r="M118" s="2">
        <v>1422.22273632476</v>
      </c>
      <c r="N118" s="2">
        <v>2707.3441494559602</v>
      </c>
      <c r="O118" s="2">
        <v>397.17622934913697</v>
      </c>
      <c r="P118" s="2">
        <v>583.54658395004401</v>
      </c>
      <c r="Q118" s="2">
        <v>1233.37933773399</v>
      </c>
      <c r="R118" s="2">
        <v>2257.6646935367598</v>
      </c>
      <c r="S118" s="2"/>
      <c r="T118" s="2"/>
      <c r="U118" s="2"/>
      <c r="V118" s="2"/>
      <c r="W118" s="2"/>
      <c r="X118" s="2"/>
      <c r="Y118" s="2"/>
      <c r="Z118" s="2"/>
    </row>
    <row r="119" spans="1:26">
      <c r="A119" t="s">
        <v>122</v>
      </c>
      <c r="B119">
        <v>554.4</v>
      </c>
      <c r="C119">
        <v>104.1</v>
      </c>
      <c r="D119" s="2">
        <v>2.1525666666666701</v>
      </c>
      <c r="E119" s="2">
        <v>1143.93526241932</v>
      </c>
      <c r="F119" s="2">
        <v>1746.50744452667</v>
      </c>
      <c r="G119" s="2">
        <v>1666.2181300315899</v>
      </c>
      <c r="H119" s="2">
        <v>24935.344165373099</v>
      </c>
      <c r="I119" s="2">
        <v>23411.535326737401</v>
      </c>
      <c r="J119" s="2">
        <v>23912.4082520091</v>
      </c>
      <c r="K119" s="2">
        <v>6332.5246634427904</v>
      </c>
      <c r="L119" s="2">
        <v>13438.030973195901</v>
      </c>
      <c r="M119" s="2">
        <v>26502.3227929401</v>
      </c>
      <c r="N119" s="2">
        <v>53142.3956089735</v>
      </c>
      <c r="O119" s="2">
        <v>5338.3246880061397</v>
      </c>
      <c r="P119" s="2">
        <v>13370.236556899699</v>
      </c>
      <c r="Q119" s="2">
        <v>27161.871391542401</v>
      </c>
      <c r="R119" s="2">
        <v>53973.309618707899</v>
      </c>
      <c r="S119" s="2"/>
      <c r="T119" s="2"/>
      <c r="U119" s="2"/>
      <c r="V119" s="2"/>
      <c r="W119" s="2"/>
      <c r="X119" s="2"/>
      <c r="Y119" s="2"/>
      <c r="Z119" s="2"/>
    </row>
    <row r="120" spans="1:26">
      <c r="A120" t="s">
        <v>123</v>
      </c>
      <c r="B120">
        <v>480.4</v>
      </c>
      <c r="C120">
        <v>104.1</v>
      </c>
      <c r="D120" s="2">
        <v>2.3381833333333302</v>
      </c>
      <c r="E120" s="2">
        <v>18.6526391138642</v>
      </c>
      <c r="F120" s="2">
        <v>30.6056035327911</v>
      </c>
      <c r="G120" s="2">
        <v>38.859360852179897</v>
      </c>
      <c r="H120" s="2">
        <v>1632.4156957866601</v>
      </c>
      <c r="I120" s="2">
        <v>1577.2457994712199</v>
      </c>
      <c r="J120" s="2">
        <v>1538.62726232054</v>
      </c>
      <c r="K120" s="2">
        <v>399.01001205704199</v>
      </c>
      <c r="L120" s="2">
        <v>917.92709115422099</v>
      </c>
      <c r="M120" s="2">
        <v>1727.0839868931</v>
      </c>
      <c r="N120" s="2">
        <v>3309.2091473402802</v>
      </c>
      <c r="O120" s="2">
        <v>469.78154953851998</v>
      </c>
      <c r="P120" s="2">
        <v>903.23099207318</v>
      </c>
      <c r="Q120" s="2">
        <v>1738.78074348</v>
      </c>
      <c r="R120" s="2">
        <v>3243.6246220574599</v>
      </c>
      <c r="S120" s="2"/>
      <c r="T120" s="2"/>
      <c r="U120" s="2"/>
      <c r="V120" s="2"/>
      <c r="W120" s="2"/>
      <c r="X120" s="2"/>
      <c r="Y120" s="2"/>
      <c r="Z120" s="2"/>
    </row>
    <row r="121" spans="1:26">
      <c r="A121" t="s">
        <v>124</v>
      </c>
      <c r="B121">
        <v>426.3</v>
      </c>
      <c r="C121">
        <v>285.2</v>
      </c>
      <c r="D121" s="2">
        <v>1.71766666666667</v>
      </c>
      <c r="E121" s="2">
        <v>3396142.2894167998</v>
      </c>
      <c r="F121" s="2">
        <v>3474011.1371971802</v>
      </c>
      <c r="G121" s="2">
        <v>3314854.9098859802</v>
      </c>
      <c r="H121" s="2">
        <v>3798218.4781333199</v>
      </c>
      <c r="I121" s="2">
        <v>3610681.43923285</v>
      </c>
      <c r="J121" s="2">
        <v>3413017.3838208001</v>
      </c>
      <c r="K121" s="2">
        <v>943254.977376631</v>
      </c>
      <c r="L121" s="2">
        <v>1916907.9729857801</v>
      </c>
      <c r="M121" s="2">
        <v>3989057.8641212801</v>
      </c>
      <c r="N121" s="2">
        <v>7848089.3509002402</v>
      </c>
      <c r="O121" s="2">
        <v>877276.36764800304</v>
      </c>
      <c r="P121" s="2">
        <v>1847888.37616735</v>
      </c>
      <c r="Q121" s="2">
        <v>3726725.5092177698</v>
      </c>
      <c r="R121" s="2">
        <v>7527591.32224424</v>
      </c>
      <c r="S121" s="2"/>
      <c r="T121" s="2"/>
      <c r="U121" s="2"/>
      <c r="V121" s="2"/>
      <c r="W121" s="2"/>
      <c r="X121" s="2"/>
      <c r="Y121" s="2"/>
      <c r="Z121" s="2"/>
    </row>
    <row r="122" spans="1:26">
      <c r="A122" t="s">
        <v>125</v>
      </c>
      <c r="B122">
        <v>454.3</v>
      </c>
      <c r="C122">
        <v>313.3</v>
      </c>
      <c r="D122" s="2">
        <v>2.2065666666666699</v>
      </c>
      <c r="E122" s="2">
        <v>1307.2414887948401</v>
      </c>
      <c r="F122" s="2">
        <v>1269.91788474335</v>
      </c>
      <c r="G122" s="2">
        <v>1340.1019600812899</v>
      </c>
      <c r="H122" s="2">
        <v>1529.2125694962599</v>
      </c>
      <c r="I122" s="2">
        <v>1318.45712252623</v>
      </c>
      <c r="J122" s="2">
        <v>1496.5564793055701</v>
      </c>
      <c r="K122" s="2">
        <v>309.26771067494201</v>
      </c>
      <c r="L122" s="2">
        <v>550.91350525345104</v>
      </c>
      <c r="M122" s="2">
        <v>997.23230192133303</v>
      </c>
      <c r="N122" s="2">
        <v>2981.8232013930001</v>
      </c>
      <c r="O122" s="2">
        <v>98.300036753041297</v>
      </c>
      <c r="P122" s="2">
        <v>785.24299124273296</v>
      </c>
      <c r="Q122" s="2">
        <v>1501.69017413654</v>
      </c>
      <c r="R122" s="2">
        <v>2759.0821524494499</v>
      </c>
      <c r="S122" s="2"/>
      <c r="T122" s="2"/>
      <c r="U122" s="2"/>
      <c r="V122" s="2"/>
      <c r="W122" s="2"/>
      <c r="X122" s="2"/>
      <c r="Y122" s="2"/>
      <c r="Z122" s="2"/>
    </row>
    <row r="123" spans="1:26">
      <c r="A123" t="s">
        <v>126</v>
      </c>
      <c r="B123">
        <v>482.3</v>
      </c>
      <c r="C123">
        <v>341.3</v>
      </c>
      <c r="D123" s="2">
        <v>2.6199166666666698</v>
      </c>
      <c r="E123" s="2">
        <v>182.80525664272301</v>
      </c>
      <c r="F123" s="2">
        <v>236.160966083527</v>
      </c>
      <c r="G123" s="2">
        <v>107.005047811672</v>
      </c>
      <c r="H123" s="2">
        <v>442.99588448424601</v>
      </c>
      <c r="I123" s="2">
        <v>361.17755927467402</v>
      </c>
      <c r="J123" s="2">
        <v>299.24781486981902</v>
      </c>
      <c r="K123" s="2">
        <v>59.689949842056002</v>
      </c>
      <c r="L123" s="2">
        <v>179.73247399930901</v>
      </c>
      <c r="M123" s="2">
        <v>577.72207067499403</v>
      </c>
      <c r="N123" s="2">
        <v>1057.6764736222201</v>
      </c>
      <c r="O123" s="2">
        <v>74.024637082967601</v>
      </c>
      <c r="P123" s="2">
        <v>190.99940469110001</v>
      </c>
      <c r="Q123" s="2">
        <v>246.00946474347199</v>
      </c>
      <c r="R123" s="2">
        <v>1174.63044422805</v>
      </c>
      <c r="S123" s="2"/>
      <c r="T123" s="2"/>
      <c r="U123" s="2"/>
      <c r="V123" s="2"/>
      <c r="W123" s="2"/>
      <c r="X123" s="2"/>
      <c r="Y123" s="2"/>
      <c r="Z123" s="2"/>
    </row>
    <row r="124" spans="1:26">
      <c r="A124" t="s">
        <v>127</v>
      </c>
      <c r="B124">
        <v>480.3</v>
      </c>
      <c r="C124">
        <v>339.3</v>
      </c>
      <c r="D124" s="2">
        <v>2.29416666666667</v>
      </c>
      <c r="E124" s="2">
        <v>58.283417529191397</v>
      </c>
      <c r="F124" s="2">
        <v>299.63347231166398</v>
      </c>
      <c r="G124" s="2">
        <v>78.433233020098697</v>
      </c>
      <c r="H124" s="2">
        <v>237.219244885797</v>
      </c>
      <c r="I124" s="2">
        <v>359.77056027674701</v>
      </c>
      <c r="J124" s="2">
        <v>273.44528308359799</v>
      </c>
      <c r="K124" s="2">
        <v>252.340945034242</v>
      </c>
      <c r="L124" s="2">
        <v>189.49462339782701</v>
      </c>
      <c r="M124" s="2">
        <v>514.49872056150298</v>
      </c>
      <c r="N124" s="2">
        <v>1145.18450223892</v>
      </c>
      <c r="O124" s="2">
        <v>247.79857972615599</v>
      </c>
      <c r="P124" s="2">
        <v>147.422248824013</v>
      </c>
      <c r="Q124" s="2">
        <v>602.02279656469898</v>
      </c>
      <c r="R124" s="2">
        <v>1520.9363088980899</v>
      </c>
      <c r="S124" s="2"/>
      <c r="T124" s="2"/>
      <c r="U124" s="2"/>
      <c r="V124" s="2"/>
      <c r="W124" s="2"/>
      <c r="X124" s="2"/>
      <c r="Y124" s="2"/>
      <c r="Z124" s="2"/>
    </row>
    <row r="125" spans="1:26">
      <c r="A125" t="s">
        <v>128</v>
      </c>
      <c r="B125">
        <v>478.3</v>
      </c>
      <c r="C125">
        <v>337.3</v>
      </c>
      <c r="D125" s="2">
        <v>1.9976499999999999</v>
      </c>
      <c r="E125" s="2">
        <v>10.2730392093658</v>
      </c>
      <c r="F125" s="2">
        <v>7.3464364360814001</v>
      </c>
      <c r="G125" s="2">
        <v>27.673424140030999</v>
      </c>
      <c r="H125" s="2">
        <v>43.4446964697268</v>
      </c>
      <c r="I125" s="2">
        <v>116.377326400757</v>
      </c>
      <c r="J125" s="2">
        <v>30.985394936614099</v>
      </c>
      <c r="K125" s="2">
        <v>24.794342863769302</v>
      </c>
      <c r="L125" s="2">
        <v>35.884986075401301</v>
      </c>
      <c r="M125" s="2">
        <v>67.681386074379802</v>
      </c>
      <c r="N125" s="2">
        <v>80.264025857277701</v>
      </c>
      <c r="O125" s="2">
        <v>61.476364584960997</v>
      </c>
      <c r="P125" s="2">
        <v>13.2019529514313</v>
      </c>
      <c r="Q125" s="2">
        <v>109.626461456445</v>
      </c>
      <c r="R125" s="2">
        <v>105.413512362338</v>
      </c>
      <c r="S125" s="2"/>
      <c r="T125" s="2"/>
      <c r="U125" s="2"/>
      <c r="V125" s="2"/>
      <c r="W125" s="2"/>
      <c r="X125" s="2"/>
      <c r="Y125" s="2"/>
      <c r="Z125" s="2"/>
    </row>
    <row r="126" spans="1:26">
      <c r="A126" t="s">
        <v>129</v>
      </c>
      <c r="B126">
        <v>502.3</v>
      </c>
      <c r="C126">
        <v>361.3</v>
      </c>
      <c r="D126" s="2">
        <v>1.9793166666666699</v>
      </c>
      <c r="E126" s="2">
        <v>26.932636064529401</v>
      </c>
      <c r="F126" s="2">
        <v>31.516414545059199</v>
      </c>
      <c r="G126" s="2">
        <v>28.421024516288099</v>
      </c>
      <c r="H126" s="2">
        <v>29.719460751948802</v>
      </c>
      <c r="I126" s="2">
        <v>35.782594213835402</v>
      </c>
      <c r="J126" s="2">
        <v>47.330777363477502</v>
      </c>
      <c r="K126" s="2">
        <v>61.158463058471597</v>
      </c>
      <c r="L126" s="2">
        <v>51.726120064703402</v>
      </c>
      <c r="M126" s="2">
        <v>28.437773237228399</v>
      </c>
      <c r="N126" s="2">
        <v>33.4637048069375</v>
      </c>
      <c r="O126" s="2">
        <v>25.0727630963171</v>
      </c>
      <c r="P126" s="2">
        <v>19.376906954916802</v>
      </c>
      <c r="Q126" s="2">
        <v>41.753523325220698</v>
      </c>
      <c r="R126" s="2">
        <v>68.483655528220993</v>
      </c>
      <c r="S126" s="2"/>
      <c r="T126" s="2"/>
      <c r="U126" s="2"/>
      <c r="V126" s="2"/>
      <c r="W126" s="2"/>
      <c r="X126" s="2"/>
      <c r="Y126" s="2"/>
      <c r="Z126" s="2"/>
    </row>
    <row r="127" spans="1:26">
      <c r="A127" t="s">
        <v>130</v>
      </c>
      <c r="B127">
        <v>526.29999999999995</v>
      </c>
      <c r="C127">
        <v>385.3</v>
      </c>
      <c r="D127" s="2">
        <v>1.9173833333333301</v>
      </c>
      <c r="E127" s="2">
        <v>74.832789707627697</v>
      </c>
      <c r="F127" s="2">
        <v>186.720737172062</v>
      </c>
      <c r="G127" s="2">
        <v>227.16045835622799</v>
      </c>
      <c r="H127" s="2">
        <v>429.51256224466101</v>
      </c>
      <c r="I127" s="2">
        <v>261.12350067214999</v>
      </c>
      <c r="J127" s="2">
        <v>165.49073798942601</v>
      </c>
      <c r="K127" s="2">
        <v>43.463850599919802</v>
      </c>
      <c r="L127" s="2">
        <v>73.738295541030098</v>
      </c>
      <c r="M127" s="2">
        <v>343.94523836289301</v>
      </c>
      <c r="N127" s="2">
        <v>458.59138273689302</v>
      </c>
      <c r="O127" s="2">
        <v>22.9982358688147</v>
      </c>
      <c r="P127" s="2">
        <v>167.39117106640401</v>
      </c>
      <c r="Q127" s="2">
        <v>231.391216918981</v>
      </c>
      <c r="R127" s="2">
        <v>478.07432384646899</v>
      </c>
      <c r="S127" s="2"/>
      <c r="T127" s="2"/>
      <c r="U127" s="2"/>
      <c r="V127" s="2"/>
      <c r="W127" s="2"/>
      <c r="X127" s="2"/>
      <c r="Y127" s="2"/>
      <c r="Z127" s="2"/>
    </row>
    <row r="128" spans="1:26">
      <c r="A128" t="s">
        <v>131</v>
      </c>
      <c r="B128">
        <v>438.3</v>
      </c>
      <c r="C128">
        <v>266.39999999999998</v>
      </c>
      <c r="D128" s="2">
        <v>2.4003999999999999</v>
      </c>
      <c r="E128" s="2">
        <v>7.0799152044086497</v>
      </c>
      <c r="F128" s="2">
        <v>23.600945088372299</v>
      </c>
      <c r="G128" s="2">
        <v>31.8889153658548</v>
      </c>
      <c r="H128" s="2">
        <v>147.25020838805801</v>
      </c>
      <c r="I128" s="2">
        <v>190.445377178136</v>
      </c>
      <c r="J128" s="2">
        <v>109.82965431765599</v>
      </c>
      <c r="K128" s="2">
        <v>77.3108727439473</v>
      </c>
      <c r="L128" s="2">
        <v>53.9573883927971</v>
      </c>
      <c r="M128" s="2">
        <v>243.526331165057</v>
      </c>
      <c r="N128" s="2">
        <v>444.22751400230101</v>
      </c>
      <c r="O128" s="2">
        <v>71.250533701517597</v>
      </c>
      <c r="P128" s="2">
        <v>272.067618955255</v>
      </c>
      <c r="Q128" s="2">
        <v>224.79011664375301</v>
      </c>
      <c r="R128" s="2">
        <v>198.17825399780301</v>
      </c>
      <c r="S128" s="2"/>
      <c r="T128" s="2"/>
      <c r="U128" s="2"/>
      <c r="V128" s="2"/>
      <c r="W128" s="2"/>
      <c r="X128" s="2"/>
      <c r="Y128" s="2"/>
      <c r="Z128" s="2"/>
    </row>
    <row r="129" spans="1:26">
      <c r="A129" t="s">
        <v>132</v>
      </c>
      <c r="B129">
        <v>466.3</v>
      </c>
      <c r="C129">
        <v>294.39999999999998</v>
      </c>
      <c r="D129" s="2">
        <v>2.8019166666666702</v>
      </c>
      <c r="E129" s="2">
        <v>8367.4254691448095</v>
      </c>
      <c r="F129" s="2">
        <v>7519.57012667655</v>
      </c>
      <c r="G129" s="2">
        <v>6868.9891079203499</v>
      </c>
      <c r="H129" s="2">
        <v>17821.548175443801</v>
      </c>
      <c r="I129" s="2">
        <v>17377.021500108502</v>
      </c>
      <c r="J129" s="2">
        <v>17375.2846816327</v>
      </c>
      <c r="K129" s="2">
        <v>3390.8157551972599</v>
      </c>
      <c r="L129" s="2">
        <v>8426.1496002196891</v>
      </c>
      <c r="M129" s="2">
        <v>19349.9293693453</v>
      </c>
      <c r="N129" s="2">
        <v>45545.328043232701</v>
      </c>
      <c r="O129" s="2">
        <v>3879.1695697054902</v>
      </c>
      <c r="P129" s="2">
        <v>8521.3364787945702</v>
      </c>
      <c r="Q129" s="2">
        <v>18974.572724044701</v>
      </c>
      <c r="R129" s="2">
        <v>46207.550014572902</v>
      </c>
      <c r="S129" s="2"/>
      <c r="T129" s="2"/>
      <c r="U129" s="2"/>
      <c r="V129" s="2"/>
      <c r="W129" s="2"/>
      <c r="X129" s="2"/>
      <c r="Y129" s="2"/>
      <c r="Z129" s="2"/>
    </row>
    <row r="130" spans="1:26">
      <c r="A130" t="s">
        <v>133</v>
      </c>
      <c r="B130">
        <v>650.5</v>
      </c>
      <c r="C130">
        <v>184.1</v>
      </c>
      <c r="D130" s="2">
        <v>3.56246666666667</v>
      </c>
      <c r="E130" s="2">
        <v>85026096.422536701</v>
      </c>
      <c r="F130" s="2">
        <v>87462240.566435993</v>
      </c>
      <c r="G130" s="2">
        <v>85487516.4783611</v>
      </c>
      <c r="H130" s="2">
        <v>90899336.587574199</v>
      </c>
      <c r="I130" s="2">
        <v>91101527.240916595</v>
      </c>
      <c r="J130" s="2">
        <v>90403197.136892006</v>
      </c>
      <c r="K130" s="2">
        <v>48507890.000733197</v>
      </c>
      <c r="L130" s="2">
        <v>70952009.284831107</v>
      </c>
      <c r="M130" s="2">
        <v>90014097.0636639</v>
      </c>
      <c r="N130" s="2">
        <v>114855214.777796</v>
      </c>
      <c r="O130" s="2">
        <v>47439473.543032601</v>
      </c>
      <c r="P130" s="2">
        <v>70535028.467327699</v>
      </c>
      <c r="Q130" s="2">
        <v>90687869.933787793</v>
      </c>
      <c r="R130" s="2">
        <v>113864155.76078001</v>
      </c>
      <c r="S130" s="2"/>
      <c r="T130" s="2"/>
      <c r="U130" s="2"/>
      <c r="V130" s="2"/>
      <c r="W130" s="2"/>
      <c r="X130" s="2"/>
      <c r="Y130" s="2"/>
      <c r="Z130" s="2"/>
    </row>
    <row r="131" spans="1:26">
      <c r="A131" t="s">
        <v>134</v>
      </c>
      <c r="B131">
        <v>734.6</v>
      </c>
      <c r="C131">
        <v>184.1</v>
      </c>
      <c r="D131" s="2">
        <v>5.3845333333333301</v>
      </c>
      <c r="E131" s="2">
        <v>3597.4067614289402</v>
      </c>
      <c r="F131" s="2">
        <v>5059.0076971866001</v>
      </c>
      <c r="G131" s="2">
        <v>3764.4027290000899</v>
      </c>
      <c r="H131" s="2">
        <v>34514.143498481499</v>
      </c>
      <c r="I131" s="2">
        <v>37881.1226758876</v>
      </c>
      <c r="J131" s="2">
        <v>34719.758361300999</v>
      </c>
      <c r="K131" s="2">
        <v>8607.7999232457696</v>
      </c>
      <c r="L131" s="2">
        <v>16071.1876656441</v>
      </c>
      <c r="M131" s="2">
        <v>31780.801180196198</v>
      </c>
      <c r="N131" s="2">
        <v>73880.973396545596</v>
      </c>
      <c r="O131" s="2">
        <v>7423.7922461442204</v>
      </c>
      <c r="P131" s="2">
        <v>14993.4577242798</v>
      </c>
      <c r="Q131" s="2">
        <v>33647.000233267099</v>
      </c>
      <c r="R131" s="2">
        <v>71692.878672116407</v>
      </c>
      <c r="S131" s="2"/>
      <c r="T131" s="2"/>
      <c r="U131" s="2"/>
      <c r="V131" s="2"/>
      <c r="W131" s="2"/>
      <c r="X131" s="2"/>
      <c r="Y131" s="2"/>
      <c r="Z131" s="2"/>
    </row>
    <row r="132" spans="1:26">
      <c r="A132" t="s">
        <v>135</v>
      </c>
      <c r="B132">
        <v>732.6</v>
      </c>
      <c r="C132">
        <v>184.1</v>
      </c>
      <c r="D132" s="2">
        <v>4.8123166666666704</v>
      </c>
      <c r="E132" s="2">
        <v>673.80028524572197</v>
      </c>
      <c r="F132" s="2">
        <v>237.926636151107</v>
      </c>
      <c r="G132" s="2">
        <v>295.87152085396599</v>
      </c>
      <c r="H132" s="2">
        <v>164150.48172280099</v>
      </c>
      <c r="I132" s="2">
        <v>145134.25564006501</v>
      </c>
      <c r="J132" s="2">
        <v>148282.99280961</v>
      </c>
      <c r="K132" s="2">
        <v>40289.445759296803</v>
      </c>
      <c r="L132" s="2">
        <v>77837.520514156902</v>
      </c>
      <c r="M132" s="2">
        <v>151943.88573684599</v>
      </c>
      <c r="N132" s="2">
        <v>308194.73243335501</v>
      </c>
      <c r="O132" s="2">
        <v>35718.541890159402</v>
      </c>
      <c r="P132" s="2">
        <v>77614.6283014371</v>
      </c>
      <c r="Q132" s="2">
        <v>150958.28153522199</v>
      </c>
      <c r="R132" s="2">
        <v>297331.998779824</v>
      </c>
      <c r="S132" s="2"/>
      <c r="T132" s="2"/>
      <c r="U132" s="2"/>
      <c r="V132" s="2"/>
      <c r="W132" s="2"/>
      <c r="X132" s="2"/>
      <c r="Y132" s="2"/>
      <c r="Z132" s="2"/>
    </row>
    <row r="133" spans="1:26">
      <c r="A133" t="s">
        <v>136</v>
      </c>
      <c r="B133">
        <v>760.6</v>
      </c>
      <c r="C133">
        <v>184.1</v>
      </c>
      <c r="D133" s="2">
        <v>5.4845666666666704</v>
      </c>
      <c r="E133" s="2">
        <v>10255.277440731999</v>
      </c>
      <c r="F133" s="2">
        <v>4954.0685153171098</v>
      </c>
      <c r="G133" s="2">
        <v>5301.7227006891098</v>
      </c>
      <c r="H133" s="2">
        <v>108502.162540563</v>
      </c>
      <c r="I133" s="2">
        <v>105331.668721265</v>
      </c>
      <c r="J133" s="2">
        <v>98466.505250806294</v>
      </c>
      <c r="K133" s="2">
        <v>27689.737902656601</v>
      </c>
      <c r="L133" s="2">
        <v>54650.371427305799</v>
      </c>
      <c r="M133" s="2">
        <v>109359.90400084</v>
      </c>
      <c r="N133" s="2">
        <v>223207.562649075</v>
      </c>
      <c r="O133" s="2">
        <v>27510.238639703901</v>
      </c>
      <c r="P133" s="2">
        <v>53924.541807200098</v>
      </c>
      <c r="Q133" s="2">
        <v>104838.59924698299</v>
      </c>
      <c r="R133" s="2">
        <v>212449.25937939901</v>
      </c>
      <c r="S133" s="2"/>
      <c r="T133" s="2"/>
      <c r="U133" s="2"/>
      <c r="V133" s="2"/>
      <c r="W133" s="2"/>
      <c r="X133" s="2"/>
      <c r="Y133" s="2"/>
      <c r="Z133" s="2"/>
    </row>
    <row r="134" spans="1:26">
      <c r="A134" t="s">
        <v>137</v>
      </c>
      <c r="B134">
        <v>758.6</v>
      </c>
      <c r="C134">
        <v>184.1</v>
      </c>
      <c r="D134" s="2">
        <v>5.0156333333333301</v>
      </c>
      <c r="E134" s="2">
        <v>2984.3210175622999</v>
      </c>
      <c r="F134" s="2">
        <v>1466.3551733673801</v>
      </c>
      <c r="G134" s="2">
        <v>1373.1524470316599</v>
      </c>
      <c r="H134" s="2">
        <v>117267.310679385</v>
      </c>
      <c r="I134" s="2">
        <v>116152.41037497199</v>
      </c>
      <c r="J134" s="2">
        <v>107315.72491386101</v>
      </c>
      <c r="K134" s="2">
        <v>29631.7445729274</v>
      </c>
      <c r="L134" s="2">
        <v>58624.067260099502</v>
      </c>
      <c r="M134" s="2">
        <v>118519.855482295</v>
      </c>
      <c r="N134" s="2">
        <v>250973.13531592599</v>
      </c>
      <c r="O134" s="2">
        <v>26733.327278681201</v>
      </c>
      <c r="P134" s="2">
        <v>60003.482059157097</v>
      </c>
      <c r="Q134" s="2">
        <v>113139.115836774</v>
      </c>
      <c r="R134" s="2">
        <v>256334.02180458399</v>
      </c>
      <c r="S134" s="2"/>
      <c r="T134" s="2"/>
      <c r="U134" s="2"/>
      <c r="V134" s="2"/>
      <c r="W134" s="2"/>
      <c r="X134" s="2"/>
      <c r="Y134" s="2"/>
      <c r="Z134" s="2"/>
    </row>
    <row r="135" spans="1:26">
      <c r="A135" t="s">
        <v>138</v>
      </c>
      <c r="B135">
        <v>790.6</v>
      </c>
      <c r="C135">
        <v>184.1</v>
      </c>
      <c r="D135" s="2">
        <v>6.6785833333333304</v>
      </c>
      <c r="E135" s="2">
        <v>447.81437623834199</v>
      </c>
      <c r="F135" s="2">
        <v>651.74927396634098</v>
      </c>
      <c r="G135" s="2">
        <v>769.254820122056</v>
      </c>
      <c r="H135" s="2">
        <v>857.30383461413305</v>
      </c>
      <c r="I135" s="2">
        <v>778.40780053109495</v>
      </c>
      <c r="J135" s="2">
        <v>1013.91215225186</v>
      </c>
      <c r="K135" s="2">
        <v>177.35913043457401</v>
      </c>
      <c r="L135" s="2">
        <v>503.80618894845497</v>
      </c>
      <c r="M135" s="2">
        <v>825.24852088831994</v>
      </c>
      <c r="N135" s="2">
        <v>2326.4463507962801</v>
      </c>
      <c r="O135" s="2">
        <v>210.413708270347</v>
      </c>
      <c r="P135" s="2">
        <v>406.337305906648</v>
      </c>
      <c r="Q135" s="2">
        <v>918.90446263808099</v>
      </c>
      <c r="R135" s="2">
        <v>1488.6134154608201</v>
      </c>
      <c r="S135" s="2"/>
      <c r="T135" s="2"/>
      <c r="U135" s="2"/>
      <c r="V135" s="2"/>
      <c r="W135" s="2"/>
      <c r="X135" s="2"/>
      <c r="Y135" s="2"/>
      <c r="Z135" s="2"/>
    </row>
    <row r="136" spans="1:26">
      <c r="A136" t="s">
        <v>139</v>
      </c>
      <c r="B136">
        <v>788.6</v>
      </c>
      <c r="C136">
        <v>184.1</v>
      </c>
      <c r="D136" s="2">
        <v>6.1739833333333296</v>
      </c>
      <c r="E136" s="2">
        <v>2749.99074455455</v>
      </c>
      <c r="F136" s="2">
        <v>1751.2296565307599</v>
      </c>
      <c r="G136" s="2">
        <v>1478.6584626082399</v>
      </c>
      <c r="H136" s="2">
        <v>13734.2912004682</v>
      </c>
      <c r="I136" s="2">
        <v>13755.504077666301</v>
      </c>
      <c r="J136" s="2">
        <v>14067.576414262299</v>
      </c>
      <c r="K136" s="2">
        <v>4666.6058739998998</v>
      </c>
      <c r="L136" s="2">
        <v>7133.4054690270104</v>
      </c>
      <c r="M136" s="2">
        <v>13953.4317277313</v>
      </c>
      <c r="N136" s="2">
        <v>29672.256670961498</v>
      </c>
      <c r="O136" s="2">
        <v>4020.8676264675801</v>
      </c>
      <c r="P136" s="2">
        <v>6950.0302269717804</v>
      </c>
      <c r="Q136" s="2">
        <v>13224.0642868961</v>
      </c>
      <c r="R136" s="2">
        <v>26783.4030549528</v>
      </c>
      <c r="S136" s="2"/>
      <c r="T136" s="2"/>
      <c r="U136" s="2"/>
      <c r="V136" s="2"/>
      <c r="W136" s="2"/>
      <c r="X136" s="2"/>
      <c r="Y136" s="2"/>
      <c r="Z136" s="2"/>
    </row>
    <row r="137" spans="1:26">
      <c r="A137" t="s">
        <v>140</v>
      </c>
      <c r="B137">
        <v>786.6</v>
      </c>
      <c r="C137">
        <v>184.1</v>
      </c>
      <c r="D137" s="2">
        <v>5.6871666666666698</v>
      </c>
      <c r="E137" s="2">
        <v>43519.815346008698</v>
      </c>
      <c r="F137" s="2">
        <v>45883.647336850401</v>
      </c>
      <c r="G137" s="2">
        <v>41614.001718369997</v>
      </c>
      <c r="H137" s="2">
        <v>113633.16649173399</v>
      </c>
      <c r="I137" s="2">
        <v>110952.787903911</v>
      </c>
      <c r="J137" s="2">
        <v>106339.19046086101</v>
      </c>
      <c r="K137" s="2">
        <v>38029.4171676158</v>
      </c>
      <c r="L137" s="2">
        <v>55727.426980866498</v>
      </c>
      <c r="M137" s="2">
        <v>111479.006668036</v>
      </c>
      <c r="N137" s="2">
        <v>230620.49297351</v>
      </c>
      <c r="O137" s="2">
        <v>33435.307991972899</v>
      </c>
      <c r="P137" s="2">
        <v>58765.742315413801</v>
      </c>
      <c r="Q137" s="2">
        <v>107849.845991421</v>
      </c>
      <c r="R137" s="2">
        <v>215424.66126031699</v>
      </c>
      <c r="S137" s="2"/>
      <c r="T137" s="2"/>
      <c r="U137" s="2"/>
      <c r="V137" s="2"/>
      <c r="W137" s="2"/>
      <c r="X137" s="2"/>
      <c r="Y137" s="2"/>
      <c r="Z137" s="2"/>
    </row>
    <row r="138" spans="1:26">
      <c r="A138" t="s">
        <v>141</v>
      </c>
      <c r="B138">
        <v>784.6</v>
      </c>
      <c r="C138">
        <v>184.1</v>
      </c>
      <c r="D138" s="2">
        <v>5.2032333333333298</v>
      </c>
      <c r="E138" s="2">
        <v>800.62444232635403</v>
      </c>
      <c r="F138" s="2">
        <v>106.952419911137</v>
      </c>
      <c r="G138" s="2">
        <v>392.16464668677401</v>
      </c>
      <c r="H138" s="2">
        <v>29932.677178422</v>
      </c>
      <c r="I138" s="2">
        <v>30765.130492175998</v>
      </c>
      <c r="J138" s="2">
        <v>29257.771549552799</v>
      </c>
      <c r="K138" s="2">
        <v>7208.6538778535696</v>
      </c>
      <c r="L138" s="2">
        <v>14596.128786765101</v>
      </c>
      <c r="M138" s="2">
        <v>31538.5106691082</v>
      </c>
      <c r="N138" s="2">
        <v>71152.704509264702</v>
      </c>
      <c r="O138" s="2">
        <v>6064.3512542423096</v>
      </c>
      <c r="P138" s="2">
        <v>14940.0126848377</v>
      </c>
      <c r="Q138" s="2">
        <v>30291.973869589201</v>
      </c>
      <c r="R138" s="2">
        <v>67971.779595067506</v>
      </c>
      <c r="S138" s="2"/>
      <c r="T138" s="2"/>
      <c r="U138" s="2"/>
      <c r="V138" s="2"/>
      <c r="W138" s="2"/>
      <c r="X138" s="2"/>
      <c r="Y138" s="2"/>
      <c r="Z138" s="2"/>
    </row>
    <row r="139" spans="1:26">
      <c r="A139" t="s">
        <v>142</v>
      </c>
      <c r="B139">
        <v>782.6</v>
      </c>
      <c r="C139">
        <v>184.1</v>
      </c>
      <c r="D139" s="2">
        <v>4.9540666666666704</v>
      </c>
      <c r="E139" s="2">
        <v>409.840584664929</v>
      </c>
      <c r="F139" s="2">
        <v>204.13526508919799</v>
      </c>
      <c r="G139" s="2">
        <v>197.197625440108</v>
      </c>
      <c r="H139" s="2">
        <v>4187.1142450833804</v>
      </c>
      <c r="I139" s="2">
        <v>4079.7957629356401</v>
      </c>
      <c r="J139" s="2">
        <v>4071.4946805374798</v>
      </c>
      <c r="K139" s="2">
        <v>1159.7977087402301</v>
      </c>
      <c r="L139" s="2">
        <v>3420.2778452078501</v>
      </c>
      <c r="M139" s="2">
        <v>4623.3586880309203</v>
      </c>
      <c r="N139" s="2">
        <v>9550.7676784114792</v>
      </c>
      <c r="O139" s="2">
        <v>1489.8149065561799</v>
      </c>
      <c r="P139" s="2">
        <v>3100.5922082533698</v>
      </c>
      <c r="Q139" s="2">
        <v>4115.34689806596</v>
      </c>
      <c r="R139" s="2">
        <v>7933.96596392419</v>
      </c>
      <c r="S139" s="2"/>
      <c r="T139" s="2"/>
      <c r="U139" s="2"/>
      <c r="V139" s="2"/>
      <c r="W139" s="2"/>
      <c r="X139" s="2"/>
      <c r="Y139" s="2"/>
      <c r="Z139" s="2"/>
    </row>
    <row r="140" spans="1:26">
      <c r="A140" t="s">
        <v>143</v>
      </c>
      <c r="B140">
        <v>810.6</v>
      </c>
      <c r="C140">
        <v>184.1</v>
      </c>
      <c r="D140" s="2">
        <v>5.4210166666666701</v>
      </c>
      <c r="E140" s="2">
        <v>265.94382665952003</v>
      </c>
      <c r="F140" s="2">
        <v>132.505672039194</v>
      </c>
      <c r="G140" s="2">
        <v>85.139172371183705</v>
      </c>
      <c r="H140" s="2">
        <v>4352.4868635642097</v>
      </c>
      <c r="I140" s="2">
        <v>4585.2956290747798</v>
      </c>
      <c r="J140" s="2">
        <v>4242.0402901326597</v>
      </c>
      <c r="K140" s="2">
        <v>934.20333604878101</v>
      </c>
      <c r="L140" s="2">
        <v>2128.8639382531701</v>
      </c>
      <c r="M140" s="2">
        <v>4240.75965808623</v>
      </c>
      <c r="N140" s="2">
        <v>10974.110562074</v>
      </c>
      <c r="O140" s="2">
        <v>748.66796921698301</v>
      </c>
      <c r="P140" s="2">
        <v>1943.03934947424</v>
      </c>
      <c r="Q140" s="2">
        <v>4769.6008582598397</v>
      </c>
      <c r="R140" s="2">
        <v>10893.4642363722</v>
      </c>
      <c r="S140" s="2"/>
      <c r="T140" s="2"/>
      <c r="U140" s="2"/>
      <c r="V140" s="2"/>
      <c r="W140" s="2"/>
      <c r="X140" s="2"/>
      <c r="Y140" s="2"/>
      <c r="Z140" s="2"/>
    </row>
    <row r="141" spans="1:26">
      <c r="A141" t="s">
        <v>144</v>
      </c>
      <c r="B141">
        <v>808.6</v>
      </c>
      <c r="C141">
        <v>184.1</v>
      </c>
      <c r="D141" s="2">
        <v>5.0259999999999998</v>
      </c>
      <c r="E141" s="2">
        <v>233.18545280063901</v>
      </c>
      <c r="F141" s="2">
        <v>50.544454442977802</v>
      </c>
      <c r="G141" s="2">
        <v>59.976308578491199</v>
      </c>
      <c r="H141" s="2">
        <v>2236.3100043071699</v>
      </c>
      <c r="I141" s="2">
        <v>2396.2329316692399</v>
      </c>
      <c r="J141" s="2">
        <v>2067.9558993854598</v>
      </c>
      <c r="K141" s="2">
        <v>421.91612656610602</v>
      </c>
      <c r="L141" s="2">
        <v>1820.34443051481</v>
      </c>
      <c r="M141" s="2">
        <v>1470.21771593061</v>
      </c>
      <c r="N141" s="2">
        <v>5447.3197860200698</v>
      </c>
      <c r="O141" s="2">
        <v>479.09587735862198</v>
      </c>
      <c r="P141" s="2">
        <v>524.66695688374602</v>
      </c>
      <c r="Q141" s="2">
        <v>3485.1079699031998</v>
      </c>
      <c r="R141" s="2">
        <v>6398.9151290362297</v>
      </c>
      <c r="S141" s="2"/>
      <c r="T141" s="2"/>
      <c r="U141" s="2"/>
      <c r="V141" s="2"/>
      <c r="W141" s="2"/>
      <c r="X141" s="2"/>
      <c r="Y141" s="2"/>
      <c r="Z141" s="2"/>
    </row>
    <row r="142" spans="1:26">
      <c r="A142" t="s">
        <v>145</v>
      </c>
      <c r="B142">
        <v>806.6</v>
      </c>
      <c r="C142">
        <v>184.1</v>
      </c>
      <c r="D142" s="2">
        <v>4.7921166666666704</v>
      </c>
      <c r="E142" s="2">
        <v>189.14494838183799</v>
      </c>
      <c r="F142" s="2">
        <v>33.127093606099898</v>
      </c>
      <c r="G142" s="2">
        <v>152.03089058522099</v>
      </c>
      <c r="H142" s="2">
        <v>243.710078032691</v>
      </c>
      <c r="I142" s="2">
        <v>35.3988173106994</v>
      </c>
      <c r="J142" s="2">
        <v>54.983134419385998</v>
      </c>
      <c r="K142" s="2">
        <v>74.505440891265707</v>
      </c>
      <c r="L142" s="2">
        <v>127.465164009094</v>
      </c>
      <c r="M142" s="2">
        <v>111.875631069671</v>
      </c>
      <c r="N142" s="2">
        <v>576.60803927262702</v>
      </c>
      <c r="O142" s="2">
        <v>29.585948859229301</v>
      </c>
      <c r="P142" s="2">
        <v>27.0211101380667</v>
      </c>
      <c r="Q142" s="2">
        <v>127.069829212161</v>
      </c>
      <c r="R142" s="2">
        <v>345.85444238049701</v>
      </c>
      <c r="S142" s="2"/>
      <c r="T142" s="2"/>
      <c r="U142" s="2"/>
      <c r="V142" s="2"/>
      <c r="W142" s="2"/>
      <c r="X142" s="2"/>
      <c r="Y142" s="2"/>
      <c r="Z142" s="2"/>
    </row>
    <row r="143" spans="1:26">
      <c r="A143" t="s">
        <v>146</v>
      </c>
      <c r="B143">
        <v>834.6</v>
      </c>
      <c r="C143">
        <v>184.1</v>
      </c>
      <c r="D143" s="2">
        <v>5.47905</v>
      </c>
      <c r="E143" s="2">
        <v>143.768408526592</v>
      </c>
      <c r="F143" s="2">
        <v>79.069966799031505</v>
      </c>
      <c r="G143" s="2">
        <v>65.727218380927795</v>
      </c>
      <c r="H143" s="2">
        <v>202.84606916389501</v>
      </c>
      <c r="I143" s="2">
        <v>316.07982843399202</v>
      </c>
      <c r="J143" s="2">
        <v>196.66082950698501</v>
      </c>
      <c r="K143" s="2">
        <v>61.992209890524997</v>
      </c>
      <c r="L143" s="2">
        <v>133.86842909514999</v>
      </c>
      <c r="M143" s="2">
        <v>183.095110226261</v>
      </c>
      <c r="N143" s="2">
        <v>438.97411870524098</v>
      </c>
      <c r="O143" s="2">
        <v>62.328871811736001</v>
      </c>
      <c r="P143" s="2">
        <v>91.803304792348499</v>
      </c>
      <c r="Q143" s="2">
        <v>148.812869849789</v>
      </c>
      <c r="R143" s="2">
        <v>384.07397803905798</v>
      </c>
      <c r="S143" s="2"/>
      <c r="T143" s="2"/>
      <c r="U143" s="2"/>
      <c r="V143" s="2"/>
      <c r="W143" s="2"/>
      <c r="X143" s="2"/>
      <c r="Y143" s="2"/>
      <c r="Z143" s="2"/>
    </row>
    <row r="144" spans="1:26">
      <c r="A144" t="s">
        <v>147</v>
      </c>
      <c r="B144">
        <v>832.6</v>
      </c>
      <c r="C144">
        <v>184.1</v>
      </c>
      <c r="D144" s="2">
        <v>4.9082166666666698</v>
      </c>
      <c r="E144" s="2">
        <v>9.3114434359869591</v>
      </c>
      <c r="F144" s="2">
        <v>13.704302079766601</v>
      </c>
      <c r="G144" s="2">
        <v>47.515380329131602</v>
      </c>
      <c r="H144" s="2">
        <v>16.7187662697274</v>
      </c>
      <c r="I144" s="2">
        <v>336.99739349960203</v>
      </c>
      <c r="J144" s="2">
        <v>54.630969492029003</v>
      </c>
      <c r="K144" s="2">
        <v>36.636232717159302</v>
      </c>
      <c r="L144" s="2">
        <v>37.269419597625699</v>
      </c>
      <c r="M144" s="2">
        <v>18.023128823386202</v>
      </c>
      <c r="N144" s="2">
        <v>38.761092592647202</v>
      </c>
      <c r="O144" s="2">
        <v>34.396891650797997</v>
      </c>
      <c r="P144" s="2">
        <v>29.2981536017829</v>
      </c>
      <c r="Q144" s="2">
        <v>33.177877874873403</v>
      </c>
      <c r="R144" s="2">
        <v>35.541216655636703</v>
      </c>
      <c r="S144" s="2"/>
      <c r="T144" s="2"/>
      <c r="U144" s="2"/>
      <c r="V144" s="2"/>
      <c r="W144" s="2"/>
      <c r="X144" s="2"/>
      <c r="Y144" s="2"/>
      <c r="Z144" s="2"/>
    </row>
    <row r="145" spans="1:26">
      <c r="A145" t="s">
        <v>148</v>
      </c>
      <c r="B145">
        <v>830.6</v>
      </c>
      <c r="C145">
        <v>184.1</v>
      </c>
      <c r="D145" s="2">
        <v>4.4825333333333299</v>
      </c>
      <c r="E145" s="2">
        <v>30.847394940694102</v>
      </c>
      <c r="F145" s="2">
        <v>49.260691092930998</v>
      </c>
      <c r="G145" s="2">
        <v>20.7002916822887</v>
      </c>
      <c r="H145" s="2">
        <v>124.291424854498</v>
      </c>
      <c r="I145" s="2">
        <v>60.413530637049298</v>
      </c>
      <c r="J145" s="2">
        <v>58.8073568611144</v>
      </c>
      <c r="K145" s="2">
        <v>37.534026796818601</v>
      </c>
      <c r="L145" s="2">
        <v>15.021684331349199</v>
      </c>
      <c r="M145" s="2">
        <v>89.338244974750296</v>
      </c>
      <c r="N145" s="2">
        <v>208.98479988701101</v>
      </c>
      <c r="O145" s="2">
        <v>56.391576800346598</v>
      </c>
      <c r="P145" s="2">
        <v>30.443451402349101</v>
      </c>
      <c r="Q145" s="2">
        <v>186.44636811072701</v>
      </c>
      <c r="R145" s="2">
        <v>53.291801927616703</v>
      </c>
      <c r="S145" s="2"/>
      <c r="T145" s="2"/>
      <c r="U145" s="2"/>
      <c r="V145" s="2"/>
      <c r="W145" s="2"/>
      <c r="X145" s="2"/>
      <c r="Y145" s="2"/>
      <c r="Z145" s="2"/>
    </row>
    <row r="146" spans="1:26">
      <c r="A146" t="s">
        <v>149</v>
      </c>
      <c r="B146">
        <v>720.6</v>
      </c>
      <c r="C146">
        <v>184.1</v>
      </c>
      <c r="D146" s="2">
        <v>5.8560833333333298</v>
      </c>
      <c r="E146" s="2">
        <v>112.672400071144</v>
      </c>
      <c r="F146" s="2">
        <v>804.88209107068303</v>
      </c>
      <c r="G146" s="2">
        <v>738.58546977780395</v>
      </c>
      <c r="H146" s="2">
        <v>2365.8388642014802</v>
      </c>
      <c r="I146" s="2">
        <v>4048.4050736376298</v>
      </c>
      <c r="J146" s="2">
        <v>2862.6349402580299</v>
      </c>
      <c r="K146" s="2">
        <v>771.33236753511301</v>
      </c>
      <c r="L146" s="2">
        <v>1443.31584277817</v>
      </c>
      <c r="M146" s="2">
        <v>3631.9894196688101</v>
      </c>
      <c r="N146" s="2">
        <v>4758.6187339260296</v>
      </c>
      <c r="O146" s="2">
        <v>691.28991698605296</v>
      </c>
      <c r="P146" s="2">
        <v>999.70480461319505</v>
      </c>
      <c r="Q146" s="2">
        <v>3005.08063374839</v>
      </c>
      <c r="R146" s="2">
        <v>4944.5902195874496</v>
      </c>
      <c r="S146" s="2"/>
      <c r="T146" s="2"/>
      <c r="U146" s="2"/>
      <c r="V146" s="2"/>
      <c r="W146" s="2"/>
      <c r="X146" s="2"/>
      <c r="Y146" s="2"/>
      <c r="Z146" s="2"/>
    </row>
    <row r="147" spans="1:26">
      <c r="A147" t="s">
        <v>150</v>
      </c>
      <c r="B147">
        <v>792.6</v>
      </c>
      <c r="C147">
        <v>184.1</v>
      </c>
      <c r="D147" s="2">
        <v>5.34866666666667</v>
      </c>
      <c r="E147" s="2">
        <v>147.85699783973701</v>
      </c>
      <c r="F147" s="2">
        <v>108.76954990463</v>
      </c>
      <c r="G147" s="2">
        <v>37.115397603608201</v>
      </c>
      <c r="H147" s="2">
        <v>576.89010734000999</v>
      </c>
      <c r="I147" s="2">
        <v>202.06693519563001</v>
      </c>
      <c r="J147" s="2">
        <v>257.92659799575802</v>
      </c>
      <c r="K147" s="2">
        <v>45.5313563809787</v>
      </c>
      <c r="L147" s="2">
        <v>279.43749231912199</v>
      </c>
      <c r="M147" s="2">
        <v>364.26013941870502</v>
      </c>
      <c r="N147" s="2">
        <v>1127.51416897839</v>
      </c>
      <c r="O147" s="2">
        <v>65.828753642581404</v>
      </c>
      <c r="P147" s="2">
        <v>344.89853044653</v>
      </c>
      <c r="Q147" s="2">
        <v>401.142445944418</v>
      </c>
      <c r="R147" s="2">
        <v>1112.6324967554799</v>
      </c>
      <c r="S147" s="2"/>
      <c r="T147" s="2"/>
      <c r="U147" s="2"/>
      <c r="V147" s="2"/>
      <c r="W147" s="2"/>
      <c r="X147" s="2"/>
      <c r="Y147" s="2"/>
      <c r="Z147" s="2"/>
    </row>
    <row r="148" spans="1:26">
      <c r="A148" t="s">
        <v>151</v>
      </c>
      <c r="B148">
        <v>718.5</v>
      </c>
      <c r="C148">
        <v>184.1</v>
      </c>
      <c r="D148" s="2">
        <v>5.7544833333333303</v>
      </c>
      <c r="E148" s="2">
        <v>41.565178946449798</v>
      </c>
      <c r="F148" s="2">
        <v>43.178992912795501</v>
      </c>
      <c r="G148" s="2">
        <v>18.4968129689729</v>
      </c>
      <c r="H148" s="2">
        <v>3717.05108026573</v>
      </c>
      <c r="I148" s="2">
        <v>3861.6876395034601</v>
      </c>
      <c r="J148" s="2">
        <v>3428.7533122305699</v>
      </c>
      <c r="K148" s="2">
        <v>642.35790519253305</v>
      </c>
      <c r="L148" s="2">
        <v>1799.0113177020201</v>
      </c>
      <c r="M148" s="2">
        <v>3546.5779257741301</v>
      </c>
      <c r="N148" s="2">
        <v>7858.3228718185501</v>
      </c>
      <c r="O148" s="2">
        <v>958.971094030063</v>
      </c>
      <c r="P148" s="2">
        <v>1647.4478089321899</v>
      </c>
      <c r="Q148" s="2">
        <v>3220.5376364619001</v>
      </c>
      <c r="R148" s="2">
        <v>8208.3269140262601</v>
      </c>
      <c r="S148" s="2"/>
      <c r="T148" s="2"/>
      <c r="U148" s="2"/>
      <c r="V148" s="2"/>
      <c r="W148" s="2"/>
      <c r="X148" s="2"/>
      <c r="Y148" s="2"/>
      <c r="Z148" s="2"/>
    </row>
    <row r="149" spans="1:26">
      <c r="A149" t="s">
        <v>152</v>
      </c>
      <c r="B149">
        <v>742.5</v>
      </c>
      <c r="C149">
        <v>184.1</v>
      </c>
      <c r="D149" s="2">
        <v>5.3691166666666703</v>
      </c>
      <c r="E149" s="2">
        <v>38.818055848735902</v>
      </c>
      <c r="F149" s="2">
        <v>4.2228233237266597</v>
      </c>
      <c r="G149" s="2">
        <v>37.7989113978606</v>
      </c>
      <c r="H149" s="2">
        <v>7915.1760868419397</v>
      </c>
      <c r="I149" s="2">
        <v>9382.8805865501199</v>
      </c>
      <c r="J149" s="2">
        <v>8569.2629346774393</v>
      </c>
      <c r="K149" s="2">
        <v>1871.1578415021199</v>
      </c>
      <c r="L149" s="2">
        <v>4413.8450090042597</v>
      </c>
      <c r="M149" s="2">
        <v>9364.8167079381292</v>
      </c>
      <c r="N149" s="2">
        <v>17449.796760174198</v>
      </c>
      <c r="O149" s="2">
        <v>2082.4721758128198</v>
      </c>
      <c r="P149" s="2">
        <v>4522.47332403566</v>
      </c>
      <c r="Q149" s="2">
        <v>7837.1388787958904</v>
      </c>
      <c r="R149" s="2">
        <v>16783.825228239199</v>
      </c>
      <c r="S149" s="2"/>
      <c r="T149" s="2"/>
      <c r="U149" s="2"/>
      <c r="V149" s="2"/>
      <c r="W149" s="2"/>
      <c r="X149" s="2"/>
      <c r="Y149" s="2"/>
      <c r="Z149" s="2"/>
    </row>
    <row r="150" spans="1:26">
      <c r="A150" t="s">
        <v>153</v>
      </c>
      <c r="B150">
        <v>781.6</v>
      </c>
      <c r="C150">
        <v>184.1</v>
      </c>
      <c r="D150" s="2">
        <v>6.5166500000000003</v>
      </c>
      <c r="E150" s="2">
        <v>26416998.3349116</v>
      </c>
      <c r="F150" s="2">
        <v>22130510.597139601</v>
      </c>
      <c r="G150" s="2">
        <v>22066033.736509901</v>
      </c>
      <c r="H150" s="2">
        <v>32449097.626841899</v>
      </c>
      <c r="I150" s="2">
        <v>30116155.706859499</v>
      </c>
      <c r="J150" s="2">
        <v>30935211.432074402</v>
      </c>
      <c r="K150" s="2">
        <v>7173146.3129608901</v>
      </c>
      <c r="L150" s="2">
        <v>15051805.131379301</v>
      </c>
      <c r="M150" s="2">
        <v>31930045.773620699</v>
      </c>
      <c r="N150" s="2">
        <v>69256897.595457301</v>
      </c>
      <c r="O150" s="2">
        <v>6952973.2374137295</v>
      </c>
      <c r="P150" s="2">
        <v>14770025.297196001</v>
      </c>
      <c r="Q150" s="2">
        <v>32063360.870002601</v>
      </c>
      <c r="R150" s="2">
        <v>67502730.440651298</v>
      </c>
      <c r="S150" s="2"/>
      <c r="T150" s="2"/>
      <c r="U150" s="2"/>
      <c r="V150" s="2"/>
      <c r="W150" s="2"/>
      <c r="X150" s="2"/>
      <c r="Y150" s="2"/>
      <c r="Z150" s="2"/>
    </row>
    <row r="151" spans="1:26">
      <c r="A151" t="s">
        <v>154</v>
      </c>
      <c r="B151">
        <v>768.6</v>
      </c>
      <c r="C151">
        <v>184.1</v>
      </c>
      <c r="D151" s="2">
        <v>5.3950166666666703</v>
      </c>
      <c r="E151" s="2">
        <v>28.873965259551898</v>
      </c>
      <c r="F151" s="2">
        <v>23.324428594741601</v>
      </c>
      <c r="G151" s="2">
        <v>17.155626137832101</v>
      </c>
      <c r="H151" s="2">
        <v>1530.3579910743699</v>
      </c>
      <c r="I151" s="2">
        <v>1779.6463756851199</v>
      </c>
      <c r="J151" s="2">
        <v>1651.5083543047199</v>
      </c>
      <c r="K151" s="2">
        <v>456.77767778941597</v>
      </c>
      <c r="L151" s="2">
        <v>740.654189845529</v>
      </c>
      <c r="M151" s="2">
        <v>1780.3306816074401</v>
      </c>
      <c r="N151" s="2">
        <v>4164.5794934539799</v>
      </c>
      <c r="O151" s="2">
        <v>321.78313574191401</v>
      </c>
      <c r="P151" s="2">
        <v>1016.6775915123</v>
      </c>
      <c r="Q151" s="2">
        <v>1893.0716180174099</v>
      </c>
      <c r="R151" s="2">
        <v>4002.3306837036098</v>
      </c>
      <c r="S151" s="2"/>
      <c r="T151" s="2"/>
      <c r="U151" s="2"/>
      <c r="V151" s="2"/>
      <c r="W151" s="2"/>
      <c r="X151" s="2"/>
      <c r="Y151" s="2"/>
      <c r="Z151" s="2"/>
    </row>
    <row r="152" spans="1:26">
      <c r="A152" t="s">
        <v>155</v>
      </c>
      <c r="B152">
        <v>766.5</v>
      </c>
      <c r="C152">
        <v>184.1</v>
      </c>
      <c r="D152" s="2">
        <v>5.2784833333333303</v>
      </c>
      <c r="E152" s="2">
        <v>2.8225158313751599</v>
      </c>
      <c r="F152" s="2">
        <v>9.0893529907861907</v>
      </c>
      <c r="G152" s="2">
        <v>22.850282028089602</v>
      </c>
      <c r="H152" s="2">
        <v>1458.1495529124099</v>
      </c>
      <c r="I152" s="2">
        <v>1286.44722510572</v>
      </c>
      <c r="J152" s="2">
        <v>1642.4489668880699</v>
      </c>
      <c r="K152" s="2">
        <v>248.623192217145</v>
      </c>
      <c r="L152" s="2">
        <v>395.434871508789</v>
      </c>
      <c r="M152" s="2">
        <v>1347.0757367936801</v>
      </c>
      <c r="N152" s="2">
        <v>3921.5714566619599</v>
      </c>
      <c r="O152" s="2">
        <v>255.89156641860799</v>
      </c>
      <c r="P152" s="2">
        <v>596.92565398897398</v>
      </c>
      <c r="Q152" s="2">
        <v>1220.1832000742399</v>
      </c>
      <c r="R152" s="2">
        <v>3381.9206495163298</v>
      </c>
      <c r="S152" s="2"/>
      <c r="T152" s="2"/>
      <c r="U152" s="2"/>
      <c r="V152" s="2"/>
      <c r="W152" s="2"/>
      <c r="X152" s="2"/>
      <c r="Y152" s="2"/>
      <c r="Z152" s="2"/>
    </row>
    <row r="153" spans="1:26">
      <c r="A153" t="s">
        <v>156</v>
      </c>
      <c r="B153">
        <v>790.5</v>
      </c>
      <c r="C153">
        <v>184.1</v>
      </c>
      <c r="D153" s="2">
        <v>5.1441833333333298</v>
      </c>
      <c r="E153" s="2">
        <v>39.269564506365697</v>
      </c>
      <c r="F153" s="2">
        <v>244.43918029975899</v>
      </c>
      <c r="G153" s="2">
        <v>14.797571631253399</v>
      </c>
      <c r="H153" s="2">
        <v>96.739232949467805</v>
      </c>
      <c r="I153" s="2" t="s">
        <v>33</v>
      </c>
      <c r="J153" s="2">
        <v>41.567171718596903</v>
      </c>
      <c r="K153" s="2">
        <v>86.047609998066207</v>
      </c>
      <c r="L153" s="2">
        <v>47.461698339081103</v>
      </c>
      <c r="M153" s="2">
        <v>56.609306904868703</v>
      </c>
      <c r="N153" s="2">
        <v>41.835940856933902</v>
      </c>
      <c r="O153" s="2">
        <v>5.0494145207534498</v>
      </c>
      <c r="P153" s="2">
        <v>122.873205165863</v>
      </c>
      <c r="Q153" s="2">
        <v>10.604894180298</v>
      </c>
      <c r="R153" s="2">
        <v>191.27175070213301</v>
      </c>
      <c r="S153" s="2"/>
      <c r="T153" s="2"/>
      <c r="U153" s="2"/>
      <c r="V153" s="2"/>
      <c r="W153" s="2"/>
      <c r="X153" s="2"/>
      <c r="Y153" s="2"/>
      <c r="Z153" s="2"/>
    </row>
    <row r="154" spans="1:26">
      <c r="A154" t="s">
        <v>157</v>
      </c>
      <c r="B154">
        <v>720.6</v>
      </c>
      <c r="C154">
        <v>579.5</v>
      </c>
      <c r="D154" s="2">
        <v>6.1496666666666702</v>
      </c>
      <c r="E154" s="2">
        <v>33003714.725949101</v>
      </c>
      <c r="F154" s="2">
        <v>31810045.8606507</v>
      </c>
      <c r="G154" s="2">
        <v>30727653.056014501</v>
      </c>
      <c r="H154" s="2">
        <v>40244378.556103401</v>
      </c>
      <c r="I154" s="2">
        <v>38126303.796733104</v>
      </c>
      <c r="J154" s="2">
        <v>37981689.554318503</v>
      </c>
      <c r="K154" s="2">
        <v>7603440.0373548297</v>
      </c>
      <c r="L154" s="2">
        <v>16941476.090783</v>
      </c>
      <c r="M154" s="2">
        <v>41948844.754625</v>
      </c>
      <c r="N154" s="2">
        <v>70318816.267447799</v>
      </c>
      <c r="O154" s="2">
        <v>7196631.0764258998</v>
      </c>
      <c r="P154" s="2">
        <v>16694796.719654299</v>
      </c>
      <c r="Q154" s="2">
        <v>40101835.8724076</v>
      </c>
      <c r="R154" s="2">
        <v>68904195.114648998</v>
      </c>
      <c r="S154" s="2"/>
      <c r="T154" s="2"/>
      <c r="U154" s="2"/>
      <c r="V154" s="2"/>
      <c r="W154" s="2"/>
      <c r="X154" s="2"/>
      <c r="Y154" s="2"/>
      <c r="Z154" s="2"/>
    </row>
    <row r="155" spans="1:26">
      <c r="A155" t="s">
        <v>158</v>
      </c>
      <c r="B155">
        <v>718.5</v>
      </c>
      <c r="C155">
        <v>577.5</v>
      </c>
      <c r="D155" s="2">
        <v>5.6076499999999996</v>
      </c>
      <c r="E155" s="2">
        <v>654.49024386978397</v>
      </c>
      <c r="F155" s="2">
        <v>824.384273857327</v>
      </c>
      <c r="G155" s="2">
        <v>661.45319292688998</v>
      </c>
      <c r="H155" s="2">
        <v>986.70838969451199</v>
      </c>
      <c r="I155" s="2">
        <v>1048.0705769230599</v>
      </c>
      <c r="J155" s="2">
        <v>1165.2301487633399</v>
      </c>
      <c r="K155" s="2">
        <v>685.02343448246495</v>
      </c>
      <c r="L155" s="2">
        <v>1002.46245386548</v>
      </c>
      <c r="M155" s="2">
        <v>1038.6913332581</v>
      </c>
      <c r="N155" s="2">
        <v>1419.1716562412</v>
      </c>
      <c r="O155" s="2">
        <v>775.95908406249498</v>
      </c>
      <c r="P155" s="2">
        <v>506.69166164016798</v>
      </c>
      <c r="Q155" s="2">
        <v>999.64049595944596</v>
      </c>
      <c r="R155" s="2">
        <v>1304.6206011663301</v>
      </c>
      <c r="S155" s="2"/>
      <c r="T155" s="2"/>
      <c r="U155" s="2"/>
      <c r="V155" s="2"/>
      <c r="W155" s="2"/>
      <c r="X155" s="2"/>
      <c r="Y155" s="2"/>
      <c r="Z155" s="2"/>
    </row>
    <row r="156" spans="1:26">
      <c r="A156" t="s">
        <v>159</v>
      </c>
      <c r="B156">
        <v>716.5</v>
      </c>
      <c r="C156">
        <v>575.5</v>
      </c>
      <c r="D156" s="2">
        <v>5.1376833333333298</v>
      </c>
      <c r="E156" s="2">
        <v>200.019818779752</v>
      </c>
      <c r="F156" s="2">
        <v>650.32488379025403</v>
      </c>
      <c r="G156" s="2">
        <v>527.51495002392005</v>
      </c>
      <c r="H156" s="2">
        <v>468.84047420469199</v>
      </c>
      <c r="I156" s="2">
        <v>347.93102690767699</v>
      </c>
      <c r="J156" s="2">
        <v>714.70488054289899</v>
      </c>
      <c r="K156" s="2">
        <v>527.12248953475796</v>
      </c>
      <c r="L156" s="2">
        <v>403.47260310999599</v>
      </c>
      <c r="M156" s="2">
        <v>579.03355101458203</v>
      </c>
      <c r="N156" s="2">
        <v>589.45790998865004</v>
      </c>
      <c r="O156" s="2">
        <v>237.065822949672</v>
      </c>
      <c r="P156" s="2">
        <v>178.08686911089501</v>
      </c>
      <c r="Q156" s="2">
        <v>399.10931398638297</v>
      </c>
      <c r="R156" s="2">
        <v>442.72494362213098</v>
      </c>
      <c r="S156" s="2"/>
      <c r="T156" s="2"/>
      <c r="U156" s="2"/>
      <c r="V156" s="2"/>
      <c r="W156" s="2"/>
      <c r="X156" s="2"/>
      <c r="Y156" s="2"/>
      <c r="Z156" s="2"/>
    </row>
    <row r="157" spans="1:26">
      <c r="A157" t="s">
        <v>160</v>
      </c>
      <c r="B157">
        <v>746.6</v>
      </c>
      <c r="C157">
        <v>605.6</v>
      </c>
      <c r="D157" s="2">
        <v>6.2661833333333297</v>
      </c>
      <c r="E157" s="2">
        <v>721.43438999298905</v>
      </c>
      <c r="F157" s="2">
        <v>871.09980867264198</v>
      </c>
      <c r="G157" s="2">
        <v>340.01601507161803</v>
      </c>
      <c r="H157" s="2">
        <v>993.90149069029997</v>
      </c>
      <c r="I157" s="2">
        <v>508.613395916326</v>
      </c>
      <c r="J157" s="2">
        <v>584.49157791185996</v>
      </c>
      <c r="K157" s="2">
        <v>301.52280964769602</v>
      </c>
      <c r="L157" s="2">
        <v>779.87957218235999</v>
      </c>
      <c r="M157" s="2">
        <v>501.664362379838</v>
      </c>
      <c r="N157" s="2">
        <v>1547.7421881775001</v>
      </c>
      <c r="O157" s="2">
        <v>455.61771699261698</v>
      </c>
      <c r="P157" s="2">
        <v>724.41124588571097</v>
      </c>
      <c r="Q157" s="2">
        <v>857.76458290865298</v>
      </c>
      <c r="R157" s="2">
        <v>1020.6454344259899</v>
      </c>
      <c r="S157" s="2"/>
      <c r="T157" s="2"/>
      <c r="U157" s="2"/>
      <c r="V157" s="2"/>
      <c r="W157" s="2"/>
      <c r="X157" s="2"/>
      <c r="Y157" s="2"/>
      <c r="Z157" s="2"/>
    </row>
    <row r="158" spans="1:26">
      <c r="A158" t="s">
        <v>161</v>
      </c>
      <c r="B158">
        <v>744.6</v>
      </c>
      <c r="C158">
        <v>603.5</v>
      </c>
      <c r="D158" s="2">
        <v>5.7951833333333296</v>
      </c>
      <c r="E158" s="2">
        <v>941.05464122186504</v>
      </c>
      <c r="F158" s="2">
        <v>1025.6957241616201</v>
      </c>
      <c r="G158" s="2">
        <v>1772.7441599388101</v>
      </c>
      <c r="H158" s="2">
        <v>1815.10419350762</v>
      </c>
      <c r="I158" s="2">
        <v>1577.83598921105</v>
      </c>
      <c r="J158" s="2">
        <v>1674.62533703139</v>
      </c>
      <c r="K158" s="2">
        <v>1315.0566618891301</v>
      </c>
      <c r="L158" s="2">
        <v>1440.16289673401</v>
      </c>
      <c r="M158" s="2">
        <v>1741.40181340953</v>
      </c>
      <c r="N158" s="2">
        <v>2928.1441749296</v>
      </c>
      <c r="O158" s="2">
        <v>803.19380329513604</v>
      </c>
      <c r="P158" s="2">
        <v>1511.16112204821</v>
      </c>
      <c r="Q158" s="2">
        <v>1316.22441521013</v>
      </c>
      <c r="R158" s="2">
        <v>2583.5196762842002</v>
      </c>
      <c r="S158" s="2"/>
      <c r="T158" s="2"/>
      <c r="U158" s="2"/>
      <c r="V158" s="2"/>
      <c r="W158" s="2"/>
      <c r="X158" s="2"/>
      <c r="Y158" s="2"/>
      <c r="Z158" s="2"/>
    </row>
    <row r="159" spans="1:26">
      <c r="A159" t="s">
        <v>162</v>
      </c>
      <c r="B159">
        <v>742.5</v>
      </c>
      <c r="C159">
        <v>601.5</v>
      </c>
      <c r="D159" s="2">
        <v>5.2515499999999999</v>
      </c>
      <c r="E159" s="2">
        <v>130.660185434341</v>
      </c>
      <c r="F159" s="2">
        <v>20.527469622754801</v>
      </c>
      <c r="G159" s="2">
        <v>24.518568531074798</v>
      </c>
      <c r="H159" s="2">
        <v>695.53434626015803</v>
      </c>
      <c r="I159" s="2">
        <v>660.93773453685401</v>
      </c>
      <c r="J159" s="2">
        <v>736.61991407263599</v>
      </c>
      <c r="K159" s="2">
        <v>51.520514396667103</v>
      </c>
      <c r="L159" s="2">
        <v>387.67756842696201</v>
      </c>
      <c r="M159" s="2">
        <v>1009.66907326034</v>
      </c>
      <c r="N159" s="2">
        <v>1688.87177899639</v>
      </c>
      <c r="O159" s="2">
        <v>25.272209915161099</v>
      </c>
      <c r="P159" s="2">
        <v>481.97724696546402</v>
      </c>
      <c r="Q159" s="2">
        <v>797.944800222396</v>
      </c>
      <c r="R159" s="2">
        <v>2270.5833712527701</v>
      </c>
      <c r="S159" s="2"/>
      <c r="T159" s="2"/>
      <c r="U159" s="2"/>
      <c r="V159" s="2"/>
      <c r="W159" s="2"/>
      <c r="X159" s="2"/>
      <c r="Y159" s="2"/>
      <c r="Z159" s="2"/>
    </row>
    <row r="160" spans="1:26">
      <c r="A160" t="s">
        <v>163</v>
      </c>
      <c r="B160">
        <v>740.5</v>
      </c>
      <c r="C160">
        <v>599.5</v>
      </c>
      <c r="D160" s="2">
        <v>5.0906500000000001</v>
      </c>
      <c r="E160" s="2">
        <v>35.230680032466701</v>
      </c>
      <c r="F160" s="2">
        <v>36.8817455721342</v>
      </c>
      <c r="G160" s="2">
        <v>62.858711351871001</v>
      </c>
      <c r="H160" s="2">
        <v>34.513917897862697</v>
      </c>
      <c r="I160" s="2">
        <v>56.257345133220397</v>
      </c>
      <c r="J160" s="2">
        <v>26.4271809314086</v>
      </c>
      <c r="K160" s="2">
        <v>15.956107000288601</v>
      </c>
      <c r="L160" s="2">
        <v>75.022305199451196</v>
      </c>
      <c r="M160" s="2">
        <v>224.47086120713101</v>
      </c>
      <c r="N160" s="2">
        <v>12.868259181976301</v>
      </c>
      <c r="O160" s="2">
        <v>38.276376307875999</v>
      </c>
      <c r="P160" s="2">
        <v>12.263981414480901</v>
      </c>
      <c r="Q160" s="2">
        <v>42.875572865622203</v>
      </c>
      <c r="R160" s="2">
        <v>357.20670838148402</v>
      </c>
      <c r="S160" s="2"/>
      <c r="T160" s="2"/>
      <c r="U160" s="2"/>
      <c r="V160" s="2"/>
      <c r="W160" s="2"/>
      <c r="X160" s="2"/>
      <c r="Y160" s="2"/>
      <c r="Z160" s="2"/>
    </row>
    <row r="161" spans="1:26">
      <c r="A161" t="s">
        <v>164</v>
      </c>
      <c r="B161">
        <v>768.6</v>
      </c>
      <c r="C161">
        <v>627.5</v>
      </c>
      <c r="D161" s="2">
        <v>5.7474999999999996</v>
      </c>
      <c r="E161" s="2">
        <v>66.483897796271805</v>
      </c>
      <c r="F161" s="2">
        <v>40.132867811928897</v>
      </c>
      <c r="G161" s="2">
        <v>121.50071714688499</v>
      </c>
      <c r="H161" s="2">
        <v>145.834071014514</v>
      </c>
      <c r="I161" s="2">
        <v>12.491383104869501</v>
      </c>
      <c r="J161" s="2">
        <v>86.542451942443407</v>
      </c>
      <c r="K161" s="2">
        <v>84.145205951690897</v>
      </c>
      <c r="L161" s="2">
        <v>63.512828716092997</v>
      </c>
      <c r="M161" s="2">
        <v>255.51944282849601</v>
      </c>
      <c r="N161" s="2">
        <v>625.92487814389597</v>
      </c>
      <c r="O161" s="2">
        <v>21.773311418827699</v>
      </c>
      <c r="P161" s="2">
        <v>48.893397145238197</v>
      </c>
      <c r="Q161" s="2">
        <v>137.43549538570201</v>
      </c>
      <c r="R161" s="2">
        <v>276.17873720367101</v>
      </c>
      <c r="S161" s="2"/>
      <c r="T161" s="2"/>
      <c r="U161" s="2"/>
      <c r="V161" s="2"/>
      <c r="W161" s="2"/>
      <c r="X161" s="2"/>
      <c r="Y161" s="2"/>
      <c r="Z161" s="2"/>
    </row>
    <row r="162" spans="1:26">
      <c r="A162" t="s">
        <v>165</v>
      </c>
      <c r="B162">
        <v>766.5</v>
      </c>
      <c r="C162">
        <v>625.5</v>
      </c>
      <c r="D162" s="2">
        <v>5.1755500000000003</v>
      </c>
      <c r="E162" s="2">
        <v>246.14077103461301</v>
      </c>
      <c r="F162" s="2">
        <v>90.974010609054204</v>
      </c>
      <c r="G162" s="2">
        <v>141.010492081683</v>
      </c>
      <c r="H162" s="2">
        <v>144.82854972477301</v>
      </c>
      <c r="I162" s="2">
        <v>85.081419095849199</v>
      </c>
      <c r="J162" s="2">
        <v>147.47414158260599</v>
      </c>
      <c r="K162" s="2">
        <v>97.9488260611936</v>
      </c>
      <c r="L162" s="2">
        <v>55.014202956170202</v>
      </c>
      <c r="M162" s="2">
        <v>118.16640247304299</v>
      </c>
      <c r="N162" s="2">
        <v>425.77243205326499</v>
      </c>
      <c r="O162" s="2">
        <v>43.346716666959402</v>
      </c>
      <c r="P162" s="2">
        <v>83.352603866577098</v>
      </c>
      <c r="Q162" s="2">
        <v>23.782577848589099</v>
      </c>
      <c r="R162" s="2">
        <v>165.059102159133</v>
      </c>
      <c r="S162" s="2"/>
      <c r="T162" s="2"/>
      <c r="U162" s="2"/>
      <c r="V162" s="2"/>
      <c r="W162" s="2"/>
      <c r="X162" s="2"/>
      <c r="Y162" s="2"/>
      <c r="Z162" s="2"/>
    </row>
    <row r="163" spans="1:26">
      <c r="A163" t="s">
        <v>166</v>
      </c>
      <c r="B163">
        <v>764.5</v>
      </c>
      <c r="C163">
        <v>623.5</v>
      </c>
      <c r="D163" s="2">
        <v>4.9558499999999999</v>
      </c>
      <c r="E163" s="2">
        <v>58.218644245555403</v>
      </c>
      <c r="F163" s="2">
        <v>24.458409128093201</v>
      </c>
      <c r="G163" s="2">
        <v>94.809348282919601</v>
      </c>
      <c r="H163" s="2">
        <v>24.491259480206701</v>
      </c>
      <c r="I163" s="2">
        <v>99.2964115116431</v>
      </c>
      <c r="J163" s="2">
        <v>8.2179445768418198</v>
      </c>
      <c r="K163" s="2">
        <v>11.521136816147299</v>
      </c>
      <c r="L163" s="2">
        <v>8.1455336483662393</v>
      </c>
      <c r="M163" s="2">
        <v>42.812795391082602</v>
      </c>
      <c r="N163" s="2">
        <v>47.824600418966398</v>
      </c>
      <c r="O163" s="2">
        <v>107.413857642746</v>
      </c>
      <c r="P163" s="2">
        <v>12.114934087883899</v>
      </c>
      <c r="Q163" s="2">
        <v>5.3387122495680499</v>
      </c>
      <c r="R163" s="2">
        <v>10.7527581877088</v>
      </c>
      <c r="S163" s="2"/>
      <c r="T163" s="2"/>
      <c r="U163" s="2"/>
      <c r="V163" s="2"/>
      <c r="W163" s="2"/>
      <c r="X163" s="2"/>
      <c r="Y163" s="2"/>
      <c r="Z163" s="2"/>
    </row>
    <row r="164" spans="1:26">
      <c r="A164" t="s">
        <v>167</v>
      </c>
      <c r="B164">
        <v>792.6</v>
      </c>
      <c r="C164">
        <v>651.5</v>
      </c>
      <c r="D164" s="2">
        <v>5.5980166666666697</v>
      </c>
      <c r="E164" s="2">
        <v>109.487175184777</v>
      </c>
      <c r="F164" s="2">
        <v>52.744226450681701</v>
      </c>
      <c r="G164" s="2">
        <v>31.7163049479954</v>
      </c>
      <c r="H164" s="2">
        <v>35.772051023562</v>
      </c>
      <c r="I164" s="2">
        <v>62.923862094140702</v>
      </c>
      <c r="J164" s="2">
        <v>33.8483888057618</v>
      </c>
      <c r="K164" s="2">
        <v>18.018275973938401</v>
      </c>
      <c r="L164" s="2">
        <v>56.493619298221603</v>
      </c>
      <c r="M164" s="2">
        <v>5.9486867923737599</v>
      </c>
      <c r="N164" s="2">
        <v>28.545497562155798</v>
      </c>
      <c r="O164" s="2">
        <v>13.8719085106917</v>
      </c>
      <c r="P164" s="2">
        <v>20.9804217938809</v>
      </c>
      <c r="Q164" s="2">
        <v>25.4673280218041</v>
      </c>
      <c r="R164" s="2">
        <v>30.917007687297499</v>
      </c>
      <c r="S164" s="2"/>
      <c r="T164" s="2"/>
      <c r="U164" s="2"/>
      <c r="V164" s="2"/>
      <c r="W164" s="2"/>
      <c r="X164" s="2"/>
      <c r="Y164" s="2"/>
      <c r="Z164" s="2"/>
    </row>
    <row r="165" spans="1:26">
      <c r="A165" t="s">
        <v>168</v>
      </c>
      <c r="B165">
        <v>702.5</v>
      </c>
      <c r="C165">
        <v>339.3</v>
      </c>
      <c r="D165" s="2">
        <v>5.9894333333333298</v>
      </c>
      <c r="E165" s="2">
        <v>12.663909838454099</v>
      </c>
      <c r="F165" s="2">
        <v>63.842653074138298</v>
      </c>
      <c r="G165" s="2">
        <v>42.531913374767498</v>
      </c>
      <c r="H165" s="2">
        <v>89.235389015674201</v>
      </c>
      <c r="I165" s="2">
        <v>54.731964290399297</v>
      </c>
      <c r="J165" s="2">
        <v>24.7965632407989</v>
      </c>
      <c r="K165" s="2">
        <v>32.644615554173598</v>
      </c>
      <c r="L165" s="2">
        <v>40.520284088238</v>
      </c>
      <c r="M165" s="2">
        <v>116.51872292137099</v>
      </c>
      <c r="N165" s="2">
        <v>170.23857753122999</v>
      </c>
      <c r="O165" s="2">
        <v>29.292114980565501</v>
      </c>
      <c r="P165" s="2">
        <v>16.282884169585401</v>
      </c>
      <c r="Q165" s="2">
        <v>30.234473627007102</v>
      </c>
      <c r="R165" s="2">
        <v>179.91281810378999</v>
      </c>
      <c r="S165" s="2"/>
      <c r="T165" s="2"/>
      <c r="U165" s="2"/>
      <c r="V165" s="2"/>
      <c r="W165" s="2"/>
      <c r="X165" s="2"/>
      <c r="Y165" s="2"/>
      <c r="Z165" s="2"/>
    </row>
    <row r="166" spans="1:26">
      <c r="A166" t="s">
        <v>169</v>
      </c>
      <c r="B166">
        <v>700.5</v>
      </c>
      <c r="C166">
        <v>337.3</v>
      </c>
      <c r="D166" s="2">
        <v>5.5061499999999999</v>
      </c>
      <c r="E166" s="2">
        <v>13.737278411865301</v>
      </c>
      <c r="F166" s="2">
        <v>26.9153126862272</v>
      </c>
      <c r="G166" s="2">
        <v>54.033059338999301</v>
      </c>
      <c r="H166" s="2">
        <v>96.595371244233206</v>
      </c>
      <c r="I166" s="2">
        <v>104.37211044558499</v>
      </c>
      <c r="J166" s="2">
        <v>18.736367188833501</v>
      </c>
      <c r="K166" s="2">
        <v>14.6340152480066</v>
      </c>
      <c r="L166" s="2">
        <v>53.982403928124803</v>
      </c>
      <c r="M166" s="2">
        <v>162.10503589413</v>
      </c>
      <c r="N166" s="2">
        <v>213.80064513133101</v>
      </c>
      <c r="O166" s="2">
        <v>5.6665733910560103</v>
      </c>
      <c r="P166" s="2">
        <v>108.65308680247701</v>
      </c>
      <c r="Q166" s="2">
        <v>22.961510054996999</v>
      </c>
      <c r="R166" s="2">
        <v>68.114005840316594</v>
      </c>
      <c r="S166" s="2"/>
      <c r="T166" s="2"/>
      <c r="U166" s="2"/>
      <c r="V166" s="2"/>
      <c r="W166" s="2"/>
      <c r="X166" s="2"/>
      <c r="Y166" s="2"/>
      <c r="Z166" s="2"/>
    </row>
    <row r="167" spans="1:26">
      <c r="A167" t="s">
        <v>170</v>
      </c>
      <c r="B167">
        <v>724.5</v>
      </c>
      <c r="C167">
        <v>361.3</v>
      </c>
      <c r="D167" s="2">
        <v>5.4298666666666699</v>
      </c>
      <c r="E167" s="2">
        <v>14.569519197261</v>
      </c>
      <c r="F167" s="2">
        <v>22.878065521240099</v>
      </c>
      <c r="G167" s="2">
        <v>11.733556204244699</v>
      </c>
      <c r="H167" s="2">
        <v>30.770981352251201</v>
      </c>
      <c r="I167" s="2">
        <v>55.070100414187003</v>
      </c>
      <c r="J167" s="2">
        <v>46.544367252075403</v>
      </c>
      <c r="K167" s="2">
        <v>39.332853564487401</v>
      </c>
      <c r="L167" s="2">
        <v>35.820298224414103</v>
      </c>
      <c r="M167" s="2">
        <v>132.68529715202399</v>
      </c>
      <c r="N167" s="2">
        <v>62.230936343935603</v>
      </c>
      <c r="O167" s="2">
        <v>13.899672642081301</v>
      </c>
      <c r="P167" s="2">
        <v>41.720155931331597</v>
      </c>
      <c r="Q167" s="2">
        <v>117.86601625251799</v>
      </c>
      <c r="R167" s="2">
        <v>228.18749390384701</v>
      </c>
      <c r="S167" s="2"/>
      <c r="T167" s="2"/>
      <c r="U167" s="2"/>
      <c r="V167" s="2"/>
      <c r="W167" s="2"/>
      <c r="X167" s="2"/>
      <c r="Y167" s="2"/>
      <c r="Z167" s="2"/>
    </row>
    <row r="168" spans="1:26">
      <c r="A168" t="s">
        <v>171</v>
      </c>
      <c r="B168">
        <v>722.5</v>
      </c>
      <c r="C168">
        <v>359.3</v>
      </c>
      <c r="D168" s="2">
        <v>5.0339499999999999</v>
      </c>
      <c r="E168" s="2">
        <v>9.0678199710448997</v>
      </c>
      <c r="F168" s="2">
        <v>6.7796594072762497</v>
      </c>
      <c r="G168" s="2">
        <v>8.3122010002134594</v>
      </c>
      <c r="H168" s="2">
        <v>20.5452769803947</v>
      </c>
      <c r="I168" s="2">
        <v>14.982323466301001</v>
      </c>
      <c r="J168" s="2">
        <v>69.417592105545694</v>
      </c>
      <c r="K168" s="2">
        <v>50.8452014810306</v>
      </c>
      <c r="L168" s="2">
        <v>16.0496659136098</v>
      </c>
      <c r="M168" s="2">
        <v>34.7835100393429</v>
      </c>
      <c r="N168" s="2">
        <v>69.168259672788906</v>
      </c>
      <c r="O168" s="2">
        <v>22.6141150515753</v>
      </c>
      <c r="P168" s="2">
        <v>8.6432359194005102</v>
      </c>
      <c r="Q168" s="2">
        <v>13.9125136939619</v>
      </c>
      <c r="R168" s="2">
        <v>39.453866632643098</v>
      </c>
      <c r="S168" s="2"/>
      <c r="T168" s="2"/>
      <c r="U168" s="2"/>
      <c r="V168" s="2"/>
      <c r="W168" s="2"/>
      <c r="X168" s="2"/>
      <c r="Y168" s="2"/>
      <c r="Z168" s="2"/>
    </row>
    <row r="169" spans="1:26">
      <c r="A169" t="s">
        <v>172</v>
      </c>
      <c r="B169">
        <v>748.5</v>
      </c>
      <c r="C169">
        <v>385.3</v>
      </c>
      <c r="D169" s="2">
        <v>5.3099499999999997</v>
      </c>
      <c r="E169" s="2">
        <v>17.510755393756099</v>
      </c>
      <c r="F169" s="2">
        <v>9.6830133647918899</v>
      </c>
      <c r="G169" s="2">
        <v>40.402147585331797</v>
      </c>
      <c r="H169" s="2">
        <v>28.134771568425599</v>
      </c>
      <c r="I169" s="2">
        <v>71.639032799587298</v>
      </c>
      <c r="J169" s="2">
        <v>2.4664158639889302</v>
      </c>
      <c r="K169" s="2">
        <v>41.371026365664797</v>
      </c>
      <c r="L169" s="2">
        <v>0.56085044662433703</v>
      </c>
      <c r="M169" s="2">
        <v>23.232451961074499</v>
      </c>
      <c r="N169" s="2">
        <v>27.8783253457499</v>
      </c>
      <c r="O169" s="2">
        <v>21.766343827858499</v>
      </c>
      <c r="P169" s="2">
        <v>5.62457055081157</v>
      </c>
      <c r="Q169" s="2">
        <v>15.3254277088158</v>
      </c>
      <c r="R169" s="2">
        <v>28.201565066047699</v>
      </c>
      <c r="S169" s="2"/>
      <c r="T169" s="2"/>
      <c r="U169" s="2"/>
      <c r="V169" s="2"/>
      <c r="W169" s="2"/>
      <c r="X169" s="2"/>
      <c r="Y169" s="2"/>
      <c r="Z169" s="2"/>
    </row>
    <row r="170" spans="1:26">
      <c r="A170" t="s">
        <v>174</v>
      </c>
      <c r="B170">
        <v>730.5</v>
      </c>
      <c r="C170">
        <v>339.3</v>
      </c>
      <c r="D170" s="2">
        <v>6.6367166666666702</v>
      </c>
      <c r="E170" s="2">
        <v>59.085875110445002</v>
      </c>
      <c r="F170" s="2">
        <v>569.34693154446904</v>
      </c>
      <c r="G170" s="2">
        <v>467.28275524269299</v>
      </c>
      <c r="H170" s="2">
        <v>967.59718673755197</v>
      </c>
      <c r="I170" s="2">
        <v>694.129785989776</v>
      </c>
      <c r="J170" s="2">
        <v>978.29942221438398</v>
      </c>
      <c r="K170" s="2">
        <v>198.423630864177</v>
      </c>
      <c r="L170" s="2">
        <v>365.38330757522601</v>
      </c>
      <c r="M170" s="2">
        <v>717.18245335939298</v>
      </c>
      <c r="N170" s="2">
        <v>292.45652246359401</v>
      </c>
      <c r="O170" s="2">
        <v>29.7169662163388</v>
      </c>
      <c r="P170" s="2">
        <v>70.861255524564896</v>
      </c>
      <c r="Q170" s="2">
        <v>212.53185049247799</v>
      </c>
      <c r="R170" s="2">
        <v>1492.2396966347201</v>
      </c>
      <c r="S170" s="2"/>
      <c r="T170" s="2"/>
      <c r="U170" s="2"/>
      <c r="V170" s="2"/>
      <c r="W170" s="2"/>
      <c r="X170" s="2"/>
      <c r="Y170" s="2"/>
      <c r="Z170" s="2"/>
    </row>
    <row r="171" spans="1:26">
      <c r="A171" t="s">
        <v>173</v>
      </c>
      <c r="B171">
        <v>739.6</v>
      </c>
      <c r="C171">
        <v>348.3</v>
      </c>
      <c r="D171" s="2">
        <v>6.6069000000000004</v>
      </c>
      <c r="E171" s="2">
        <v>4169170.28562062</v>
      </c>
      <c r="F171" s="2">
        <v>3769765.4425927601</v>
      </c>
      <c r="G171" s="2">
        <v>3789735.1665128898</v>
      </c>
      <c r="H171" s="2">
        <v>4712010.3770461604</v>
      </c>
      <c r="I171" s="2">
        <v>4445618.3467389001</v>
      </c>
      <c r="J171" s="2">
        <v>4594215.4837927604</v>
      </c>
      <c r="K171" s="2">
        <v>1049340.5412783001</v>
      </c>
      <c r="L171" s="2">
        <v>1876824.4216490299</v>
      </c>
      <c r="M171" s="2">
        <v>4740263.0495932596</v>
      </c>
      <c r="N171" s="2">
        <v>9819060.6610348299</v>
      </c>
      <c r="O171" s="2">
        <v>1008520.6334881</v>
      </c>
      <c r="P171" s="2">
        <v>2192687.0583788599</v>
      </c>
      <c r="Q171" s="2">
        <v>4328162.2899712799</v>
      </c>
      <c r="R171" s="2">
        <v>9486063.9986699</v>
      </c>
      <c r="S171" s="2"/>
      <c r="T171" s="2"/>
      <c r="U171" s="2"/>
      <c r="V171" s="2"/>
      <c r="W171" s="2"/>
      <c r="X171" s="2"/>
      <c r="Y171" s="2"/>
      <c r="Z171" s="2"/>
    </row>
    <row r="172" spans="1:26">
      <c r="A172" t="s">
        <v>175</v>
      </c>
      <c r="B172">
        <v>728.5</v>
      </c>
      <c r="C172">
        <v>337.3</v>
      </c>
      <c r="D172" s="2">
        <v>6.1641166666666702</v>
      </c>
      <c r="E172" s="2">
        <v>43.4406592515314</v>
      </c>
      <c r="F172" s="2">
        <v>7.7679526203156399</v>
      </c>
      <c r="G172" s="2">
        <v>3.22462751433395</v>
      </c>
      <c r="H172" s="2">
        <v>11.320019353053</v>
      </c>
      <c r="I172" s="2">
        <v>41.568626125608603</v>
      </c>
      <c r="J172" s="2">
        <v>40.203423566818103</v>
      </c>
      <c r="K172" s="2">
        <v>19.095531791686899</v>
      </c>
      <c r="L172" s="2">
        <v>9.9363770876106408</v>
      </c>
      <c r="M172" s="2">
        <v>14.022336932077801</v>
      </c>
      <c r="N172" s="2">
        <v>14.2120006147323</v>
      </c>
      <c r="O172" s="2">
        <v>22.7507263885608</v>
      </c>
      <c r="P172" s="2">
        <v>34.2174184837341</v>
      </c>
      <c r="Q172" s="2">
        <v>52.243385618209601</v>
      </c>
      <c r="R172" s="2">
        <v>112.678805694291</v>
      </c>
      <c r="S172" s="2"/>
      <c r="T172" s="2"/>
      <c r="U172" s="2"/>
      <c r="V172" s="2"/>
      <c r="W172" s="2"/>
      <c r="X172" s="2"/>
      <c r="Y172" s="2"/>
      <c r="Z172" s="2"/>
    </row>
    <row r="173" spans="1:26">
      <c r="A173" t="s">
        <v>176</v>
      </c>
      <c r="B173">
        <v>752.5</v>
      </c>
      <c r="C173">
        <v>361.3</v>
      </c>
      <c r="D173" s="2">
        <v>6.0881833333333297</v>
      </c>
      <c r="E173" s="2">
        <v>46.153198381560102</v>
      </c>
      <c r="F173" s="2">
        <v>23.817490175247201</v>
      </c>
      <c r="G173" s="2">
        <v>25.449235534701899</v>
      </c>
      <c r="H173" s="2">
        <v>24.9219996891023</v>
      </c>
      <c r="I173" s="2">
        <v>58.8599192039445</v>
      </c>
      <c r="J173" s="2">
        <v>21.280905937847798</v>
      </c>
      <c r="K173" s="2">
        <v>13.459628458628</v>
      </c>
      <c r="L173" s="2">
        <v>11.1639448332862</v>
      </c>
      <c r="M173" s="2">
        <v>11.120110991000701</v>
      </c>
      <c r="N173" s="2">
        <v>137.12370399845199</v>
      </c>
      <c r="O173" s="2">
        <v>22.636694508870601</v>
      </c>
      <c r="P173" s="2">
        <v>5.5197641618443702</v>
      </c>
      <c r="Q173" s="2">
        <v>48.752171014602702</v>
      </c>
      <c r="R173" s="2">
        <v>16.871840341568401</v>
      </c>
      <c r="S173" s="2"/>
      <c r="T173" s="2"/>
      <c r="U173" s="2"/>
      <c r="V173" s="2"/>
      <c r="W173" s="2"/>
      <c r="X173" s="2"/>
      <c r="Y173" s="2"/>
      <c r="Z173" s="2"/>
    </row>
    <row r="174" spans="1:26">
      <c r="A174" t="s">
        <v>177</v>
      </c>
      <c r="B174">
        <v>750.5</v>
      </c>
      <c r="C174">
        <v>359.3</v>
      </c>
      <c r="D174" s="2">
        <v>5.6918333333333297</v>
      </c>
      <c r="E174" s="2">
        <v>44.162167211476998</v>
      </c>
      <c r="F174" s="2">
        <v>7.9749122738707596</v>
      </c>
      <c r="G174" s="2">
        <v>35.044167819606997</v>
      </c>
      <c r="H174" s="2">
        <v>22.214226602290498</v>
      </c>
      <c r="I174" s="2">
        <v>6.2715381304516002</v>
      </c>
      <c r="J174" s="2">
        <v>20.576506429864299</v>
      </c>
      <c r="K174" s="2">
        <v>14.429760731770401</v>
      </c>
      <c r="L174" s="2">
        <v>12.8144741698761</v>
      </c>
      <c r="M174" s="2">
        <v>50.187178000584296</v>
      </c>
      <c r="N174" s="2">
        <v>16.902933025360198</v>
      </c>
      <c r="O174" s="2">
        <v>5.2169447432154499</v>
      </c>
      <c r="P174" s="2">
        <v>6.6939271858339904</v>
      </c>
      <c r="Q174" s="2">
        <v>45.0710479030611</v>
      </c>
      <c r="R174" s="2">
        <v>24.395242031288401</v>
      </c>
      <c r="S174" s="2"/>
      <c r="T174" s="2"/>
      <c r="U174" s="2"/>
      <c r="V174" s="2"/>
      <c r="W174" s="2"/>
      <c r="X174" s="2"/>
      <c r="Y174" s="2"/>
      <c r="Z174" s="2"/>
    </row>
    <row r="175" spans="1:26">
      <c r="A175" t="s">
        <v>178</v>
      </c>
      <c r="B175">
        <v>776.5</v>
      </c>
      <c r="C175">
        <v>385.3</v>
      </c>
      <c r="D175" s="2">
        <v>5.95393333333333</v>
      </c>
      <c r="E175" s="2">
        <v>16.8710526237487</v>
      </c>
      <c r="F175" s="2">
        <v>10.0805862073898</v>
      </c>
      <c r="G175" s="2">
        <v>21.851331983636101</v>
      </c>
      <c r="H175" s="2">
        <v>28.6568382225039</v>
      </c>
      <c r="I175" s="2">
        <v>9.5634303569793992</v>
      </c>
      <c r="J175" s="2">
        <v>20.0128829873798</v>
      </c>
      <c r="K175" s="2">
        <v>30.124014378016302</v>
      </c>
      <c r="L175" s="2">
        <v>15.4823670234679</v>
      </c>
      <c r="M175" s="2">
        <v>117.31853212037601</v>
      </c>
      <c r="N175" s="2">
        <v>13.768154152378001</v>
      </c>
      <c r="O175" s="2">
        <v>70.442557020051694</v>
      </c>
      <c r="P175" s="2">
        <v>7.7763057859837499</v>
      </c>
      <c r="Q175" s="2">
        <v>24.902313019602001</v>
      </c>
      <c r="R175" s="2">
        <v>93.216037282535197</v>
      </c>
      <c r="S175" s="2"/>
      <c r="T175" s="2"/>
      <c r="U175" s="2"/>
      <c r="V175" s="2"/>
      <c r="W175" s="2"/>
      <c r="X175" s="2"/>
      <c r="Y175" s="2"/>
      <c r="Z175" s="2"/>
    </row>
    <row r="176" spans="1:26">
      <c r="A176" t="s">
        <v>179</v>
      </c>
      <c r="B176">
        <v>750.5</v>
      </c>
      <c r="C176">
        <v>361.3</v>
      </c>
      <c r="D176" s="2">
        <v>5.5301666666666698</v>
      </c>
      <c r="E176" s="2">
        <v>22.719933212867002</v>
      </c>
      <c r="F176" s="2">
        <v>6.5493918141909404</v>
      </c>
      <c r="G176" s="2">
        <v>7.3921711786646096</v>
      </c>
      <c r="H176" s="2">
        <v>59.1152421550754</v>
      </c>
      <c r="I176" s="2">
        <v>8.7933175614499302</v>
      </c>
      <c r="J176" s="2">
        <v>18.463110295193001</v>
      </c>
      <c r="K176" s="2">
        <v>23.1922053454111</v>
      </c>
      <c r="L176" s="2">
        <v>44.210835011800398</v>
      </c>
      <c r="M176" s="2">
        <v>24.5331196782892</v>
      </c>
      <c r="N176" s="2">
        <v>46.434922148342302</v>
      </c>
      <c r="O176" s="2">
        <v>28.574755276216099</v>
      </c>
      <c r="P176" s="2">
        <v>7.9108490614417502</v>
      </c>
      <c r="Q176" s="2">
        <v>76.565634784680199</v>
      </c>
      <c r="R176" s="2">
        <v>114.95565815748699</v>
      </c>
      <c r="S176" s="2"/>
      <c r="T176" s="2"/>
      <c r="U176" s="2"/>
      <c r="V176" s="2"/>
      <c r="W176" s="2"/>
      <c r="X176" s="2"/>
      <c r="Y176" s="2"/>
      <c r="Z176" s="2"/>
    </row>
    <row r="177" spans="1:26">
      <c r="A177" t="s">
        <v>180</v>
      </c>
      <c r="B177">
        <v>774.5</v>
      </c>
      <c r="C177">
        <v>385.3</v>
      </c>
      <c r="D177" s="2">
        <v>5.3791833333333301</v>
      </c>
      <c r="E177" s="2">
        <v>46.467701732574</v>
      </c>
      <c r="F177" s="2">
        <v>38.787220991230697</v>
      </c>
      <c r="G177" s="2">
        <v>7.8784222196106404</v>
      </c>
      <c r="H177" s="2">
        <v>33.815751325152902</v>
      </c>
      <c r="I177" s="2" t="s">
        <v>33</v>
      </c>
      <c r="J177" s="2">
        <v>65.491264996528798</v>
      </c>
      <c r="K177" s="2">
        <v>37.510005697312302</v>
      </c>
      <c r="L177" s="2">
        <v>83.583213710785301</v>
      </c>
      <c r="M177" s="2">
        <v>28.609135799000299</v>
      </c>
      <c r="N177" s="2">
        <v>91.004607660929196</v>
      </c>
      <c r="O177" s="2">
        <v>80.736720492287503</v>
      </c>
      <c r="P177" s="2">
        <v>67.7323498575917</v>
      </c>
      <c r="Q177" s="2">
        <v>35.298189696314701</v>
      </c>
      <c r="R177" s="2">
        <v>103.738150135143</v>
      </c>
      <c r="S177" s="2"/>
      <c r="T177" s="2"/>
      <c r="U177" s="2"/>
      <c r="V177" s="2"/>
      <c r="W177" s="2"/>
      <c r="X177" s="2"/>
      <c r="Y177" s="2"/>
      <c r="Z177" s="2"/>
    </row>
    <row r="178" spans="1:26">
      <c r="A178" t="s">
        <v>181</v>
      </c>
      <c r="B178">
        <v>768.6</v>
      </c>
      <c r="C178">
        <v>579.5</v>
      </c>
      <c r="D178" s="2">
        <v>5.2480833333333301</v>
      </c>
      <c r="E178" s="2">
        <v>3358233.9897080502</v>
      </c>
      <c r="F178" s="2">
        <v>3348423.7682523602</v>
      </c>
      <c r="G178" s="2">
        <v>3053284.7542563402</v>
      </c>
      <c r="H178" s="2">
        <v>6087017.6670699203</v>
      </c>
      <c r="I178" s="2">
        <v>5859601.3924612403</v>
      </c>
      <c r="J178" s="2">
        <v>5753684.7537948601</v>
      </c>
      <c r="K178" s="2">
        <v>981360.11462807795</v>
      </c>
      <c r="L178" s="2">
        <v>2367549.9453853001</v>
      </c>
      <c r="M178" s="2">
        <v>5732558.0018972801</v>
      </c>
      <c r="N178" s="2">
        <v>14161632.7348786</v>
      </c>
      <c r="O178" s="2">
        <v>937957.61250471103</v>
      </c>
      <c r="P178" s="2">
        <v>2229997.5699239401</v>
      </c>
      <c r="Q178" s="2">
        <v>5480892.6559771802</v>
      </c>
      <c r="R178" s="2">
        <v>13129209.663749</v>
      </c>
      <c r="S178" s="2"/>
      <c r="T178" s="2"/>
      <c r="U178" s="2"/>
      <c r="V178" s="2"/>
      <c r="W178" s="2"/>
      <c r="X178" s="2"/>
      <c r="Y178" s="2"/>
      <c r="Z178" s="2"/>
    </row>
    <row r="179" spans="1:26">
      <c r="A179" t="s">
        <v>182</v>
      </c>
      <c r="B179">
        <v>766.6</v>
      </c>
      <c r="C179">
        <v>577.5</v>
      </c>
      <c r="D179" s="2">
        <v>4.7348666666666697</v>
      </c>
      <c r="E179" s="2">
        <v>275.07377371406602</v>
      </c>
      <c r="F179" s="2">
        <v>194.88391024526001</v>
      </c>
      <c r="G179" s="2">
        <v>245.756061636102</v>
      </c>
      <c r="H179" s="2">
        <v>189.54811459023</v>
      </c>
      <c r="I179" s="2">
        <v>345.262128173777</v>
      </c>
      <c r="J179" s="2">
        <v>343.73656290005601</v>
      </c>
      <c r="K179" s="2">
        <v>389.203218506121</v>
      </c>
      <c r="L179" s="2">
        <v>289.74451720546301</v>
      </c>
      <c r="M179" s="2">
        <v>298.46092171041602</v>
      </c>
      <c r="N179" s="2">
        <v>360.10939990337499</v>
      </c>
      <c r="O179" s="2">
        <v>350.370945720078</v>
      </c>
      <c r="P179" s="2">
        <v>474.46269065725699</v>
      </c>
      <c r="Q179" s="2">
        <v>584.46086241553303</v>
      </c>
      <c r="R179" s="2">
        <v>142.590872634888</v>
      </c>
      <c r="S179" s="2"/>
      <c r="T179" s="2"/>
      <c r="U179" s="2"/>
      <c r="V179" s="2"/>
      <c r="W179" s="2"/>
      <c r="X179" s="2"/>
      <c r="Y179" s="2"/>
      <c r="Z179" s="2"/>
    </row>
    <row r="180" spans="1:26">
      <c r="A180" t="s">
        <v>183</v>
      </c>
      <c r="B180">
        <v>730.6</v>
      </c>
      <c r="C180">
        <v>453.6</v>
      </c>
      <c r="D180" s="2">
        <v>2.8657833333333298</v>
      </c>
      <c r="E180" s="2">
        <v>435475.38061406102</v>
      </c>
      <c r="F180" s="2">
        <v>493069.61336663202</v>
      </c>
      <c r="G180" s="2">
        <v>436071.317900136</v>
      </c>
      <c r="H180" s="2">
        <v>869429.063072316</v>
      </c>
      <c r="I180" s="2">
        <v>847783.50693528506</v>
      </c>
      <c r="J180" s="2">
        <v>817286.73124328</v>
      </c>
      <c r="K180" s="2">
        <v>186869.91903794801</v>
      </c>
      <c r="L180" s="2">
        <v>409530.47334641498</v>
      </c>
      <c r="M180" s="2">
        <v>896346.53890887694</v>
      </c>
      <c r="N180" s="2">
        <v>2022846.0797190201</v>
      </c>
      <c r="O180" s="2">
        <v>175914.73000176699</v>
      </c>
      <c r="P180" s="2">
        <v>400669.23900763597</v>
      </c>
      <c r="Q180" s="2">
        <v>861705.23191756697</v>
      </c>
      <c r="R180" s="2">
        <v>1933948.42756062</v>
      </c>
      <c r="S180" s="2"/>
      <c r="T180" s="2"/>
      <c r="U180" s="2"/>
      <c r="V180" s="2"/>
      <c r="W180" s="2"/>
      <c r="X180" s="2"/>
      <c r="Y180" s="2"/>
      <c r="Z180" s="2"/>
    </row>
    <row r="181" spans="1:26">
      <c r="A181" t="s">
        <v>184</v>
      </c>
      <c r="B181">
        <v>854.6</v>
      </c>
      <c r="C181">
        <v>577.5</v>
      </c>
      <c r="D181" s="2">
        <v>4.6726000000000001</v>
      </c>
      <c r="E181" s="2">
        <v>13.2085734891687</v>
      </c>
      <c r="F181" s="2">
        <v>73.326227629855694</v>
      </c>
      <c r="G181" s="2">
        <v>36.264934878132003</v>
      </c>
      <c r="H181" s="2">
        <v>206.19001289721999</v>
      </c>
      <c r="I181" s="2">
        <v>248.91105790869301</v>
      </c>
      <c r="J181" s="2">
        <v>184.358237040153</v>
      </c>
      <c r="K181" s="2">
        <v>48.094807761006599</v>
      </c>
      <c r="L181" s="2">
        <v>129.94703616933199</v>
      </c>
      <c r="M181" s="2">
        <v>291.17886023379202</v>
      </c>
      <c r="N181" s="2">
        <v>658.21747148817406</v>
      </c>
      <c r="O181" s="2">
        <v>65.499616927983098</v>
      </c>
      <c r="P181" s="2">
        <v>107.82307224560201</v>
      </c>
      <c r="Q181" s="2">
        <v>298.15223413009602</v>
      </c>
      <c r="R181" s="2">
        <v>501.484737585451</v>
      </c>
      <c r="S181" s="2"/>
      <c r="T181" s="2"/>
      <c r="U181" s="2"/>
      <c r="V181" s="2"/>
      <c r="W181" s="2"/>
      <c r="X181" s="2"/>
      <c r="Y181" s="2"/>
      <c r="Z181" s="2"/>
    </row>
    <row r="182" spans="1:26">
      <c r="A182" t="s">
        <v>185</v>
      </c>
      <c r="B182">
        <v>852.6</v>
      </c>
      <c r="C182">
        <v>575.5</v>
      </c>
      <c r="D182" s="2">
        <v>4.1707000000000001</v>
      </c>
      <c r="E182" s="2">
        <v>17.649714408874399</v>
      </c>
      <c r="F182" s="2">
        <v>37.757418578147799</v>
      </c>
      <c r="G182" s="2">
        <v>55.653355291959897</v>
      </c>
      <c r="H182" s="2">
        <v>205.87570100541501</v>
      </c>
      <c r="I182" s="2">
        <v>209.04272509861801</v>
      </c>
      <c r="J182" s="2">
        <v>143.78950097407699</v>
      </c>
      <c r="K182" s="2">
        <v>90.637354732132096</v>
      </c>
      <c r="L182" s="2">
        <v>110.105876726397</v>
      </c>
      <c r="M182" s="2">
        <v>245.32624895254699</v>
      </c>
      <c r="N182" s="2">
        <v>379.47811802357103</v>
      </c>
      <c r="O182" s="2">
        <v>62.794891442869599</v>
      </c>
      <c r="P182" s="2">
        <v>111.38425897108201</v>
      </c>
      <c r="Q182" s="2">
        <v>226.709812017557</v>
      </c>
      <c r="R182" s="2">
        <v>372.86239281521301</v>
      </c>
      <c r="S182" s="2"/>
      <c r="T182" s="2"/>
      <c r="U182" s="2"/>
      <c r="V182" s="2"/>
      <c r="W182" s="2"/>
      <c r="X182" s="2"/>
      <c r="Y182" s="2"/>
      <c r="Z182" s="2"/>
    </row>
    <row r="183" spans="1:26">
      <c r="A183" t="s">
        <v>186</v>
      </c>
      <c r="B183">
        <v>882.6</v>
      </c>
      <c r="C183">
        <v>605.6</v>
      </c>
      <c r="D183" s="2">
        <v>5.1706666666666701</v>
      </c>
      <c r="E183" s="2">
        <v>26.836765915018798</v>
      </c>
      <c r="F183" s="2">
        <v>6.08545443320281</v>
      </c>
      <c r="G183" s="2">
        <v>14.9349830415609</v>
      </c>
      <c r="H183" s="2">
        <v>128.20459955668801</v>
      </c>
      <c r="I183" s="2">
        <v>68.977130013634707</v>
      </c>
      <c r="J183" s="2">
        <v>82.000648494553801</v>
      </c>
      <c r="K183" s="2">
        <v>11.8803070481048</v>
      </c>
      <c r="L183" s="2">
        <v>67.776850879436907</v>
      </c>
      <c r="M183" s="2">
        <v>106.939065429496</v>
      </c>
      <c r="N183" s="2">
        <v>194.65084841479799</v>
      </c>
      <c r="O183" s="2">
        <v>9.48801794517024</v>
      </c>
      <c r="P183" s="2">
        <v>16.109345925021302</v>
      </c>
      <c r="Q183" s="2">
        <v>7.5756069199587204</v>
      </c>
      <c r="R183" s="2">
        <v>234.91230909550299</v>
      </c>
      <c r="S183" s="2"/>
      <c r="T183" s="2"/>
      <c r="U183" s="2"/>
      <c r="V183" s="2"/>
      <c r="W183" s="2"/>
      <c r="X183" s="2"/>
      <c r="Y183" s="2"/>
      <c r="Z183" s="2"/>
    </row>
    <row r="184" spans="1:26">
      <c r="A184" t="s">
        <v>187</v>
      </c>
      <c r="B184">
        <v>880.6</v>
      </c>
      <c r="C184">
        <v>603.5</v>
      </c>
      <c r="D184" s="2">
        <v>4.7449666666666701</v>
      </c>
      <c r="E184" s="2">
        <v>43.482857038503397</v>
      </c>
      <c r="F184" s="2">
        <v>9.5514075153690392</v>
      </c>
      <c r="G184" s="2">
        <v>39.029692123109797</v>
      </c>
      <c r="H184" s="2">
        <v>257.84763642190001</v>
      </c>
      <c r="I184" s="2">
        <v>246.540241892914</v>
      </c>
      <c r="J184" s="2">
        <v>230.478139553706</v>
      </c>
      <c r="K184" s="2">
        <v>43.794597984077797</v>
      </c>
      <c r="L184" s="2">
        <v>227.733315419197</v>
      </c>
      <c r="M184" s="2">
        <v>316.25186347840003</v>
      </c>
      <c r="N184" s="2">
        <v>570.27545418167199</v>
      </c>
      <c r="O184" s="2">
        <v>77.376239387317995</v>
      </c>
      <c r="P184" s="2">
        <v>239.058710095598</v>
      </c>
      <c r="Q184" s="2">
        <v>247.012306200599</v>
      </c>
      <c r="R184" s="2">
        <v>506.63379415166901</v>
      </c>
      <c r="S184" s="2"/>
      <c r="T184" s="2"/>
      <c r="U184" s="2"/>
      <c r="V184" s="2"/>
      <c r="W184" s="2"/>
      <c r="X184" s="2"/>
      <c r="Y184" s="2"/>
      <c r="Z184" s="2"/>
    </row>
    <row r="185" spans="1:26">
      <c r="A185" t="s">
        <v>188</v>
      </c>
      <c r="B185">
        <v>878.6</v>
      </c>
      <c r="C185">
        <v>601.5</v>
      </c>
      <c r="D185" s="2">
        <v>4.3320833333333297</v>
      </c>
      <c r="E185" s="2">
        <v>36.721342153685001</v>
      </c>
      <c r="F185" s="2">
        <v>7.73705272384304</v>
      </c>
      <c r="G185" s="2">
        <v>5.4366931140980403</v>
      </c>
      <c r="H185" s="2">
        <v>91.016535578557907</v>
      </c>
      <c r="I185" s="2">
        <v>97.794375080942103</v>
      </c>
      <c r="J185" s="2">
        <v>49.518135865417598</v>
      </c>
      <c r="K185" s="2">
        <v>14.239619945526099</v>
      </c>
      <c r="L185" s="2">
        <v>16.486426449259</v>
      </c>
      <c r="M185" s="2">
        <v>59.593647464752699</v>
      </c>
      <c r="N185" s="2">
        <v>214.09412622187801</v>
      </c>
      <c r="O185" s="2">
        <v>41.4668307201364</v>
      </c>
      <c r="P185" s="2">
        <v>42.615946702560002</v>
      </c>
      <c r="Q185" s="2">
        <v>73.506531022300507</v>
      </c>
      <c r="R185" s="2">
        <v>112.045324470748</v>
      </c>
      <c r="S185" s="2"/>
      <c r="T185" s="2"/>
      <c r="U185" s="2"/>
      <c r="V185" s="2"/>
      <c r="W185" s="2"/>
      <c r="X185" s="2"/>
      <c r="Y185" s="2"/>
      <c r="Z185" s="2"/>
    </row>
    <row r="186" spans="1:26">
      <c r="A186" t="s">
        <v>189</v>
      </c>
      <c r="B186">
        <v>876.6</v>
      </c>
      <c r="C186">
        <v>599.5</v>
      </c>
      <c r="D186" s="2">
        <v>4.1402000000000001</v>
      </c>
      <c r="E186" s="2">
        <v>2.9975452790941302</v>
      </c>
      <c r="F186" s="2">
        <v>4.2391403986612399</v>
      </c>
      <c r="G186" s="2">
        <v>12.2155264736408</v>
      </c>
      <c r="H186" s="2">
        <v>32.602448728016299</v>
      </c>
      <c r="I186" s="2">
        <v>93.860572953966198</v>
      </c>
      <c r="J186" s="2">
        <v>69.3596179709875</v>
      </c>
      <c r="K186" s="2">
        <v>21.515522752795899</v>
      </c>
      <c r="L186" s="2">
        <v>1.9462820042037201</v>
      </c>
      <c r="M186" s="2">
        <v>99.352394767636298</v>
      </c>
      <c r="N186" s="2">
        <v>96.974393156051505</v>
      </c>
      <c r="O186" s="2">
        <v>54.818856029510499</v>
      </c>
      <c r="P186" s="2">
        <v>24.0755563373523</v>
      </c>
      <c r="Q186" s="2">
        <v>42.065442521803099</v>
      </c>
      <c r="R186" s="2">
        <v>25.546563779135202</v>
      </c>
      <c r="S186" s="2"/>
      <c r="T186" s="2"/>
      <c r="U186" s="2"/>
      <c r="V186" s="2"/>
      <c r="W186" s="2"/>
      <c r="X186" s="2"/>
      <c r="Y186" s="2"/>
      <c r="Z186" s="2"/>
    </row>
    <row r="187" spans="1:26">
      <c r="A187" t="s">
        <v>190</v>
      </c>
      <c r="B187">
        <v>904.6</v>
      </c>
      <c r="C187">
        <v>627.5</v>
      </c>
      <c r="D187" s="2">
        <v>4.7147833333333304</v>
      </c>
      <c r="E187" s="2">
        <v>21.539586659272999</v>
      </c>
      <c r="F187" s="2">
        <v>11.6716373629794</v>
      </c>
      <c r="G187" s="2">
        <v>30.986834445135798</v>
      </c>
      <c r="H187" s="2">
        <v>415.235867885201</v>
      </c>
      <c r="I187" s="2">
        <v>389.43061268013702</v>
      </c>
      <c r="J187" s="2">
        <v>512.26168845476695</v>
      </c>
      <c r="K187" s="2">
        <v>134.628794639586</v>
      </c>
      <c r="L187" s="2">
        <v>194.89984934758701</v>
      </c>
      <c r="M187" s="2">
        <v>410.68433812985899</v>
      </c>
      <c r="N187" s="2">
        <v>966.02946616792599</v>
      </c>
      <c r="O187" s="2">
        <v>95.765276875076296</v>
      </c>
      <c r="P187" s="2">
        <v>151.21780471862601</v>
      </c>
      <c r="Q187" s="2">
        <v>519.73948906730698</v>
      </c>
      <c r="R187" s="2">
        <v>1129.57892739266</v>
      </c>
      <c r="S187" s="2"/>
      <c r="T187" s="2"/>
      <c r="U187" s="2"/>
      <c r="V187" s="2"/>
      <c r="W187" s="2"/>
      <c r="X187" s="2"/>
      <c r="Y187" s="2"/>
      <c r="Z187" s="2"/>
    </row>
    <row r="188" spans="1:26">
      <c r="A188" t="s">
        <v>191</v>
      </c>
      <c r="B188">
        <v>902.6</v>
      </c>
      <c r="C188">
        <v>625.5</v>
      </c>
      <c r="D188" s="2">
        <v>4.2422166666666703</v>
      </c>
      <c r="E188" s="2">
        <v>7.3503188343047796</v>
      </c>
      <c r="F188" s="2">
        <v>12.0357992157331</v>
      </c>
      <c r="G188" s="2">
        <v>9.75772762934767</v>
      </c>
      <c r="H188" s="2">
        <v>134.71812833213801</v>
      </c>
      <c r="I188" s="2">
        <v>115.15185212961801</v>
      </c>
      <c r="J188" s="2">
        <v>151.12964745704599</v>
      </c>
      <c r="K188" s="2">
        <v>28.5280052353035</v>
      </c>
      <c r="L188" s="2">
        <v>52.762913605754001</v>
      </c>
      <c r="M188" s="2">
        <v>109.641020410759</v>
      </c>
      <c r="N188" s="2">
        <v>250.56447982597399</v>
      </c>
      <c r="O188" s="2">
        <v>28.617062344169501</v>
      </c>
      <c r="P188" s="2">
        <v>122.57809812356</v>
      </c>
      <c r="Q188" s="2">
        <v>109.265274372101</v>
      </c>
      <c r="R188" s="2">
        <v>210.01388037446</v>
      </c>
      <c r="S188" s="2"/>
      <c r="T188" s="2"/>
      <c r="U188" s="2"/>
      <c r="V188" s="2"/>
      <c r="W188" s="2"/>
      <c r="X188" s="2"/>
      <c r="Y188" s="2"/>
      <c r="Z188" s="2"/>
    </row>
    <row r="189" spans="1:26">
      <c r="A189" t="s">
        <v>192</v>
      </c>
      <c r="B189">
        <v>900.6</v>
      </c>
      <c r="C189">
        <v>623.5</v>
      </c>
      <c r="D189" s="2">
        <v>4.0194333333333301</v>
      </c>
      <c r="E189" s="2">
        <v>9.7777925402173</v>
      </c>
      <c r="F189" s="2">
        <v>4.9113230333328302</v>
      </c>
      <c r="G189" s="2">
        <v>10.963168605804499</v>
      </c>
      <c r="H189" s="2">
        <v>11.719197407202</v>
      </c>
      <c r="I189" s="2">
        <v>3.8414893615722501</v>
      </c>
      <c r="J189" s="2">
        <v>20.504702870526501</v>
      </c>
      <c r="K189" s="2">
        <v>10.6607727418707</v>
      </c>
      <c r="L189" s="2">
        <v>3.3025408776029401</v>
      </c>
      <c r="M189" s="2">
        <v>18.393434170694601</v>
      </c>
      <c r="N189" s="2">
        <v>3.2603006392758598</v>
      </c>
      <c r="O189" s="2">
        <v>3.4820276767127898</v>
      </c>
      <c r="P189" s="2">
        <v>16.326807979583698</v>
      </c>
      <c r="Q189" s="2">
        <v>17.726742659252199</v>
      </c>
      <c r="R189" s="2">
        <v>38.360783163070401</v>
      </c>
      <c r="S189" s="2"/>
      <c r="T189" s="2"/>
      <c r="U189" s="2"/>
      <c r="V189" s="2"/>
      <c r="W189" s="2"/>
      <c r="X189" s="2"/>
      <c r="Y189" s="2"/>
      <c r="Z189" s="2"/>
    </row>
    <row r="190" spans="1:26">
      <c r="A190" t="s">
        <v>193</v>
      </c>
      <c r="B190">
        <v>930.6</v>
      </c>
      <c r="C190">
        <v>653.6</v>
      </c>
      <c r="D190" s="2">
        <v>4.7584833333333298</v>
      </c>
      <c r="E190" s="2">
        <v>1.6939465496574999</v>
      </c>
      <c r="F190" s="2">
        <v>66.2610399493839</v>
      </c>
      <c r="G190" s="2">
        <v>16.406617742018099</v>
      </c>
      <c r="H190" s="2">
        <v>65.178957375257099</v>
      </c>
      <c r="I190" s="2">
        <v>46.433755262252902</v>
      </c>
      <c r="J190" s="2">
        <v>9.8412456417052692</v>
      </c>
      <c r="K190" s="2">
        <v>54.674523340188699</v>
      </c>
      <c r="L190" s="2">
        <v>29.574244843765801</v>
      </c>
      <c r="M190" s="2">
        <v>25.4580818271635</v>
      </c>
      <c r="N190" s="2">
        <v>38.538726939435698</v>
      </c>
      <c r="O190" s="2">
        <v>14.329557546887999</v>
      </c>
      <c r="P190" s="2">
        <v>31.9757861387201</v>
      </c>
      <c r="Q190" s="2">
        <v>31.523917750229302</v>
      </c>
      <c r="R190" s="2">
        <v>109.65561861839301</v>
      </c>
      <c r="S190" s="2"/>
      <c r="T190" s="2"/>
      <c r="U190" s="2"/>
      <c r="V190" s="2"/>
      <c r="W190" s="2"/>
      <c r="X190" s="2"/>
      <c r="Y190" s="2"/>
      <c r="Z190" s="2"/>
    </row>
    <row r="191" spans="1:26">
      <c r="A191" t="s">
        <v>194</v>
      </c>
      <c r="B191">
        <v>928.6</v>
      </c>
      <c r="C191">
        <v>651.5</v>
      </c>
      <c r="D191" s="2">
        <v>4.69973333333333</v>
      </c>
      <c r="E191" s="2">
        <v>9.5082460502691095</v>
      </c>
      <c r="F191" s="2">
        <v>0.84219389788798604</v>
      </c>
      <c r="G191" s="2">
        <v>6.1729464367855504</v>
      </c>
      <c r="H191" s="2">
        <v>12.206992991092401</v>
      </c>
      <c r="I191" s="2">
        <v>34.243695932275301</v>
      </c>
      <c r="J191" s="2">
        <v>26.6921132814762</v>
      </c>
      <c r="K191" s="2">
        <v>20.343398697873901</v>
      </c>
      <c r="L191" s="2">
        <v>55.436803634306102</v>
      </c>
      <c r="M191" s="2">
        <v>17.630202457987501</v>
      </c>
      <c r="N191" s="2">
        <v>25.759091985089999</v>
      </c>
      <c r="O191" s="2">
        <v>17.2479355402414</v>
      </c>
      <c r="P191" s="2">
        <v>43.827132640838798</v>
      </c>
      <c r="Q191" s="2">
        <v>35.804911884035498</v>
      </c>
      <c r="R191" s="2">
        <v>13.6444762803391</v>
      </c>
      <c r="S191" s="2"/>
      <c r="T191" s="2"/>
      <c r="U191" s="2"/>
      <c r="V191" s="2"/>
      <c r="W191" s="2"/>
      <c r="X191" s="2"/>
      <c r="Y191" s="2"/>
      <c r="Z191" s="2"/>
    </row>
    <row r="192" spans="1:26">
      <c r="A192" t="s">
        <v>195</v>
      </c>
      <c r="B192">
        <v>764.5</v>
      </c>
      <c r="C192">
        <v>579.5</v>
      </c>
      <c r="D192" s="2">
        <v>5.1469833333333304</v>
      </c>
      <c r="E192" s="2">
        <v>4441769.3407739</v>
      </c>
      <c r="F192" s="2">
        <v>4375303.92153187</v>
      </c>
      <c r="G192" s="2">
        <v>4043487.9546053498</v>
      </c>
      <c r="H192" s="2">
        <v>6970266.26911995</v>
      </c>
      <c r="I192" s="2">
        <v>6583734.1670969203</v>
      </c>
      <c r="J192" s="2">
        <v>6890708.0454568397</v>
      </c>
      <c r="K192" s="2">
        <v>1261622.8141594101</v>
      </c>
      <c r="L192" s="2">
        <v>2936392.8883454199</v>
      </c>
      <c r="M192" s="2">
        <v>6505455.6732165003</v>
      </c>
      <c r="N192" s="2">
        <v>13829884.5369469</v>
      </c>
      <c r="O192" s="2">
        <v>1283650.2611070599</v>
      </c>
      <c r="P192" s="2">
        <v>2527000.3082984998</v>
      </c>
      <c r="Q192" s="2">
        <v>6227039.5135108596</v>
      </c>
      <c r="R192" s="2">
        <v>13307388.9241025</v>
      </c>
      <c r="S192" s="2"/>
      <c r="T192" s="2"/>
      <c r="U192" s="2"/>
      <c r="V192" s="2"/>
      <c r="W192" s="2"/>
      <c r="X192" s="2"/>
      <c r="Y192" s="2"/>
      <c r="Z192" s="2"/>
    </row>
    <row r="193" spans="1:26">
      <c r="A193" t="s">
        <v>196</v>
      </c>
      <c r="B193">
        <v>812.5</v>
      </c>
      <c r="C193">
        <v>627.5</v>
      </c>
      <c r="D193" s="2">
        <v>4.7769833333333303</v>
      </c>
      <c r="E193" s="2">
        <v>12.6264084926606</v>
      </c>
      <c r="F193" s="2">
        <v>52.464667777053002</v>
      </c>
      <c r="G193" s="2">
        <v>35.359970696380898</v>
      </c>
      <c r="H193" s="2">
        <v>5.5271546758300696</v>
      </c>
      <c r="I193" s="2">
        <v>11.0639583608362</v>
      </c>
      <c r="J193" s="2">
        <v>110.610966861477</v>
      </c>
      <c r="K193" s="2">
        <v>24.894667348213101</v>
      </c>
      <c r="L193" s="2">
        <v>10.0993093639697</v>
      </c>
      <c r="M193" s="2">
        <v>13.754330738006001</v>
      </c>
      <c r="N193" s="2">
        <v>129.69254187797</v>
      </c>
      <c r="O193" s="2">
        <v>41.583620570084101</v>
      </c>
      <c r="P193" s="2">
        <v>155.662112792968</v>
      </c>
      <c r="Q193" s="2">
        <v>34.646129607195299</v>
      </c>
      <c r="R193" s="2">
        <v>35.805641911507003</v>
      </c>
      <c r="S193" s="2"/>
      <c r="T193" s="2"/>
      <c r="U193" s="2"/>
      <c r="V193" s="2"/>
      <c r="W193" s="2"/>
      <c r="X193" s="2"/>
      <c r="Y193" s="2"/>
      <c r="Z193" s="2"/>
    </row>
    <row r="194" spans="1:26">
      <c r="A194" t="s">
        <v>197</v>
      </c>
      <c r="B194">
        <v>647.5</v>
      </c>
      <c r="C194">
        <v>184.1</v>
      </c>
      <c r="D194" s="2">
        <v>3.5186000000000002</v>
      </c>
      <c r="E194" s="2">
        <v>60844554.423343197</v>
      </c>
      <c r="F194" s="2">
        <v>62383132.381333098</v>
      </c>
      <c r="G194" s="2">
        <v>60972822.4763273</v>
      </c>
      <c r="H194" s="2">
        <v>65597055.017583102</v>
      </c>
      <c r="I194" s="2">
        <v>65181017.503070399</v>
      </c>
      <c r="J194" s="2">
        <v>64869292.888135999</v>
      </c>
      <c r="K194" s="2">
        <v>27021160.285261199</v>
      </c>
      <c r="L194" s="2">
        <v>48826851.7733441</v>
      </c>
      <c r="M194" s="2">
        <v>65761500.4440201</v>
      </c>
      <c r="N194" s="2">
        <v>84781617.081715196</v>
      </c>
      <c r="O194" s="2">
        <v>26252110.172001999</v>
      </c>
      <c r="P194" s="2">
        <v>47844150.637976497</v>
      </c>
      <c r="Q194" s="2">
        <v>65309730.054508902</v>
      </c>
      <c r="R194" s="2">
        <v>83467886.289405197</v>
      </c>
      <c r="S194" s="2"/>
      <c r="T194" s="2"/>
      <c r="U194" s="2"/>
      <c r="V194" s="2"/>
      <c r="W194" s="2"/>
      <c r="X194" s="2"/>
      <c r="Y194" s="2"/>
      <c r="Z194" s="2"/>
    </row>
    <row r="195" spans="1:26">
      <c r="A195" t="s">
        <v>198</v>
      </c>
      <c r="B195">
        <v>677.6</v>
      </c>
      <c r="C195">
        <v>184.1</v>
      </c>
      <c r="D195" s="2">
        <v>4.2809833333333298</v>
      </c>
      <c r="E195" s="2">
        <v>133.73626673789599</v>
      </c>
      <c r="F195" s="2">
        <v>91.146456895887297</v>
      </c>
      <c r="G195" s="2">
        <v>154.44324959516999</v>
      </c>
      <c r="H195" s="2">
        <v>3338.1669627156198</v>
      </c>
      <c r="I195" s="2">
        <v>3937.4013331937399</v>
      </c>
      <c r="J195" s="2">
        <v>4090.7847828448998</v>
      </c>
      <c r="K195" s="2">
        <v>942.16052629731098</v>
      </c>
      <c r="L195" s="2">
        <v>1747.08683634614</v>
      </c>
      <c r="M195" s="2">
        <v>3622.70606457554</v>
      </c>
      <c r="N195" s="2">
        <v>7231.2352125143898</v>
      </c>
      <c r="O195" s="2">
        <v>1017.42961997365</v>
      </c>
      <c r="P195" s="2">
        <v>1976.1000886500999</v>
      </c>
      <c r="Q195" s="2">
        <v>3811.9116207811899</v>
      </c>
      <c r="R195" s="2">
        <v>7451.2286261054196</v>
      </c>
      <c r="S195" s="2"/>
      <c r="T195" s="2"/>
      <c r="U195" s="2"/>
      <c r="V195" s="2"/>
      <c r="W195" s="2"/>
      <c r="X195" s="2"/>
      <c r="Y195" s="2"/>
      <c r="Z195" s="2"/>
    </row>
    <row r="196" spans="1:26">
      <c r="A196" t="s">
        <v>199</v>
      </c>
      <c r="B196">
        <v>675.5</v>
      </c>
      <c r="C196">
        <v>184.1</v>
      </c>
      <c r="D196" s="2">
        <v>4.0559333333333303</v>
      </c>
      <c r="E196" s="2">
        <v>72152.995747636698</v>
      </c>
      <c r="F196" s="2">
        <v>75146.424631860107</v>
      </c>
      <c r="G196" s="2">
        <v>70163.992506731694</v>
      </c>
      <c r="H196" s="2">
        <v>134983.19166704899</v>
      </c>
      <c r="I196" s="2">
        <v>132077.08373462001</v>
      </c>
      <c r="J196" s="2">
        <v>124720.387485906</v>
      </c>
      <c r="K196" s="2">
        <v>33346.135148391601</v>
      </c>
      <c r="L196" s="2">
        <v>68085.814633367103</v>
      </c>
      <c r="M196" s="2">
        <v>135893.403987503</v>
      </c>
      <c r="N196" s="2">
        <v>270164.93679694302</v>
      </c>
      <c r="O196" s="2">
        <v>32310.218281323901</v>
      </c>
      <c r="P196" s="2">
        <v>64504.379366227397</v>
      </c>
      <c r="Q196" s="2">
        <v>131946.28055147501</v>
      </c>
      <c r="R196" s="2">
        <v>269045.38395216502</v>
      </c>
      <c r="S196" s="2"/>
      <c r="T196" s="2"/>
      <c r="U196" s="2"/>
      <c r="V196" s="2"/>
      <c r="W196" s="2"/>
      <c r="X196" s="2"/>
      <c r="Y196" s="2"/>
      <c r="Z196" s="2"/>
    </row>
    <row r="197" spans="1:26">
      <c r="A197" t="s">
        <v>200</v>
      </c>
      <c r="B197">
        <v>673.5</v>
      </c>
      <c r="C197">
        <v>184.1</v>
      </c>
      <c r="D197" s="2">
        <v>3.6064833333333302</v>
      </c>
      <c r="E197" s="2">
        <v>38.979630842929303</v>
      </c>
      <c r="F197" s="2">
        <v>32.094503889083803</v>
      </c>
      <c r="G197" s="2">
        <v>12.2051968324449</v>
      </c>
      <c r="H197" s="2">
        <v>3839.77983266199</v>
      </c>
      <c r="I197" s="2">
        <v>3871.7639935265101</v>
      </c>
      <c r="J197" s="2">
        <v>3388.7370978604699</v>
      </c>
      <c r="K197" s="2">
        <v>1017.87740421684</v>
      </c>
      <c r="L197" s="2">
        <v>2045.6128995408501</v>
      </c>
      <c r="M197" s="2">
        <v>3917.7824424869</v>
      </c>
      <c r="N197" s="2">
        <v>7649.9899019824197</v>
      </c>
      <c r="O197" s="2">
        <v>1032.04734655891</v>
      </c>
      <c r="P197" s="2">
        <v>1751.1500622692499</v>
      </c>
      <c r="Q197" s="2">
        <v>3733.2935068573902</v>
      </c>
      <c r="R197" s="2">
        <v>7815.5557982574101</v>
      </c>
      <c r="S197" s="2"/>
      <c r="T197" s="2"/>
      <c r="U197" s="2"/>
      <c r="V197" s="2"/>
      <c r="W197" s="2"/>
      <c r="X197" s="2"/>
      <c r="Y197" s="2"/>
      <c r="Z197" s="2"/>
    </row>
    <row r="198" spans="1:26">
      <c r="A198" t="s">
        <v>201</v>
      </c>
      <c r="B198">
        <v>689.6</v>
      </c>
      <c r="C198">
        <v>184.1</v>
      </c>
      <c r="D198" s="2">
        <v>4.3405500000000004</v>
      </c>
      <c r="E198" s="2">
        <v>421.39510725145698</v>
      </c>
      <c r="F198" s="2">
        <v>65.755233233660604</v>
      </c>
      <c r="G198" s="2">
        <v>222.53360070670399</v>
      </c>
      <c r="H198" s="2">
        <v>12838.7249712016</v>
      </c>
      <c r="I198" s="2">
        <v>13883.869554598899</v>
      </c>
      <c r="J198" s="2">
        <v>12657.0828382532</v>
      </c>
      <c r="K198" s="2">
        <v>3721.0899220932001</v>
      </c>
      <c r="L198" s="2">
        <v>6582.1653916351197</v>
      </c>
      <c r="M198" s="2">
        <v>13485.127919598501</v>
      </c>
      <c r="N198" s="2">
        <v>26469.0335262386</v>
      </c>
      <c r="O198" s="2">
        <v>3270.7148786693601</v>
      </c>
      <c r="P198" s="2">
        <v>6483.4116054308397</v>
      </c>
      <c r="Q198" s="2">
        <v>12331.889200740799</v>
      </c>
      <c r="R198" s="2">
        <v>26088.150397459602</v>
      </c>
      <c r="S198" s="2"/>
      <c r="T198" s="2"/>
      <c r="U198" s="2"/>
      <c r="V198" s="2"/>
      <c r="W198" s="2"/>
      <c r="X198" s="2"/>
      <c r="Y198" s="2"/>
      <c r="Z198" s="2"/>
    </row>
    <row r="199" spans="1:26">
      <c r="A199" t="s">
        <v>202</v>
      </c>
      <c r="B199">
        <v>705.6</v>
      </c>
      <c r="C199">
        <v>184.1</v>
      </c>
      <c r="D199" s="2">
        <v>4.9170666666666696</v>
      </c>
      <c r="E199" s="2">
        <v>739.70414441593095</v>
      </c>
      <c r="F199" s="2">
        <v>554.27800268856799</v>
      </c>
      <c r="G199" s="2">
        <v>403.48833683853201</v>
      </c>
      <c r="H199" s="2">
        <v>17774.795845102901</v>
      </c>
      <c r="I199" s="2">
        <v>18943.9076988503</v>
      </c>
      <c r="J199" s="2">
        <v>18047.327224062701</v>
      </c>
      <c r="K199" s="2">
        <v>4837.0347740554798</v>
      </c>
      <c r="L199" s="2">
        <v>9405.2381103235293</v>
      </c>
      <c r="M199" s="2">
        <v>18995.4611164413</v>
      </c>
      <c r="N199" s="2">
        <v>36647.426818353902</v>
      </c>
      <c r="O199" s="2">
        <v>4359.3877328117296</v>
      </c>
      <c r="P199" s="2">
        <v>7985.1965693563297</v>
      </c>
      <c r="Q199" s="2">
        <v>18835.377091553299</v>
      </c>
      <c r="R199" s="2">
        <v>36128.822047919297</v>
      </c>
      <c r="S199" s="2"/>
      <c r="T199" s="2"/>
      <c r="U199" s="2"/>
      <c r="V199" s="2"/>
      <c r="W199" s="2"/>
      <c r="X199" s="2"/>
      <c r="Y199" s="2"/>
      <c r="Z199" s="2"/>
    </row>
    <row r="200" spans="1:26">
      <c r="A200" t="s">
        <v>203</v>
      </c>
      <c r="B200">
        <v>703.6</v>
      </c>
      <c r="C200">
        <v>184.1</v>
      </c>
      <c r="D200" s="2">
        <v>4.71075</v>
      </c>
      <c r="E200" s="2">
        <v>6467.4528144180204</v>
      </c>
      <c r="F200" s="2">
        <v>4085.0076835964601</v>
      </c>
      <c r="G200" s="2">
        <v>3329.0320261423599</v>
      </c>
      <c r="H200" s="2">
        <v>281020.95383984997</v>
      </c>
      <c r="I200" s="2">
        <v>295166.56993559998</v>
      </c>
      <c r="J200" s="2">
        <v>282734.02407022502</v>
      </c>
      <c r="K200" s="2">
        <v>74056.239744089806</v>
      </c>
      <c r="L200" s="2">
        <v>155404.37738045401</v>
      </c>
      <c r="M200" s="2">
        <v>325613.786468387</v>
      </c>
      <c r="N200" s="2">
        <v>715323.78559911402</v>
      </c>
      <c r="O200" s="2">
        <v>70135.543941499694</v>
      </c>
      <c r="P200" s="2">
        <v>147998.28978115501</v>
      </c>
      <c r="Q200" s="2">
        <v>314908.32415675599</v>
      </c>
      <c r="R200" s="2">
        <v>688916.67710569606</v>
      </c>
      <c r="S200" s="2"/>
      <c r="T200" s="2"/>
      <c r="U200" s="2"/>
      <c r="V200" s="2"/>
      <c r="W200" s="2"/>
      <c r="X200" s="2"/>
      <c r="Y200" s="2"/>
      <c r="Z200" s="2"/>
    </row>
    <row r="201" spans="1:26">
      <c r="A201" t="s">
        <v>204</v>
      </c>
      <c r="B201">
        <v>701.6</v>
      </c>
      <c r="C201">
        <v>184.1</v>
      </c>
      <c r="D201" s="2">
        <v>4.1748000000000003</v>
      </c>
      <c r="E201" s="2">
        <v>242.77641936260599</v>
      </c>
      <c r="F201" s="2">
        <v>128.305959042165</v>
      </c>
      <c r="G201" s="2">
        <v>121.646293614565</v>
      </c>
      <c r="H201" s="2">
        <v>35520.036989269298</v>
      </c>
      <c r="I201" s="2">
        <v>36448.928223545299</v>
      </c>
      <c r="J201" s="2">
        <v>34729.086888336999</v>
      </c>
      <c r="K201" s="2">
        <v>8744.9803824355604</v>
      </c>
      <c r="L201" s="2">
        <v>17722.610509204598</v>
      </c>
      <c r="M201" s="2">
        <v>36663.100189924997</v>
      </c>
      <c r="N201" s="2">
        <v>71565.004578085107</v>
      </c>
      <c r="O201" s="2">
        <v>8316.06020611227</v>
      </c>
      <c r="P201" s="2">
        <v>17295.122630039401</v>
      </c>
      <c r="Q201" s="2">
        <v>34687.592695060703</v>
      </c>
      <c r="R201" s="2">
        <v>71195.919068435702</v>
      </c>
      <c r="S201" s="2"/>
      <c r="T201" s="2"/>
      <c r="U201" s="2"/>
      <c r="V201" s="2"/>
      <c r="W201" s="2"/>
      <c r="X201" s="2"/>
      <c r="Y201" s="2"/>
      <c r="Z201" s="2"/>
    </row>
    <row r="202" spans="1:26">
      <c r="A202" t="s">
        <v>205</v>
      </c>
      <c r="B202">
        <v>733.6</v>
      </c>
      <c r="C202">
        <v>184.1</v>
      </c>
      <c r="D202" s="2">
        <v>5.5762166666666699</v>
      </c>
      <c r="E202" s="2">
        <v>748.83481602509903</v>
      </c>
      <c r="F202" s="2">
        <v>607.51431473609296</v>
      </c>
      <c r="G202" s="2">
        <v>470.27101295526001</v>
      </c>
      <c r="H202" s="2">
        <v>1363.1776479119301</v>
      </c>
      <c r="I202" s="2">
        <v>1344.2771313846799</v>
      </c>
      <c r="J202" s="2">
        <v>1393.36502330643</v>
      </c>
      <c r="K202" s="2">
        <v>308.36332729944098</v>
      </c>
      <c r="L202" s="2">
        <v>782.23172975710497</v>
      </c>
      <c r="M202" s="2">
        <v>1786.26940083758</v>
      </c>
      <c r="N202" s="2">
        <v>3872.3733037451002</v>
      </c>
      <c r="O202" s="2">
        <v>512.30309758481098</v>
      </c>
      <c r="P202" s="2">
        <v>679.64064007932802</v>
      </c>
      <c r="Q202" s="2">
        <v>1759.2081692848701</v>
      </c>
      <c r="R202" s="2">
        <v>3522.3744000862698</v>
      </c>
      <c r="S202" s="2"/>
      <c r="T202" s="2"/>
      <c r="U202" s="2"/>
      <c r="V202" s="2"/>
      <c r="W202" s="2"/>
      <c r="X202" s="2"/>
      <c r="Y202" s="2"/>
      <c r="Z202" s="2"/>
    </row>
    <row r="203" spans="1:26">
      <c r="A203" t="s">
        <v>206</v>
      </c>
      <c r="B203">
        <v>731.6</v>
      </c>
      <c r="C203">
        <v>184.1</v>
      </c>
      <c r="D203" s="2">
        <v>5.3268166666666703</v>
      </c>
      <c r="E203" s="2">
        <v>2101.7062636973101</v>
      </c>
      <c r="F203" s="2">
        <v>1674.31902716585</v>
      </c>
      <c r="G203" s="2">
        <v>1536.8807294005001</v>
      </c>
      <c r="H203" s="2">
        <v>25479.5865077745</v>
      </c>
      <c r="I203" s="2">
        <v>26172.2569768801</v>
      </c>
      <c r="J203" s="2">
        <v>25050.293487483101</v>
      </c>
      <c r="K203" s="2">
        <v>4057.8050432179798</v>
      </c>
      <c r="L203" s="2">
        <v>12524.168752157</v>
      </c>
      <c r="M203" s="2">
        <v>26177.121594426899</v>
      </c>
      <c r="N203" s="2">
        <v>54465.786865284899</v>
      </c>
      <c r="O203" s="2">
        <v>4380.6773900326098</v>
      </c>
      <c r="P203" s="2">
        <v>10522.1786763856</v>
      </c>
      <c r="Q203" s="2">
        <v>23347.403193466202</v>
      </c>
      <c r="R203" s="2">
        <v>56445.430892040102</v>
      </c>
      <c r="S203" s="2"/>
      <c r="T203" s="2"/>
      <c r="U203" s="2"/>
      <c r="V203" s="2"/>
      <c r="W203" s="2"/>
      <c r="X203" s="2"/>
      <c r="Y203" s="2"/>
      <c r="Z203" s="2"/>
    </row>
    <row r="204" spans="1:26">
      <c r="A204" t="s">
        <v>207</v>
      </c>
      <c r="B204">
        <v>729.6</v>
      </c>
      <c r="C204">
        <v>184.1</v>
      </c>
      <c r="D204" s="2">
        <v>4.7834666666666701</v>
      </c>
      <c r="E204" s="2">
        <v>419.737369982053</v>
      </c>
      <c r="F204" s="2">
        <v>269.37206524923198</v>
      </c>
      <c r="G204" s="2">
        <v>366.30109003208202</v>
      </c>
      <c r="H204" s="2">
        <v>12357.971650171999</v>
      </c>
      <c r="I204" s="2">
        <v>12191.8788419677</v>
      </c>
      <c r="J204" s="2">
        <v>11327.023818309701</v>
      </c>
      <c r="K204" s="2">
        <v>3341.7475101642099</v>
      </c>
      <c r="L204" s="2">
        <v>6547.4026083799799</v>
      </c>
      <c r="M204" s="2">
        <v>12313.9001550553</v>
      </c>
      <c r="N204" s="2">
        <v>27488.902021512102</v>
      </c>
      <c r="O204" s="2">
        <v>2966.60811085557</v>
      </c>
      <c r="P204" s="2">
        <v>5849.2989328918502</v>
      </c>
      <c r="Q204" s="2">
        <v>13924.591994890699</v>
      </c>
      <c r="R204" s="2">
        <v>26533.6346316567</v>
      </c>
      <c r="S204" s="2"/>
      <c r="T204" s="2"/>
      <c r="U204" s="2"/>
      <c r="V204" s="2"/>
      <c r="W204" s="2"/>
      <c r="X204" s="2"/>
      <c r="Y204" s="2"/>
      <c r="Z204" s="2"/>
    </row>
    <row r="205" spans="1:26">
      <c r="A205" t="s">
        <v>208</v>
      </c>
      <c r="B205">
        <v>759.6</v>
      </c>
      <c r="C205">
        <v>184.1</v>
      </c>
      <c r="D205" s="2">
        <v>6.0289000000000001</v>
      </c>
      <c r="E205" s="2">
        <v>837.27665045984895</v>
      </c>
      <c r="F205" s="2">
        <v>633.42620422022105</v>
      </c>
      <c r="G205" s="2">
        <v>501.94475714385902</v>
      </c>
      <c r="H205" s="2">
        <v>1576.00981073859</v>
      </c>
      <c r="I205" s="2">
        <v>1522.8790180722399</v>
      </c>
      <c r="J205" s="2">
        <v>1383.8574896959601</v>
      </c>
      <c r="K205" s="2">
        <v>399.858914032001</v>
      </c>
      <c r="L205" s="2">
        <v>378.87278090357802</v>
      </c>
      <c r="M205" s="2">
        <v>1107.71057317348</v>
      </c>
      <c r="N205" s="2">
        <v>2819.1077996607701</v>
      </c>
      <c r="O205" s="2">
        <v>386.300537245854</v>
      </c>
      <c r="P205" s="2">
        <v>543.07121297878496</v>
      </c>
      <c r="Q205" s="2">
        <v>1043.6562917067299</v>
      </c>
      <c r="R205" s="2">
        <v>2466.54184819698</v>
      </c>
      <c r="S205" s="2"/>
      <c r="T205" s="2"/>
      <c r="U205" s="2"/>
      <c r="V205" s="2"/>
      <c r="W205" s="2"/>
      <c r="X205" s="2"/>
      <c r="Y205" s="2"/>
      <c r="Z205" s="2"/>
    </row>
    <row r="206" spans="1:26">
      <c r="A206" t="s">
        <v>209</v>
      </c>
      <c r="B206">
        <v>757.6</v>
      </c>
      <c r="C206">
        <v>184.1</v>
      </c>
      <c r="D206" s="2">
        <v>5.4854500000000002</v>
      </c>
      <c r="E206" s="2">
        <v>181.722098229078</v>
      </c>
      <c r="F206" s="2">
        <v>118.03075525385</v>
      </c>
      <c r="G206" s="2">
        <v>156.10764328412699</v>
      </c>
      <c r="H206" s="2">
        <v>570.67277116355797</v>
      </c>
      <c r="I206" s="2">
        <v>948.654953723772</v>
      </c>
      <c r="J206" s="2">
        <v>672.86921398242998</v>
      </c>
      <c r="K206" s="2">
        <v>453.292337731619</v>
      </c>
      <c r="L206" s="2">
        <v>533.92121172065197</v>
      </c>
      <c r="M206" s="2">
        <v>291.09441712958898</v>
      </c>
      <c r="N206" s="2">
        <v>2313.3378443904598</v>
      </c>
      <c r="O206" s="2">
        <v>136.748592081315</v>
      </c>
      <c r="P206" s="2">
        <v>456.60657833878201</v>
      </c>
      <c r="Q206" s="2">
        <v>432.25967881202803</v>
      </c>
      <c r="R206" s="2">
        <v>1725.91354094392</v>
      </c>
      <c r="S206" s="2"/>
      <c r="T206" s="2"/>
      <c r="U206" s="2"/>
      <c r="V206" s="2"/>
      <c r="W206" s="2"/>
      <c r="X206" s="2"/>
      <c r="Y206" s="2"/>
      <c r="Z206" s="2"/>
    </row>
    <row r="207" spans="1:26">
      <c r="A207" t="s">
        <v>210</v>
      </c>
      <c r="B207">
        <v>787.7</v>
      </c>
      <c r="C207">
        <v>184.1</v>
      </c>
      <c r="D207" s="2">
        <v>6.6789333333333296</v>
      </c>
      <c r="E207" s="2">
        <v>972.89476054304998</v>
      </c>
      <c r="F207" s="2">
        <v>1325.57274733647</v>
      </c>
      <c r="G207" s="2">
        <v>970.54568330755205</v>
      </c>
      <c r="H207" s="2">
        <v>2978.9950170024799</v>
      </c>
      <c r="I207" s="2">
        <v>2840.23082275865</v>
      </c>
      <c r="J207" s="2">
        <v>2788.8985134592099</v>
      </c>
      <c r="K207" s="2">
        <v>640.75377485225602</v>
      </c>
      <c r="L207" s="2">
        <v>1142.55868308258</v>
      </c>
      <c r="M207" s="2">
        <v>2225.0822449264901</v>
      </c>
      <c r="N207" s="2">
        <v>5738.3951917949898</v>
      </c>
      <c r="O207" s="2">
        <v>677.99746898224203</v>
      </c>
      <c r="P207" s="2">
        <v>952.65506133704196</v>
      </c>
      <c r="Q207" s="2">
        <v>2234.3871790099201</v>
      </c>
      <c r="R207" s="2">
        <v>3755.34921408029</v>
      </c>
      <c r="S207" s="2"/>
      <c r="T207" s="2"/>
      <c r="U207" s="2"/>
      <c r="V207" s="2"/>
      <c r="W207" s="2"/>
      <c r="X207" s="2"/>
      <c r="Y207" s="2"/>
      <c r="Z207" s="2"/>
    </row>
    <row r="208" spans="1:26">
      <c r="A208" t="s">
        <v>211</v>
      </c>
      <c r="B208">
        <v>785.7</v>
      </c>
      <c r="C208">
        <v>184.1</v>
      </c>
      <c r="D208" s="2">
        <v>6.1750333333333298</v>
      </c>
      <c r="E208" s="2">
        <v>59346.823400846501</v>
      </c>
      <c r="F208" s="2">
        <v>53655.5094690927</v>
      </c>
      <c r="G208" s="2">
        <v>51631.266350879603</v>
      </c>
      <c r="H208" s="2">
        <v>66741.333117790302</v>
      </c>
      <c r="I208" s="2">
        <v>68863.809677248893</v>
      </c>
      <c r="J208" s="2">
        <v>67539.103093894999</v>
      </c>
      <c r="K208" s="2">
        <v>15126.374739536301</v>
      </c>
      <c r="L208" s="2">
        <v>37259.952482665904</v>
      </c>
      <c r="M208" s="2">
        <v>73389.959525113794</v>
      </c>
      <c r="N208" s="2">
        <v>160131.588882885</v>
      </c>
      <c r="O208" s="2">
        <v>16212.3005956467</v>
      </c>
      <c r="P208" s="2">
        <v>34115.332662715198</v>
      </c>
      <c r="Q208" s="2">
        <v>70471.172400627096</v>
      </c>
      <c r="R208" s="2">
        <v>152291.303581285</v>
      </c>
      <c r="S208" s="2"/>
      <c r="T208" s="2"/>
      <c r="U208" s="2"/>
      <c r="V208" s="2"/>
      <c r="W208" s="2"/>
      <c r="X208" s="2"/>
      <c r="Y208" s="2"/>
      <c r="Z208" s="2"/>
    </row>
    <row r="209" spans="1:26">
      <c r="A209" t="s">
        <v>212</v>
      </c>
      <c r="B209">
        <v>801.7</v>
      </c>
      <c r="C209">
        <v>184.1</v>
      </c>
      <c r="D209" s="2">
        <v>7.0183666666666698</v>
      </c>
      <c r="E209" s="2">
        <v>770.98180784988404</v>
      </c>
      <c r="F209" s="2">
        <v>326.06284253473302</v>
      </c>
      <c r="G209" s="2">
        <v>844.58189121417695</v>
      </c>
      <c r="H209" s="2">
        <v>608.78030581569499</v>
      </c>
      <c r="I209" s="2">
        <v>1052.07927369309</v>
      </c>
      <c r="J209" s="2">
        <v>644.62637068745596</v>
      </c>
      <c r="K209" s="2">
        <v>380.11938320391801</v>
      </c>
      <c r="L209" s="2">
        <v>902.931457454108</v>
      </c>
      <c r="M209" s="2">
        <v>857.07198387787798</v>
      </c>
      <c r="N209" s="2">
        <v>2010.8986866528701</v>
      </c>
      <c r="O209" s="2">
        <v>438.99379299283697</v>
      </c>
      <c r="P209" s="2">
        <v>399.679771913053</v>
      </c>
      <c r="Q209" s="2">
        <v>986.61323876353697</v>
      </c>
      <c r="R209" s="2">
        <v>1822.0138985854901</v>
      </c>
      <c r="S209" s="2"/>
      <c r="T209" s="2"/>
      <c r="U209" s="2"/>
      <c r="V209" s="2"/>
      <c r="W209" s="2"/>
      <c r="X209" s="2"/>
      <c r="Y209" s="2"/>
      <c r="Z209" s="2"/>
    </row>
    <row r="210" spans="1:26">
      <c r="A210" t="s">
        <v>213</v>
      </c>
      <c r="B210">
        <v>815.7</v>
      </c>
      <c r="C210">
        <v>184.1</v>
      </c>
      <c r="D210" s="2">
        <v>7.3271499999999996</v>
      </c>
      <c r="E210" s="2">
        <v>1906.3971175537099</v>
      </c>
      <c r="F210" s="2">
        <v>497.60098461914203</v>
      </c>
      <c r="G210" s="2">
        <v>633.41386711346604</v>
      </c>
      <c r="H210" s="2">
        <v>1978.74901818033</v>
      </c>
      <c r="I210" s="2">
        <v>2221.2006190255902</v>
      </c>
      <c r="J210" s="2">
        <v>1401.5816355489201</v>
      </c>
      <c r="K210" s="2">
        <v>258.216898403784</v>
      </c>
      <c r="L210" s="2">
        <v>1058.1788967131899</v>
      </c>
      <c r="M210" s="2">
        <v>13457.5255852093</v>
      </c>
      <c r="N210" s="2">
        <v>3580.2287542642798</v>
      </c>
      <c r="O210" s="2">
        <v>363.62302932105803</v>
      </c>
      <c r="P210" s="2">
        <v>288.66784846205701</v>
      </c>
      <c r="Q210" s="2">
        <v>1198.2121590576101</v>
      </c>
      <c r="R210" s="2">
        <v>3503.7987711894002</v>
      </c>
      <c r="S210" s="2"/>
      <c r="T210" s="2"/>
      <c r="U210" s="2"/>
      <c r="V210" s="2"/>
      <c r="W210" s="2"/>
      <c r="X210" s="2"/>
      <c r="Y210" s="2"/>
      <c r="Z210" s="2"/>
    </row>
    <row r="211" spans="1:26">
      <c r="A211" t="s">
        <v>214</v>
      </c>
      <c r="B211">
        <v>813.7</v>
      </c>
      <c r="C211">
        <v>184.1</v>
      </c>
      <c r="D211" s="2">
        <v>6.6768999999999998</v>
      </c>
      <c r="E211" s="2">
        <v>9970645.9263223093</v>
      </c>
      <c r="F211" s="2">
        <v>9355236.6145334896</v>
      </c>
      <c r="G211" s="2">
        <v>8965598.3452605307</v>
      </c>
      <c r="H211" s="2">
        <v>11283597.098939</v>
      </c>
      <c r="I211" s="2">
        <v>11235632.408752499</v>
      </c>
      <c r="J211" s="2">
        <v>11372758.6995792</v>
      </c>
      <c r="K211" s="2">
        <v>3264700.29158857</v>
      </c>
      <c r="L211" s="2">
        <v>6379729.6954131303</v>
      </c>
      <c r="M211" s="2">
        <v>11663071.5234196</v>
      </c>
      <c r="N211" s="2">
        <v>22300020.006439298</v>
      </c>
      <c r="O211" s="2">
        <v>3170091.9442631998</v>
      </c>
      <c r="P211" s="2">
        <v>6097887.5744005702</v>
      </c>
      <c r="Q211" s="2">
        <v>11830423.8869112</v>
      </c>
      <c r="R211" s="2">
        <v>20328716.8083225</v>
      </c>
      <c r="S211" s="2"/>
      <c r="T211" s="2"/>
      <c r="U211" s="2"/>
      <c r="V211" s="2"/>
      <c r="W211" s="2"/>
      <c r="X211" s="2"/>
      <c r="Y211" s="2"/>
      <c r="Z211" s="2"/>
    </row>
    <row r="212" spans="1:26">
      <c r="A212" t="s">
        <v>215</v>
      </c>
      <c r="B212">
        <v>811.7</v>
      </c>
      <c r="C212">
        <v>184.1</v>
      </c>
      <c r="D212" s="2">
        <v>6.1584500000000002</v>
      </c>
      <c r="E212" s="2">
        <v>18471.527572799099</v>
      </c>
      <c r="F212" s="2">
        <v>19500.632959528601</v>
      </c>
      <c r="G212" s="2">
        <v>17768.835610222301</v>
      </c>
      <c r="H212" s="2">
        <v>24941.588775929202</v>
      </c>
      <c r="I212" s="2">
        <v>23901.4452405091</v>
      </c>
      <c r="J212" s="2">
        <v>23069.769377546501</v>
      </c>
      <c r="K212" s="2">
        <v>5697.1684849304402</v>
      </c>
      <c r="L212" s="2">
        <v>12002.583659182301</v>
      </c>
      <c r="M212" s="2">
        <v>23009.721470999499</v>
      </c>
      <c r="N212" s="2">
        <v>48638.021330090298</v>
      </c>
      <c r="O212" s="2">
        <v>6311.9810495334796</v>
      </c>
      <c r="P212" s="2">
        <v>10450.5587016483</v>
      </c>
      <c r="Q212" s="2">
        <v>24249.987492935499</v>
      </c>
      <c r="R212" s="2">
        <v>47636.671046561998</v>
      </c>
      <c r="S212" s="2"/>
      <c r="T212" s="2"/>
      <c r="U212" s="2"/>
      <c r="V212" s="2"/>
      <c r="W212" s="2"/>
      <c r="X212" s="2"/>
      <c r="Y212" s="2"/>
      <c r="Z212" s="2"/>
    </row>
    <row r="213" spans="1:26">
      <c r="A213" t="s">
        <v>376</v>
      </c>
      <c r="B213">
        <v>288.3</v>
      </c>
      <c r="C213">
        <v>270.3</v>
      </c>
      <c r="D213" s="2">
        <v>1.9138166666666701</v>
      </c>
      <c r="E213" s="2">
        <v>6545.2466764042001</v>
      </c>
      <c r="F213" s="2">
        <v>4281.29586192436</v>
      </c>
      <c r="G213" s="2">
        <v>6798.5696773107602</v>
      </c>
      <c r="H213" s="2">
        <v>497.51184637113897</v>
      </c>
      <c r="I213" s="2">
        <v>6881.6641186320003</v>
      </c>
      <c r="J213" s="2">
        <v>4070.0413262980801</v>
      </c>
      <c r="K213" s="2">
        <v>5162.5323991339301</v>
      </c>
      <c r="L213" s="2">
        <v>409.48311162096201</v>
      </c>
      <c r="M213" s="2">
        <v>4794.5261577171104</v>
      </c>
      <c r="N213" s="2">
        <v>6386.7458120437204</v>
      </c>
      <c r="O213" s="2">
        <v>4300.3410267786803</v>
      </c>
      <c r="P213" s="2">
        <v>5208.8711133818397</v>
      </c>
      <c r="Q213" s="2">
        <v>5015.7779443993204</v>
      </c>
      <c r="R213" s="2">
        <v>1443.57682398727</v>
      </c>
      <c r="S213" s="2"/>
      <c r="T213" s="2"/>
      <c r="U213" s="2"/>
      <c r="V213" s="2"/>
      <c r="W213" s="2"/>
      <c r="X213" s="2"/>
      <c r="Y213" s="2"/>
      <c r="Z213" s="2"/>
    </row>
    <row r="214" spans="1:26">
      <c r="A214" t="s">
        <v>377</v>
      </c>
      <c r="B214">
        <v>286.3</v>
      </c>
      <c r="C214">
        <v>268.3</v>
      </c>
      <c r="D214" s="2">
        <v>1.6321333333333301</v>
      </c>
      <c r="E214" s="2">
        <v>245.50853479215399</v>
      </c>
      <c r="F214" s="2" t="s">
        <v>33</v>
      </c>
      <c r="G214" s="2">
        <v>762.65879854117497</v>
      </c>
      <c r="H214" s="2">
        <v>117.728559692357</v>
      </c>
      <c r="I214" s="2">
        <v>166.99268082634401</v>
      </c>
      <c r="J214" s="2">
        <v>345.76997760772701</v>
      </c>
      <c r="K214" s="2">
        <v>169.58254930089299</v>
      </c>
      <c r="L214" s="2">
        <v>183.74319129943899</v>
      </c>
      <c r="M214" s="2">
        <v>299.97902125564502</v>
      </c>
      <c r="N214" s="2">
        <v>441.14704015234202</v>
      </c>
      <c r="O214" s="2">
        <v>220.08290184496801</v>
      </c>
      <c r="P214" s="2" t="s">
        <v>33</v>
      </c>
      <c r="Q214" s="2">
        <v>250.64554056238299</v>
      </c>
      <c r="R214" s="2" t="s">
        <v>33</v>
      </c>
      <c r="S214" s="2"/>
      <c r="T214" s="2"/>
      <c r="U214" s="2"/>
      <c r="V214" s="2"/>
      <c r="W214" s="2"/>
      <c r="X214" s="2"/>
      <c r="Y214" s="2"/>
      <c r="Z214" s="2"/>
    </row>
    <row r="215" spans="1:26">
      <c r="A215" t="s">
        <v>216</v>
      </c>
      <c r="B215">
        <v>302.3</v>
      </c>
      <c r="C215">
        <v>284.3</v>
      </c>
      <c r="D215" s="2">
        <v>2.0762166666666699</v>
      </c>
      <c r="E215" s="2">
        <v>7106.3733494923799</v>
      </c>
      <c r="F215" s="2">
        <v>7744.6428846770204</v>
      </c>
      <c r="G215" s="2">
        <v>6749.3786749745304</v>
      </c>
      <c r="H215" s="2">
        <v>6745.0225576807698</v>
      </c>
      <c r="I215" s="2">
        <v>5825.74004563375</v>
      </c>
      <c r="J215" s="2">
        <v>5966.5898152835498</v>
      </c>
      <c r="K215" s="2">
        <v>1431.2825279584199</v>
      </c>
      <c r="L215" s="2">
        <v>2842.0700417226499</v>
      </c>
      <c r="M215" s="2">
        <v>5371.2159268696996</v>
      </c>
      <c r="N215" s="2">
        <v>10778.569528893</v>
      </c>
      <c r="O215" s="2">
        <v>1632.35843421864</v>
      </c>
      <c r="P215" s="2">
        <v>2716.0895311081099</v>
      </c>
      <c r="Q215" s="2">
        <v>5805.9590436627695</v>
      </c>
      <c r="R215" s="2">
        <v>9857.1133333118196</v>
      </c>
      <c r="S215" s="2"/>
      <c r="T215" s="2"/>
      <c r="U215" s="2"/>
      <c r="V215" s="2"/>
      <c r="W215" s="2"/>
      <c r="X215" s="2"/>
      <c r="Y215" s="2"/>
      <c r="Z215" s="2"/>
    </row>
    <row r="216" spans="1:26">
      <c r="A216" t="s">
        <v>217</v>
      </c>
      <c r="B216">
        <v>300.3</v>
      </c>
      <c r="C216">
        <v>282.3</v>
      </c>
      <c r="D216" s="2">
        <v>1.9579833333333301</v>
      </c>
      <c r="E216" s="2">
        <v>3305.9899828699799</v>
      </c>
      <c r="F216" s="2">
        <v>1391.2753771678499</v>
      </c>
      <c r="G216" s="2">
        <v>4437.0437421359002</v>
      </c>
      <c r="H216" s="2">
        <v>3494.9971376006802</v>
      </c>
      <c r="I216" s="2">
        <v>2056.4759886889501</v>
      </c>
      <c r="J216" s="2">
        <v>3320.4199360439402</v>
      </c>
      <c r="K216" s="2">
        <v>4889.0647798062</v>
      </c>
      <c r="L216" s="2">
        <v>10126.3516653309</v>
      </c>
      <c r="M216" s="2">
        <v>18760.363543644398</v>
      </c>
      <c r="N216" s="2">
        <v>38242.3195355633</v>
      </c>
      <c r="O216" s="2">
        <v>4908.6749274767599</v>
      </c>
      <c r="P216" s="2">
        <v>9671.0071801452596</v>
      </c>
      <c r="Q216" s="2">
        <v>26087.010835644502</v>
      </c>
      <c r="R216" s="2">
        <v>33772.383735351497</v>
      </c>
      <c r="S216" s="2"/>
      <c r="T216" s="2"/>
      <c r="U216" s="2"/>
      <c r="V216" s="2"/>
      <c r="W216" s="2"/>
      <c r="X216" s="2"/>
      <c r="Y216" s="2"/>
      <c r="Z216" s="2"/>
    </row>
    <row r="217" spans="1:26">
      <c r="A217" t="s">
        <v>218</v>
      </c>
      <c r="B217">
        <v>656.6</v>
      </c>
      <c r="C217">
        <v>656.6</v>
      </c>
      <c r="D217" s="2">
        <v>7.7585666666666704</v>
      </c>
      <c r="E217" s="2">
        <v>79421432.003399596</v>
      </c>
      <c r="F217" s="2">
        <v>81090762.770809293</v>
      </c>
      <c r="G217" s="2">
        <v>79109736.472985104</v>
      </c>
      <c r="H217" s="2">
        <v>83609280.151104197</v>
      </c>
      <c r="I217" s="2">
        <v>82561008.576383606</v>
      </c>
      <c r="J217" s="2">
        <v>83217474.305025995</v>
      </c>
      <c r="K217" s="2">
        <v>42125847.898203902</v>
      </c>
      <c r="L217" s="2">
        <v>63021955.206933104</v>
      </c>
      <c r="M217" s="2">
        <v>82936008.771914601</v>
      </c>
      <c r="N217" s="2">
        <v>107594550.40558</v>
      </c>
      <c r="O217" s="2">
        <v>41535770.045835398</v>
      </c>
      <c r="P217" s="2">
        <v>61916762.275051102</v>
      </c>
      <c r="Q217" s="2">
        <v>82524867.237049401</v>
      </c>
      <c r="R217" s="2">
        <v>105596180.272543</v>
      </c>
      <c r="S217" s="2"/>
      <c r="T217" s="2"/>
      <c r="U217" s="2"/>
      <c r="V217" s="2"/>
      <c r="W217" s="2"/>
      <c r="X217" s="2"/>
      <c r="Y217" s="2"/>
      <c r="Z217" s="2"/>
    </row>
    <row r="218" spans="1:26">
      <c r="A218" t="s">
        <v>219</v>
      </c>
      <c r="B218">
        <v>656.6</v>
      </c>
      <c r="C218">
        <v>439.4</v>
      </c>
      <c r="D218" s="2">
        <v>7.7590833333333302</v>
      </c>
      <c r="E218" s="2">
        <v>68465666.163954303</v>
      </c>
      <c r="F218" s="2">
        <v>69894023.399877697</v>
      </c>
      <c r="G218" s="2">
        <v>68234845.114364401</v>
      </c>
      <c r="H218" s="2">
        <v>72049845.827934593</v>
      </c>
      <c r="I218" s="2">
        <v>71607034.804712102</v>
      </c>
      <c r="J218" s="2">
        <v>72540216.966656104</v>
      </c>
      <c r="K218" s="2">
        <v>29397063.603521701</v>
      </c>
      <c r="L218" s="2">
        <v>51881033.979013301</v>
      </c>
      <c r="M218" s="2">
        <v>72256600.273533002</v>
      </c>
      <c r="N218" s="2">
        <v>94187250.615338594</v>
      </c>
      <c r="O218" s="2">
        <v>28865429.7219401</v>
      </c>
      <c r="P218" s="2">
        <v>51574203.716355301</v>
      </c>
      <c r="Q218" s="2">
        <v>71131805.271473899</v>
      </c>
      <c r="R218" s="2">
        <v>93116889.325960204</v>
      </c>
      <c r="S218" s="2"/>
      <c r="T218" s="2"/>
      <c r="U218" s="2"/>
      <c r="V218" s="2"/>
      <c r="W218" s="2"/>
      <c r="X218" s="2"/>
      <c r="Y218" s="2"/>
      <c r="Z218" s="2"/>
    </row>
    <row r="219" spans="1:26">
      <c r="A219" t="s">
        <v>224</v>
      </c>
      <c r="B219">
        <v>822.8</v>
      </c>
      <c r="C219">
        <v>822.8</v>
      </c>
      <c r="D219" s="2">
        <v>10.057399999999999</v>
      </c>
      <c r="E219" s="2">
        <v>830036.611310818</v>
      </c>
      <c r="F219" s="2">
        <v>835681.28217464499</v>
      </c>
      <c r="G219" s="2">
        <v>833078.20838394505</v>
      </c>
      <c r="H219" s="2">
        <v>929689.35436765302</v>
      </c>
      <c r="I219" s="2">
        <v>976117.61976220994</v>
      </c>
      <c r="J219" s="2">
        <v>910948.669873529</v>
      </c>
      <c r="K219" s="2">
        <v>191332.521430466</v>
      </c>
      <c r="L219" s="2">
        <v>345851.40071256401</v>
      </c>
      <c r="M219" s="2">
        <v>629598.16206394695</v>
      </c>
      <c r="N219" s="2">
        <v>1270820.71810523</v>
      </c>
      <c r="O219" s="2">
        <v>174240.43536261201</v>
      </c>
      <c r="P219" s="2">
        <v>292895.35573278001</v>
      </c>
      <c r="Q219" s="2">
        <v>498220.13602665602</v>
      </c>
      <c r="R219" s="2">
        <v>801136.95513579401</v>
      </c>
      <c r="S219" s="2"/>
      <c r="T219" s="2"/>
      <c r="U219" s="2"/>
      <c r="V219" s="2"/>
      <c r="W219" s="2"/>
      <c r="X219" s="2"/>
      <c r="Y219" s="2"/>
      <c r="Z219" s="2"/>
    </row>
    <row r="220" spans="1:26">
      <c r="A220" t="s">
        <v>220</v>
      </c>
      <c r="B220">
        <v>822.8</v>
      </c>
      <c r="C220">
        <v>577.5</v>
      </c>
      <c r="D220" s="2">
        <v>10.0576333333333</v>
      </c>
      <c r="E220" s="2">
        <v>186173.794621501</v>
      </c>
      <c r="F220" s="2">
        <v>184355.56740260799</v>
      </c>
      <c r="G220" s="2">
        <v>178581.41600392701</v>
      </c>
      <c r="H220" s="2">
        <v>209706.65985293401</v>
      </c>
      <c r="I220" s="2">
        <v>202557.664253558</v>
      </c>
      <c r="J220" s="2">
        <v>201324.29243905999</v>
      </c>
      <c r="K220" s="2">
        <v>41886.514323035197</v>
      </c>
      <c r="L220" s="2">
        <v>77387.582045948104</v>
      </c>
      <c r="M220" s="2">
        <v>133052.323956821</v>
      </c>
      <c r="N220" s="2">
        <v>260257.798724177</v>
      </c>
      <c r="O220" s="2">
        <v>32502.123024641201</v>
      </c>
      <c r="P220" s="2">
        <v>60475.649089160703</v>
      </c>
      <c r="Q220" s="2">
        <v>103960.568201388</v>
      </c>
      <c r="R220" s="2">
        <v>180677.58271141199</v>
      </c>
      <c r="S220" s="2"/>
      <c r="T220" s="2"/>
      <c r="U220" s="2"/>
      <c r="V220" s="2"/>
      <c r="W220" s="2"/>
      <c r="X220" s="2"/>
      <c r="Y220" s="2"/>
      <c r="Z220" s="2"/>
    </row>
    <row r="221" spans="1:26">
      <c r="A221" t="s">
        <v>221</v>
      </c>
      <c r="B221">
        <v>822.8</v>
      </c>
      <c r="C221">
        <v>549.5</v>
      </c>
      <c r="D221" s="2">
        <v>10.057983333333301</v>
      </c>
      <c r="E221" s="2">
        <v>304120.22626261698</v>
      </c>
      <c r="F221" s="2">
        <v>277575.56938542798</v>
      </c>
      <c r="G221" s="2">
        <v>301041.59194073803</v>
      </c>
      <c r="H221" s="2">
        <v>345277.489167572</v>
      </c>
      <c r="I221" s="2">
        <v>326052.31097168801</v>
      </c>
      <c r="J221" s="2">
        <v>333801.45869165403</v>
      </c>
      <c r="K221" s="2">
        <v>68406.109538214005</v>
      </c>
      <c r="L221" s="2">
        <v>123948.919941399</v>
      </c>
      <c r="M221" s="2">
        <v>226671.60548791499</v>
      </c>
      <c r="N221" s="2">
        <v>405701.37720466999</v>
      </c>
      <c r="O221" s="2">
        <v>64798.356500186601</v>
      </c>
      <c r="P221" s="2">
        <v>100805.803647981</v>
      </c>
      <c r="Q221" s="2">
        <v>171415.05376064801</v>
      </c>
      <c r="R221" s="2">
        <v>290375.16178641299</v>
      </c>
      <c r="S221" s="2"/>
      <c r="T221" s="2"/>
      <c r="U221" s="2"/>
      <c r="V221" s="2"/>
      <c r="W221" s="2"/>
      <c r="X221" s="2"/>
      <c r="Y221" s="2"/>
      <c r="Z221" s="2"/>
    </row>
    <row r="222" spans="1:26">
      <c r="A222" t="s">
        <v>222</v>
      </c>
      <c r="B222">
        <v>822.8</v>
      </c>
      <c r="C222">
        <v>551.5</v>
      </c>
      <c r="D222" s="2">
        <v>10.0722166666667</v>
      </c>
      <c r="E222" s="2">
        <v>89334.831904371094</v>
      </c>
      <c r="F222" s="2">
        <v>78088.886696855203</v>
      </c>
      <c r="G222" s="2">
        <v>81506.470364995999</v>
      </c>
      <c r="H222" s="2">
        <v>104220.35483847201</v>
      </c>
      <c r="I222" s="2">
        <v>96716.995170959606</v>
      </c>
      <c r="J222" s="2">
        <v>89739.567797866199</v>
      </c>
      <c r="K222" s="2">
        <v>22133.663345058299</v>
      </c>
      <c r="L222" s="2">
        <v>35506.413220155198</v>
      </c>
      <c r="M222" s="2">
        <v>54469.755143051203</v>
      </c>
      <c r="N222" s="2">
        <v>105655.109840405</v>
      </c>
      <c r="O222" s="2">
        <v>19864.777568139001</v>
      </c>
      <c r="P222" s="2">
        <v>28066.315526727401</v>
      </c>
      <c r="Q222" s="2">
        <v>44516.8055832584</v>
      </c>
      <c r="R222" s="2">
        <v>82008.860277342203</v>
      </c>
      <c r="S222" s="2"/>
      <c r="T222" s="2"/>
      <c r="U222" s="2"/>
      <c r="V222" s="2"/>
      <c r="W222" s="2"/>
      <c r="X222" s="2"/>
      <c r="Y222" s="2"/>
      <c r="Z222" s="2"/>
    </row>
    <row r="223" spans="1:26">
      <c r="A223" t="s">
        <v>223</v>
      </c>
      <c r="B223">
        <v>822.8</v>
      </c>
      <c r="C223">
        <v>523.5</v>
      </c>
      <c r="D223" s="2">
        <v>10.058149999999999</v>
      </c>
      <c r="E223" s="2">
        <v>238514.710333013</v>
      </c>
      <c r="F223" s="2">
        <v>237211.99376380601</v>
      </c>
      <c r="G223" s="2">
        <v>240461.24855691701</v>
      </c>
      <c r="H223" s="2">
        <v>281971.030418379</v>
      </c>
      <c r="I223" s="2">
        <v>272462.49580811698</v>
      </c>
      <c r="J223" s="2">
        <v>250867.24599737101</v>
      </c>
      <c r="K223" s="2">
        <v>53471.359352326101</v>
      </c>
      <c r="L223" s="2">
        <v>97392.783514277005</v>
      </c>
      <c r="M223" s="2">
        <v>175315.988926408</v>
      </c>
      <c r="N223" s="2">
        <v>332048.29312077002</v>
      </c>
      <c r="O223" s="2">
        <v>42701.207070794997</v>
      </c>
      <c r="P223" s="2">
        <v>79584.205813232693</v>
      </c>
      <c r="Q223" s="2">
        <v>134036.96088335101</v>
      </c>
      <c r="R223" s="2">
        <v>252565.94241398701</v>
      </c>
      <c r="S223" s="2"/>
      <c r="T223" s="2"/>
      <c r="U223" s="2"/>
      <c r="V223" s="2"/>
      <c r="W223" s="2"/>
      <c r="X223" s="2"/>
      <c r="Y223" s="2"/>
      <c r="Z223" s="2"/>
    </row>
    <row r="224" spans="1:26">
      <c r="A224" t="s">
        <v>230</v>
      </c>
      <c r="B224">
        <v>820.7</v>
      </c>
      <c r="C224">
        <v>820.7</v>
      </c>
      <c r="D224" s="2">
        <v>9.76488333333333</v>
      </c>
      <c r="E224" s="2">
        <v>479654.90048638597</v>
      </c>
      <c r="F224" s="2">
        <v>460438.45697651501</v>
      </c>
      <c r="G224" s="2">
        <v>466248.31176646001</v>
      </c>
      <c r="H224" s="2">
        <v>545379.67707033001</v>
      </c>
      <c r="I224" s="2">
        <v>561075.18501651497</v>
      </c>
      <c r="J224" s="2">
        <v>534301.51821892301</v>
      </c>
      <c r="K224" s="2">
        <v>145437.534008694</v>
      </c>
      <c r="L224" s="2">
        <v>226456.443427408</v>
      </c>
      <c r="M224" s="2">
        <v>475758.54386083898</v>
      </c>
      <c r="N224" s="2">
        <v>1092468.8623315401</v>
      </c>
      <c r="O224" s="2">
        <v>114863.517661793</v>
      </c>
      <c r="P224" s="2">
        <v>231258.343547661</v>
      </c>
      <c r="Q224" s="2">
        <v>404430.98556005798</v>
      </c>
      <c r="R224" s="2">
        <v>931087.78598438494</v>
      </c>
      <c r="S224" s="2"/>
      <c r="T224" s="2"/>
      <c r="U224" s="2"/>
      <c r="V224" s="2"/>
      <c r="W224" s="2"/>
      <c r="X224" s="2"/>
      <c r="Y224" s="2"/>
      <c r="Z224" s="2"/>
    </row>
    <row r="225" spans="1:26">
      <c r="A225" t="s">
        <v>225</v>
      </c>
      <c r="B225">
        <v>820.7</v>
      </c>
      <c r="C225">
        <v>575.5</v>
      </c>
      <c r="D225" s="2">
        <v>9.7651500000000002</v>
      </c>
      <c r="E225" s="2">
        <v>66624.700443027497</v>
      </c>
      <c r="F225" s="2">
        <v>63282.727543272202</v>
      </c>
      <c r="G225" s="2">
        <v>61513.859397757398</v>
      </c>
      <c r="H225" s="2">
        <v>75788.492084782702</v>
      </c>
      <c r="I225" s="2">
        <v>73002.821336117195</v>
      </c>
      <c r="J225" s="2">
        <v>74737.217821171405</v>
      </c>
      <c r="K225" s="2">
        <v>17140.9592465772</v>
      </c>
      <c r="L225" s="2">
        <v>30817.7866657915</v>
      </c>
      <c r="M225" s="2">
        <v>68850.863244545602</v>
      </c>
      <c r="N225" s="2">
        <v>158908.381530107</v>
      </c>
      <c r="O225" s="2">
        <v>14978.124955440901</v>
      </c>
      <c r="P225" s="2">
        <v>27595.201038574301</v>
      </c>
      <c r="Q225" s="2">
        <v>56100.205192714697</v>
      </c>
      <c r="R225" s="2">
        <v>126498.353686602</v>
      </c>
      <c r="S225" s="2"/>
      <c r="T225" s="2"/>
      <c r="U225" s="2"/>
      <c r="V225" s="2"/>
      <c r="W225" s="2"/>
      <c r="X225" s="2"/>
      <c r="Y225" s="2"/>
      <c r="Z225" s="2"/>
    </row>
    <row r="226" spans="1:26">
      <c r="A226" t="s">
        <v>226</v>
      </c>
      <c r="B226">
        <v>820.7</v>
      </c>
      <c r="C226">
        <v>547.5</v>
      </c>
      <c r="D226" s="2">
        <v>9.7655999999999992</v>
      </c>
      <c r="E226" s="2">
        <v>61443.157375569499</v>
      </c>
      <c r="F226" s="2">
        <v>59177.4886707736</v>
      </c>
      <c r="G226" s="2">
        <v>62705.519667816399</v>
      </c>
      <c r="H226" s="2">
        <v>75196.303462885306</v>
      </c>
      <c r="I226" s="2">
        <v>70717.250740144402</v>
      </c>
      <c r="J226" s="2">
        <v>66743.162734940895</v>
      </c>
      <c r="K226" s="2">
        <v>18745.4087442665</v>
      </c>
      <c r="L226" s="2">
        <v>31278.541194821199</v>
      </c>
      <c r="M226" s="2">
        <v>63071.427769891998</v>
      </c>
      <c r="N226" s="2">
        <v>138110.480943217</v>
      </c>
      <c r="O226" s="2">
        <v>17834.449758442599</v>
      </c>
      <c r="P226" s="2">
        <v>25778.539598769599</v>
      </c>
      <c r="Q226" s="2">
        <v>50714.524525101602</v>
      </c>
      <c r="R226" s="2">
        <v>115923.39108847101</v>
      </c>
      <c r="S226" s="2"/>
      <c r="T226" s="2"/>
      <c r="U226" s="2"/>
      <c r="V226" s="2"/>
      <c r="W226" s="2"/>
      <c r="X226" s="2"/>
      <c r="Y226" s="2"/>
      <c r="Z226" s="2"/>
    </row>
    <row r="227" spans="1:26">
      <c r="A227" t="s">
        <v>227</v>
      </c>
      <c r="B227">
        <v>820.7</v>
      </c>
      <c r="C227">
        <v>549.5</v>
      </c>
      <c r="D227" s="2">
        <v>9.7506666666666693</v>
      </c>
      <c r="E227" s="2">
        <v>113083.34139734</v>
      </c>
      <c r="F227" s="2">
        <v>100719.82040424</v>
      </c>
      <c r="G227" s="2">
        <v>110346.3242074</v>
      </c>
      <c r="H227" s="2">
        <v>135787.28212175399</v>
      </c>
      <c r="I227" s="2">
        <v>124707.203902006</v>
      </c>
      <c r="J227" s="2">
        <v>120114.570907705</v>
      </c>
      <c r="K227" s="2">
        <v>31175.079205522801</v>
      </c>
      <c r="L227" s="2">
        <v>51324.869441676499</v>
      </c>
      <c r="M227" s="2">
        <v>103887.971853058</v>
      </c>
      <c r="N227" s="2">
        <v>236132.65321961901</v>
      </c>
      <c r="O227" s="2">
        <v>26487.6428636661</v>
      </c>
      <c r="P227" s="2">
        <v>46635.115933436697</v>
      </c>
      <c r="Q227" s="2">
        <v>90935.441048499604</v>
      </c>
      <c r="R227" s="2">
        <v>192401.428954937</v>
      </c>
      <c r="S227" s="2"/>
      <c r="T227" s="2"/>
      <c r="U227" s="2"/>
      <c r="V227" s="2"/>
      <c r="W227" s="2"/>
      <c r="X227" s="2"/>
      <c r="Y227" s="2"/>
      <c r="Z227" s="2"/>
    </row>
    <row r="228" spans="1:26">
      <c r="A228" t="s">
        <v>228</v>
      </c>
      <c r="B228">
        <v>820.7</v>
      </c>
      <c r="C228">
        <v>521.4</v>
      </c>
      <c r="D228" s="2">
        <v>9.7513333333333296</v>
      </c>
      <c r="E228" s="2">
        <v>120614.948666732</v>
      </c>
      <c r="F228" s="2">
        <v>126149.921903829</v>
      </c>
      <c r="G228" s="2">
        <v>118985.316754856</v>
      </c>
      <c r="H228" s="2">
        <v>141158.69670618299</v>
      </c>
      <c r="I228" s="2">
        <v>135398.15542893999</v>
      </c>
      <c r="J228" s="2">
        <v>133769.00627876099</v>
      </c>
      <c r="K228" s="2">
        <v>30797.921371553999</v>
      </c>
      <c r="L228" s="2">
        <v>57766.666035398703</v>
      </c>
      <c r="M228" s="2">
        <v>125605.170802105</v>
      </c>
      <c r="N228" s="2">
        <v>285277.33272873599</v>
      </c>
      <c r="O228" s="2">
        <v>26297.4438939834</v>
      </c>
      <c r="P228" s="2">
        <v>49479.164278795703</v>
      </c>
      <c r="Q228" s="2">
        <v>106262.66666802</v>
      </c>
      <c r="R228" s="2">
        <v>242439.961402644</v>
      </c>
      <c r="S228" s="2"/>
      <c r="T228" s="2"/>
      <c r="U228" s="2"/>
      <c r="V228" s="2"/>
      <c r="W228" s="2"/>
      <c r="X228" s="2"/>
      <c r="Y228" s="2"/>
      <c r="Z228" s="2"/>
    </row>
    <row r="229" spans="1:26">
      <c r="A229" t="s">
        <v>229</v>
      </c>
      <c r="B229">
        <v>820.7</v>
      </c>
      <c r="C229">
        <v>523.5</v>
      </c>
      <c r="D229" s="2">
        <v>9.7658166666666695</v>
      </c>
      <c r="E229" s="2">
        <v>45442.905704334204</v>
      </c>
      <c r="F229" s="2">
        <v>44541.160123527297</v>
      </c>
      <c r="G229" s="2">
        <v>43318.389824928498</v>
      </c>
      <c r="H229" s="2">
        <v>54765.584139934901</v>
      </c>
      <c r="I229" s="2">
        <v>50927.062291513103</v>
      </c>
      <c r="J229" s="2">
        <v>52921.692397126899</v>
      </c>
      <c r="K229" s="2">
        <v>11602.4277070315</v>
      </c>
      <c r="L229" s="2">
        <v>22407.622929610901</v>
      </c>
      <c r="M229" s="2">
        <v>47579.498550971599</v>
      </c>
      <c r="N229" s="2">
        <v>116199.706420341</v>
      </c>
      <c r="O229" s="2">
        <v>10606.105933590799</v>
      </c>
      <c r="P229" s="2">
        <v>19678.7510663414</v>
      </c>
      <c r="Q229" s="2">
        <v>41639.502544332303</v>
      </c>
      <c r="R229" s="2">
        <v>98141.579953364198</v>
      </c>
      <c r="S229" s="2"/>
      <c r="T229" s="2"/>
      <c r="U229" s="2"/>
      <c r="V229" s="2"/>
      <c r="W229" s="2"/>
      <c r="X229" s="2"/>
      <c r="Y229" s="2"/>
      <c r="Z229" s="2"/>
    </row>
    <row r="230" spans="1:26">
      <c r="A230" t="s">
        <v>233</v>
      </c>
      <c r="B230">
        <v>850.8</v>
      </c>
      <c r="C230">
        <v>850.8</v>
      </c>
      <c r="D230" s="2">
        <v>10.377216666666699</v>
      </c>
      <c r="E230" s="2">
        <v>4535586.4664804796</v>
      </c>
      <c r="F230" s="2">
        <v>4601038.19772672</v>
      </c>
      <c r="G230" s="2">
        <v>4617165.5154835898</v>
      </c>
      <c r="H230" s="2">
        <v>5333652.7337841699</v>
      </c>
      <c r="I230" s="2">
        <v>4922727.4983812599</v>
      </c>
      <c r="J230" s="2">
        <v>5031178.1741601499</v>
      </c>
      <c r="K230" s="2">
        <v>1607147.11396377</v>
      </c>
      <c r="L230" s="2">
        <v>2327370.02122819</v>
      </c>
      <c r="M230" s="2">
        <v>3814570.3789202701</v>
      </c>
      <c r="N230" s="2">
        <v>7565469.8055759799</v>
      </c>
      <c r="O230" s="2">
        <v>1387809.5057161101</v>
      </c>
      <c r="P230" s="2">
        <v>2014362.30474748</v>
      </c>
      <c r="Q230" s="2">
        <v>3463561.12802879</v>
      </c>
      <c r="R230" s="2">
        <v>6712208.4222011101</v>
      </c>
      <c r="S230" s="2"/>
      <c r="T230" s="2"/>
      <c r="U230" s="2"/>
      <c r="V230" s="2"/>
      <c r="W230" s="2"/>
      <c r="X230" s="2"/>
      <c r="Y230" s="2"/>
      <c r="Z230" s="2"/>
    </row>
    <row r="231" spans="1:26">
      <c r="A231" t="s">
        <v>231</v>
      </c>
      <c r="B231">
        <v>850.8</v>
      </c>
      <c r="C231">
        <v>577.5</v>
      </c>
      <c r="D231" s="2">
        <v>10.3774833333333</v>
      </c>
      <c r="E231" s="2">
        <v>2816876.09495987</v>
      </c>
      <c r="F231" s="2">
        <v>2796089.3509279499</v>
      </c>
      <c r="G231" s="2">
        <v>2680357.8460548101</v>
      </c>
      <c r="H231" s="2">
        <v>3059219.9264577301</v>
      </c>
      <c r="I231" s="2">
        <v>3076691.2326107598</v>
      </c>
      <c r="J231" s="2">
        <v>2947383.2111487002</v>
      </c>
      <c r="K231" s="2">
        <v>1120163.49265741</v>
      </c>
      <c r="L231" s="2">
        <v>1545419.0348195201</v>
      </c>
      <c r="M231" s="2">
        <v>2311672.0653788298</v>
      </c>
      <c r="N231" s="2">
        <v>4213224.1860861704</v>
      </c>
      <c r="O231" s="2">
        <v>1032997.87705462</v>
      </c>
      <c r="P231" s="2">
        <v>1379047.99315918</v>
      </c>
      <c r="Q231" s="2">
        <v>2093433.79640253</v>
      </c>
      <c r="R231" s="2">
        <v>3667725.26928546</v>
      </c>
      <c r="S231" s="2"/>
      <c r="T231" s="2"/>
      <c r="U231" s="2"/>
      <c r="V231" s="2"/>
      <c r="W231" s="2"/>
      <c r="X231" s="2"/>
      <c r="Y231" s="2"/>
      <c r="Z231" s="2"/>
    </row>
    <row r="232" spans="1:26">
      <c r="A232" t="s">
        <v>232</v>
      </c>
      <c r="B232">
        <v>850.8</v>
      </c>
      <c r="C232">
        <v>551.5</v>
      </c>
      <c r="D232" s="2">
        <v>10.377700000000001</v>
      </c>
      <c r="E232" s="2">
        <v>1711030.7300124699</v>
      </c>
      <c r="F232" s="2">
        <v>1683994.45375569</v>
      </c>
      <c r="G232" s="2">
        <v>1635591.3313685399</v>
      </c>
      <c r="H232" s="2">
        <v>1929205.14502882</v>
      </c>
      <c r="I232" s="2">
        <v>1825905.9415899499</v>
      </c>
      <c r="J232" s="2">
        <v>1827855.54308199</v>
      </c>
      <c r="K232" s="2">
        <v>562642.54983816796</v>
      </c>
      <c r="L232" s="2">
        <v>837407.81745752704</v>
      </c>
      <c r="M232" s="2">
        <v>1429101.8787329299</v>
      </c>
      <c r="N232" s="2">
        <v>2951318.5952891898</v>
      </c>
      <c r="O232" s="2">
        <v>478953.30321058503</v>
      </c>
      <c r="P232" s="2">
        <v>777237.50705686701</v>
      </c>
      <c r="Q232" s="2">
        <v>1359591.55143064</v>
      </c>
      <c r="R232" s="2">
        <v>2477951.1458413098</v>
      </c>
      <c r="S232" s="2"/>
      <c r="T232" s="2"/>
      <c r="U232" s="2"/>
      <c r="V232" s="2"/>
      <c r="W232" s="2"/>
      <c r="X232" s="2"/>
      <c r="Y232" s="2"/>
      <c r="Z232" s="2"/>
    </row>
    <row r="233" spans="1:26">
      <c r="A233" t="s">
        <v>238</v>
      </c>
      <c r="B233">
        <v>848.8</v>
      </c>
      <c r="C233">
        <v>848.8</v>
      </c>
      <c r="D233" s="2">
        <v>10.113516666666699</v>
      </c>
      <c r="E233" s="2">
        <v>4567922.9543716405</v>
      </c>
      <c r="F233" s="2">
        <v>4784462.1237199605</v>
      </c>
      <c r="G233" s="2">
        <v>4501992.7731352998</v>
      </c>
      <c r="H233" s="2">
        <v>5370206.6309245797</v>
      </c>
      <c r="I233" s="2">
        <v>5067272.0803830903</v>
      </c>
      <c r="J233" s="2">
        <v>4969076.5981164901</v>
      </c>
      <c r="K233" s="2">
        <v>1351433.3640751999</v>
      </c>
      <c r="L233" s="2">
        <v>2064496.7618791901</v>
      </c>
      <c r="M233" s="2">
        <v>3322416.9310735799</v>
      </c>
      <c r="N233" s="2">
        <v>6515786.8781256201</v>
      </c>
      <c r="O233" s="2">
        <v>1117606.8193413301</v>
      </c>
      <c r="P233" s="2">
        <v>1722247.1280076499</v>
      </c>
      <c r="Q233" s="2">
        <v>2794712.0478459802</v>
      </c>
      <c r="R233" s="2">
        <v>4811154.98302205</v>
      </c>
      <c r="S233" s="2"/>
      <c r="T233" s="2"/>
      <c r="U233" s="2"/>
      <c r="V233" s="2"/>
      <c r="W233" s="2"/>
      <c r="X233" s="2"/>
      <c r="Y233" s="2"/>
      <c r="Z233" s="2"/>
    </row>
    <row r="234" spans="1:26">
      <c r="A234" t="s">
        <v>234</v>
      </c>
      <c r="B234">
        <v>848.8</v>
      </c>
      <c r="C234">
        <v>575.5</v>
      </c>
      <c r="D234" s="2">
        <v>10.113899999999999</v>
      </c>
      <c r="E234" s="2">
        <v>1217634.93280076</v>
      </c>
      <c r="F234" s="2">
        <v>1202327.33187093</v>
      </c>
      <c r="G234" s="2">
        <v>1203347.0235339401</v>
      </c>
      <c r="H234" s="2">
        <v>1290337.65105083</v>
      </c>
      <c r="I234" s="2">
        <v>1292581.3345232999</v>
      </c>
      <c r="J234" s="2">
        <v>1262249.1477659901</v>
      </c>
      <c r="K234" s="2">
        <v>412872.61767608603</v>
      </c>
      <c r="L234" s="2">
        <v>621415.44177801802</v>
      </c>
      <c r="M234" s="2">
        <v>908129.40720733698</v>
      </c>
      <c r="N234" s="2">
        <v>1644443.3277239699</v>
      </c>
      <c r="O234" s="2">
        <v>397855.89396103797</v>
      </c>
      <c r="P234" s="2">
        <v>511579.09704200702</v>
      </c>
      <c r="Q234" s="2">
        <v>731190.05258093798</v>
      </c>
      <c r="R234" s="2">
        <v>1305692.9370433399</v>
      </c>
      <c r="S234" s="2"/>
      <c r="T234" s="2"/>
      <c r="U234" s="2"/>
      <c r="V234" s="2"/>
      <c r="W234" s="2"/>
      <c r="X234" s="2"/>
      <c r="Y234" s="2"/>
      <c r="Z234" s="2"/>
    </row>
    <row r="235" spans="1:26">
      <c r="A235" t="s">
        <v>235</v>
      </c>
      <c r="B235">
        <v>848.8</v>
      </c>
      <c r="C235">
        <v>577.5</v>
      </c>
      <c r="D235" s="2">
        <v>10.0989166666667</v>
      </c>
      <c r="E235" s="2">
        <v>773069.86539878801</v>
      </c>
      <c r="F235" s="2">
        <v>745379.085268814</v>
      </c>
      <c r="G235" s="2">
        <v>745824.42718196998</v>
      </c>
      <c r="H235" s="2">
        <v>885548.01952715102</v>
      </c>
      <c r="I235" s="2">
        <v>822836.35614954203</v>
      </c>
      <c r="J235" s="2">
        <v>863482.75605902798</v>
      </c>
      <c r="K235" s="2">
        <v>210784.14479993901</v>
      </c>
      <c r="L235" s="2">
        <v>342751.74285572802</v>
      </c>
      <c r="M235" s="2">
        <v>557177.90146422095</v>
      </c>
      <c r="N235" s="2">
        <v>982652.18964510702</v>
      </c>
      <c r="O235" s="2">
        <v>189024.541624693</v>
      </c>
      <c r="P235" s="2">
        <v>267196.606255149</v>
      </c>
      <c r="Q235" s="2">
        <v>431665.70713441801</v>
      </c>
      <c r="R235" s="2">
        <v>754282.31914580695</v>
      </c>
      <c r="S235" s="2"/>
      <c r="T235" s="2"/>
      <c r="U235" s="2"/>
      <c r="V235" s="2"/>
      <c r="W235" s="2"/>
      <c r="X235" s="2"/>
      <c r="Y235" s="2"/>
      <c r="Z235" s="2"/>
    </row>
    <row r="236" spans="1:26">
      <c r="A236" t="s">
        <v>236</v>
      </c>
      <c r="B236">
        <v>848.8</v>
      </c>
      <c r="C236">
        <v>549.5</v>
      </c>
      <c r="D236" s="2">
        <v>10.0994333333333</v>
      </c>
      <c r="E236" s="2">
        <v>1952105.5716705399</v>
      </c>
      <c r="F236" s="2">
        <v>1948849.0235560699</v>
      </c>
      <c r="G236" s="2">
        <v>1910928.6869323</v>
      </c>
      <c r="H236" s="2">
        <v>2125106.4342337102</v>
      </c>
      <c r="I236" s="2">
        <v>2014556.8722576399</v>
      </c>
      <c r="J236" s="2">
        <v>2122172.9475264</v>
      </c>
      <c r="K236" s="2">
        <v>440694.66221096501</v>
      </c>
      <c r="L236" s="2">
        <v>807373.75197998399</v>
      </c>
      <c r="M236" s="2">
        <v>1407449.9078786401</v>
      </c>
      <c r="N236" s="2">
        <v>2567074.6650726399</v>
      </c>
      <c r="O236" s="2">
        <v>361004.818993108</v>
      </c>
      <c r="P236" s="2">
        <v>654300.03443329898</v>
      </c>
      <c r="Q236" s="2">
        <v>1103849.4228586</v>
      </c>
      <c r="R236" s="2">
        <v>1804117.29535233</v>
      </c>
      <c r="S236" s="2"/>
      <c r="T236" s="2"/>
      <c r="U236" s="2"/>
      <c r="V236" s="2"/>
      <c r="W236" s="2"/>
      <c r="X236" s="2"/>
      <c r="Y236" s="2"/>
      <c r="Z236" s="2"/>
    </row>
    <row r="237" spans="1:26">
      <c r="A237" t="s">
        <v>237</v>
      </c>
      <c r="B237">
        <v>848.8</v>
      </c>
      <c r="C237">
        <v>551.5</v>
      </c>
      <c r="D237" s="2">
        <v>10.128683333333299</v>
      </c>
      <c r="E237" s="2">
        <v>348452.92344391398</v>
      </c>
      <c r="F237" s="2">
        <v>364037.81306721602</v>
      </c>
      <c r="G237" s="2">
        <v>322857.07876103203</v>
      </c>
      <c r="H237" s="2">
        <v>364078.79134802503</v>
      </c>
      <c r="I237" s="2">
        <v>359264.41831993702</v>
      </c>
      <c r="J237" s="2">
        <v>360031.37689154001</v>
      </c>
      <c r="K237" s="2">
        <v>129554.008990573</v>
      </c>
      <c r="L237" s="2">
        <v>185926.95904012199</v>
      </c>
      <c r="M237" s="2">
        <v>298441.17202394898</v>
      </c>
      <c r="N237" s="2">
        <v>549130.00286329899</v>
      </c>
      <c r="O237" s="2">
        <v>103095.92228950599</v>
      </c>
      <c r="P237" s="2">
        <v>147049.70700251</v>
      </c>
      <c r="Q237" s="2">
        <v>269068.90248972498</v>
      </c>
      <c r="R237" s="2">
        <v>439881.648654552</v>
      </c>
      <c r="S237" s="2"/>
      <c r="T237" s="2"/>
      <c r="U237" s="2"/>
      <c r="V237" s="2"/>
      <c r="W237" s="2"/>
      <c r="X237" s="2"/>
      <c r="Y237" s="2"/>
      <c r="Z237" s="2"/>
    </row>
    <row r="238" spans="1:26">
      <c r="A238" t="s">
        <v>243</v>
      </c>
      <c r="B238">
        <v>846.8</v>
      </c>
      <c r="C238">
        <v>846.8</v>
      </c>
      <c r="D238" s="2">
        <v>9.8209</v>
      </c>
      <c r="E238" s="2">
        <v>1213663.83981477</v>
      </c>
      <c r="F238" s="2">
        <v>1240823.3626194799</v>
      </c>
      <c r="G238" s="2">
        <v>1212236.1342776001</v>
      </c>
      <c r="H238" s="2">
        <v>1474680.29436042</v>
      </c>
      <c r="I238" s="2">
        <v>1331892.4726136299</v>
      </c>
      <c r="J238" s="2">
        <v>1293405.4586801799</v>
      </c>
      <c r="K238" s="2">
        <v>345039.90182382602</v>
      </c>
      <c r="L238" s="2">
        <v>603542.030033455</v>
      </c>
      <c r="M238" s="2">
        <v>1144897.4185720701</v>
      </c>
      <c r="N238" s="2">
        <v>2598686.5097757801</v>
      </c>
      <c r="O238" s="2">
        <v>340382.096935315</v>
      </c>
      <c r="P238" s="2">
        <v>514673.21901218098</v>
      </c>
      <c r="Q238" s="2">
        <v>960304.72541792295</v>
      </c>
      <c r="R238" s="2">
        <v>2005718.98025889</v>
      </c>
      <c r="S238" s="2"/>
      <c r="T238" s="2"/>
      <c r="U238" s="2"/>
      <c r="V238" s="2"/>
      <c r="W238" s="2"/>
      <c r="X238" s="2"/>
      <c r="Y238" s="2"/>
      <c r="Z238" s="2"/>
    </row>
    <row r="239" spans="1:26">
      <c r="A239" t="s">
        <v>239</v>
      </c>
      <c r="B239">
        <v>846.8</v>
      </c>
      <c r="C239">
        <v>573.5</v>
      </c>
      <c r="D239" s="2">
        <v>9.8213666666666697</v>
      </c>
      <c r="E239" s="2">
        <v>140072.902555345</v>
      </c>
      <c r="F239" s="2">
        <v>128144.27111062899</v>
      </c>
      <c r="G239" s="2">
        <v>124941.135845111</v>
      </c>
      <c r="H239" s="2">
        <v>167017.00370680101</v>
      </c>
      <c r="I239" s="2">
        <v>153936.29570325199</v>
      </c>
      <c r="J239" s="2">
        <v>150038.33689590401</v>
      </c>
      <c r="K239" s="2">
        <v>57591.1055943299</v>
      </c>
      <c r="L239" s="2">
        <v>74187.567578575196</v>
      </c>
      <c r="M239" s="2">
        <v>120948.440249458</v>
      </c>
      <c r="N239" s="2">
        <v>237925.77734561</v>
      </c>
      <c r="O239" s="2">
        <v>48821.816825019101</v>
      </c>
      <c r="P239" s="2">
        <v>66949.521246809702</v>
      </c>
      <c r="Q239" s="2">
        <v>100696.780423249</v>
      </c>
      <c r="R239" s="2">
        <v>177716.30831108501</v>
      </c>
      <c r="S239" s="2"/>
      <c r="T239" s="2"/>
      <c r="U239" s="2"/>
      <c r="V239" s="2"/>
      <c r="W239" s="2"/>
      <c r="X239" s="2"/>
      <c r="Y239" s="2"/>
      <c r="Z239" s="2"/>
    </row>
    <row r="240" spans="1:26">
      <c r="A240" t="s">
        <v>240</v>
      </c>
      <c r="B240">
        <v>846.8</v>
      </c>
      <c r="C240">
        <v>575.5</v>
      </c>
      <c r="D240" s="2">
        <v>9.8063000000000002</v>
      </c>
      <c r="E240" s="2">
        <v>271988.57211964898</v>
      </c>
      <c r="F240" s="2">
        <v>262904.84405212599</v>
      </c>
      <c r="G240" s="2">
        <v>255279.92210212699</v>
      </c>
      <c r="H240" s="2">
        <v>311120.74920990702</v>
      </c>
      <c r="I240" s="2">
        <v>293281.19690113101</v>
      </c>
      <c r="J240" s="2">
        <v>281132.26272442902</v>
      </c>
      <c r="K240" s="2">
        <v>82645.189736543995</v>
      </c>
      <c r="L240" s="2">
        <v>142645.50528059999</v>
      </c>
      <c r="M240" s="2">
        <v>252480.04718115501</v>
      </c>
      <c r="N240" s="2">
        <v>531045.70828423498</v>
      </c>
      <c r="O240" s="2">
        <v>78931.995753020994</v>
      </c>
      <c r="P240" s="2">
        <v>110994.482734209</v>
      </c>
      <c r="Q240" s="2">
        <v>209305.034517842</v>
      </c>
      <c r="R240" s="2">
        <v>418002.95948522998</v>
      </c>
      <c r="S240" s="2"/>
      <c r="T240" s="2"/>
      <c r="U240" s="2"/>
      <c r="V240" s="2"/>
      <c r="W240" s="2"/>
      <c r="X240" s="2"/>
      <c r="Y240" s="2"/>
      <c r="Z240" s="2"/>
    </row>
    <row r="241" spans="1:26">
      <c r="A241" t="s">
        <v>241</v>
      </c>
      <c r="B241">
        <v>846.8</v>
      </c>
      <c r="C241">
        <v>547.5</v>
      </c>
      <c r="D241" s="2">
        <v>9.8069666666666695</v>
      </c>
      <c r="E241" s="2">
        <v>278670.25968110899</v>
      </c>
      <c r="F241" s="2">
        <v>274819.710454049</v>
      </c>
      <c r="G241" s="2">
        <v>269989.45215055603</v>
      </c>
      <c r="H241" s="2">
        <v>327966.01345902402</v>
      </c>
      <c r="I241" s="2">
        <v>293995.825116647</v>
      </c>
      <c r="J241" s="2">
        <v>305047.974670725</v>
      </c>
      <c r="K241" s="2">
        <v>71803.5127741326</v>
      </c>
      <c r="L241" s="2">
        <v>133079.25443341999</v>
      </c>
      <c r="M241" s="2">
        <v>272700.92131425202</v>
      </c>
      <c r="N241" s="2">
        <v>610719.58945690095</v>
      </c>
      <c r="O241" s="2">
        <v>60481.755295843897</v>
      </c>
      <c r="P241" s="2">
        <v>114775.100713347</v>
      </c>
      <c r="Q241" s="2">
        <v>228165.429132438</v>
      </c>
      <c r="R241" s="2">
        <v>535086.14314598404</v>
      </c>
      <c r="S241" s="2"/>
      <c r="T241" s="2"/>
      <c r="U241" s="2"/>
      <c r="V241" s="2"/>
      <c r="W241" s="2"/>
      <c r="X241" s="2"/>
      <c r="Y241" s="2"/>
      <c r="Z241" s="2"/>
    </row>
    <row r="242" spans="1:26">
      <c r="A242" t="s">
        <v>242</v>
      </c>
      <c r="B242">
        <v>846.8</v>
      </c>
      <c r="C242">
        <v>549.5</v>
      </c>
      <c r="D242" s="2">
        <v>9.8067499999999992</v>
      </c>
      <c r="E242" s="2">
        <v>317755.10678955802</v>
      </c>
      <c r="F242" s="2">
        <v>313690.791692823</v>
      </c>
      <c r="G242" s="2">
        <v>303320.75330974202</v>
      </c>
      <c r="H242" s="2">
        <v>367480.86689715099</v>
      </c>
      <c r="I242" s="2">
        <v>350596.90072881099</v>
      </c>
      <c r="J242" s="2">
        <v>355745.63379671302</v>
      </c>
      <c r="K242" s="2">
        <v>85021.732014338995</v>
      </c>
      <c r="L242" s="2">
        <v>155964.247617994</v>
      </c>
      <c r="M242" s="2">
        <v>303000.25836761802</v>
      </c>
      <c r="N242" s="2">
        <v>636626.76484933204</v>
      </c>
      <c r="O242" s="2">
        <v>77443.0448356212</v>
      </c>
      <c r="P242" s="2">
        <v>131388.97651535299</v>
      </c>
      <c r="Q242" s="2">
        <v>249857.785445102</v>
      </c>
      <c r="R242" s="2">
        <v>522242.79397435399</v>
      </c>
      <c r="S242" s="2"/>
      <c r="T242" s="2"/>
      <c r="U242" s="2"/>
      <c r="V242" s="2"/>
      <c r="W242" s="2"/>
      <c r="X242" s="2"/>
      <c r="Y242" s="2"/>
      <c r="Z242" s="2"/>
    </row>
    <row r="243" spans="1:26">
      <c r="A243" t="s">
        <v>244</v>
      </c>
      <c r="B243">
        <v>866.7</v>
      </c>
      <c r="C243">
        <v>866.7</v>
      </c>
      <c r="D243" s="2">
        <v>10.7924333333333</v>
      </c>
      <c r="E243" s="2">
        <v>80374835.637942806</v>
      </c>
      <c r="F243" s="2">
        <v>81264548.560799807</v>
      </c>
      <c r="G243" s="2">
        <v>81205547.872417107</v>
      </c>
      <c r="H243" s="2">
        <v>84772179.987272397</v>
      </c>
      <c r="I243" s="2">
        <v>82189018.114453405</v>
      </c>
      <c r="J243" s="2">
        <v>84780890.081971601</v>
      </c>
      <c r="K243" s="2">
        <v>44865790.970822401</v>
      </c>
      <c r="L243" s="2">
        <v>63170499.819684997</v>
      </c>
      <c r="M243" s="2">
        <v>80281428.642148405</v>
      </c>
      <c r="N243" s="2">
        <v>98403866.701286897</v>
      </c>
      <c r="O243" s="2">
        <v>42887599.2331267</v>
      </c>
      <c r="P243" s="2">
        <v>61663741.334755301</v>
      </c>
      <c r="Q243" s="2">
        <v>78226008.639821395</v>
      </c>
      <c r="R243" s="2">
        <v>94315119.9347184</v>
      </c>
      <c r="S243" s="2"/>
      <c r="T243" s="2"/>
      <c r="U243" s="2"/>
      <c r="V243" s="2"/>
      <c r="W243" s="2"/>
      <c r="X243" s="2"/>
      <c r="Y243" s="2"/>
      <c r="Z243" s="2"/>
    </row>
    <row r="244" spans="1:26">
      <c r="A244" t="s">
        <v>245</v>
      </c>
      <c r="B244">
        <v>866.7</v>
      </c>
      <c r="C244">
        <v>579.5</v>
      </c>
      <c r="D244" s="2">
        <v>10.7929333333333</v>
      </c>
      <c r="E244" s="2">
        <v>89165955.879721597</v>
      </c>
      <c r="F244" s="2">
        <v>91436170.185723096</v>
      </c>
      <c r="G244" s="2">
        <v>90045890.939932093</v>
      </c>
      <c r="H244" s="2">
        <v>94397003.414652705</v>
      </c>
      <c r="I244" s="2">
        <v>92125921.395864293</v>
      </c>
      <c r="J244" s="2">
        <v>93997134.977845103</v>
      </c>
      <c r="K244" s="2">
        <v>53971605.710054301</v>
      </c>
      <c r="L244" s="2">
        <v>71481620.907929495</v>
      </c>
      <c r="M244" s="2">
        <v>89213770.664905503</v>
      </c>
      <c r="N244" s="2">
        <v>110877855.12174</v>
      </c>
      <c r="O244" s="2">
        <v>51296328.730836302</v>
      </c>
      <c r="P244" s="2">
        <v>70474712.867200807</v>
      </c>
      <c r="Q244" s="2">
        <v>88647297.5400998</v>
      </c>
      <c r="R244" s="2">
        <v>107593892.644421</v>
      </c>
      <c r="S244" s="2"/>
      <c r="T244" s="2"/>
      <c r="U244" s="2"/>
      <c r="V244" s="2"/>
      <c r="W244" s="2"/>
      <c r="X244" s="2"/>
      <c r="Y244" s="2"/>
      <c r="Z244" s="2"/>
    </row>
    <row r="245" spans="1:26">
      <c r="A245" t="s">
        <v>249</v>
      </c>
      <c r="B245">
        <v>878.8</v>
      </c>
      <c r="C245">
        <v>878.8</v>
      </c>
      <c r="D245" s="2">
        <v>10.668950000000001</v>
      </c>
      <c r="E245" s="2">
        <v>5417127.6422070405</v>
      </c>
      <c r="F245" s="2">
        <v>5470961.0938706296</v>
      </c>
      <c r="G245" s="2">
        <v>5460071.5672232602</v>
      </c>
      <c r="H245" s="2">
        <v>5752755.9988769796</v>
      </c>
      <c r="I245" s="2">
        <v>5779999.3307035305</v>
      </c>
      <c r="J245" s="2">
        <v>5916472.4347559996</v>
      </c>
      <c r="K245" s="2">
        <v>1746251.8852921501</v>
      </c>
      <c r="L245" s="2">
        <v>2727511.4074568399</v>
      </c>
      <c r="M245" s="2">
        <v>4820079.8113928204</v>
      </c>
      <c r="N245" s="2">
        <v>9432117.6158411</v>
      </c>
      <c r="O245" s="2">
        <v>1557898.8416718801</v>
      </c>
      <c r="P245" s="2">
        <v>2493310.5563378902</v>
      </c>
      <c r="Q245" s="2">
        <v>4534004.8399553997</v>
      </c>
      <c r="R245" s="2">
        <v>8526673.7263086103</v>
      </c>
      <c r="S245" s="2"/>
      <c r="T245" s="2"/>
      <c r="U245" s="2"/>
      <c r="V245" s="2"/>
      <c r="W245" s="2"/>
      <c r="X245" s="2"/>
      <c r="Y245" s="2"/>
      <c r="Z245" s="2"/>
    </row>
    <row r="246" spans="1:26">
      <c r="A246" t="s">
        <v>246</v>
      </c>
      <c r="B246">
        <v>878.8</v>
      </c>
      <c r="C246">
        <v>605.6</v>
      </c>
      <c r="D246" s="2">
        <v>10.6694</v>
      </c>
      <c r="E246" s="2">
        <v>1681180.4888101399</v>
      </c>
      <c r="F246" s="2">
        <v>1667370.0445018001</v>
      </c>
      <c r="G246" s="2">
        <v>1634311.3227405599</v>
      </c>
      <c r="H246" s="2">
        <v>1837219.16719578</v>
      </c>
      <c r="I246" s="2">
        <v>1745383.4909886599</v>
      </c>
      <c r="J246" s="2">
        <v>1740009.84276544</v>
      </c>
      <c r="K246" s="2">
        <v>648377.79081024695</v>
      </c>
      <c r="L246" s="2">
        <v>861455.50885982101</v>
      </c>
      <c r="M246" s="2">
        <v>1369815.78912667</v>
      </c>
      <c r="N246" s="2">
        <v>2738293.3020751202</v>
      </c>
      <c r="O246" s="2">
        <v>634279.06342169095</v>
      </c>
      <c r="P246" s="2">
        <v>808098.23182584497</v>
      </c>
      <c r="Q246" s="2">
        <v>1306830.6330055399</v>
      </c>
      <c r="R246" s="2">
        <v>2327090.7246579099</v>
      </c>
      <c r="S246" s="2"/>
      <c r="T246" s="2"/>
      <c r="U246" s="2"/>
      <c r="V246" s="2"/>
      <c r="W246" s="2"/>
      <c r="X246" s="2"/>
      <c r="Y246" s="2"/>
      <c r="Z246" s="2"/>
    </row>
    <row r="247" spans="1:26">
      <c r="A247" t="s">
        <v>247</v>
      </c>
      <c r="B247">
        <v>878.8</v>
      </c>
      <c r="C247">
        <v>577.5</v>
      </c>
      <c r="D247" s="2">
        <v>10.685266666666701</v>
      </c>
      <c r="E247" s="2">
        <v>2090284.0817670501</v>
      </c>
      <c r="F247" s="2">
        <v>2232886.0199646899</v>
      </c>
      <c r="G247" s="2">
        <v>2171473.0242832298</v>
      </c>
      <c r="H247" s="2">
        <v>2241123.3362584999</v>
      </c>
      <c r="I247" s="2">
        <v>2305972.80374764</v>
      </c>
      <c r="J247" s="2">
        <v>2301690.8869219101</v>
      </c>
      <c r="K247" s="2">
        <v>718818.85449548403</v>
      </c>
      <c r="L247" s="2">
        <v>1105093.4756916501</v>
      </c>
      <c r="M247" s="2">
        <v>1870890.02898201</v>
      </c>
      <c r="N247" s="2">
        <v>3667789.2760161799</v>
      </c>
      <c r="O247" s="2">
        <v>614726.27291650302</v>
      </c>
      <c r="P247" s="2">
        <v>1020521.61208366</v>
      </c>
      <c r="Q247" s="2">
        <v>1750191.0458207701</v>
      </c>
      <c r="R247" s="2">
        <v>3229578.00787294</v>
      </c>
      <c r="S247" s="2"/>
      <c r="T247" s="2"/>
      <c r="U247" s="2"/>
      <c r="V247" s="2"/>
      <c r="W247" s="2"/>
      <c r="X247" s="2"/>
      <c r="Y247" s="2"/>
      <c r="Z247" s="2"/>
    </row>
    <row r="248" spans="1:26">
      <c r="A248" t="s">
        <v>248</v>
      </c>
      <c r="B248">
        <v>878.8</v>
      </c>
      <c r="C248">
        <v>579.5</v>
      </c>
      <c r="D248" s="2">
        <v>10.6698166666667</v>
      </c>
      <c r="E248" s="2">
        <v>2241279.1724199899</v>
      </c>
      <c r="F248" s="2">
        <v>2139241.4450165299</v>
      </c>
      <c r="G248" s="2">
        <v>2121990.8191918</v>
      </c>
      <c r="H248" s="2">
        <v>2282186.6536111101</v>
      </c>
      <c r="I248" s="2">
        <v>2269832.0058566099</v>
      </c>
      <c r="J248" s="2">
        <v>2287916.0557782799</v>
      </c>
      <c r="K248" s="2">
        <v>632973.62271348701</v>
      </c>
      <c r="L248" s="2">
        <v>1044230.90762053</v>
      </c>
      <c r="M248" s="2">
        <v>1857103.1758125101</v>
      </c>
      <c r="N248" s="2">
        <v>3739049.98858727</v>
      </c>
      <c r="O248" s="2">
        <v>584630.91107582999</v>
      </c>
      <c r="P248" s="2">
        <v>955101.16050598095</v>
      </c>
      <c r="Q248" s="2">
        <v>1711705.2244835</v>
      </c>
      <c r="R248" s="2">
        <v>3180452.4814830702</v>
      </c>
      <c r="S248" s="2"/>
      <c r="T248" s="2"/>
      <c r="U248" s="2"/>
      <c r="V248" s="2"/>
      <c r="W248" s="2"/>
      <c r="X248" s="2"/>
      <c r="Y248" s="2"/>
      <c r="Z248" s="2"/>
    </row>
    <row r="249" spans="1:26">
      <c r="A249" t="s">
        <v>254</v>
      </c>
      <c r="B249">
        <v>876.8</v>
      </c>
      <c r="C249">
        <v>876.8</v>
      </c>
      <c r="D249" s="2">
        <v>10.403833333333299</v>
      </c>
      <c r="E249" s="2">
        <v>30285877.596211001</v>
      </c>
      <c r="F249" s="2">
        <v>31422903.6014155</v>
      </c>
      <c r="G249" s="2">
        <v>29546747.053809799</v>
      </c>
      <c r="H249" s="2">
        <v>32482932.970830198</v>
      </c>
      <c r="I249" s="2">
        <v>30573880.890311401</v>
      </c>
      <c r="J249" s="2">
        <v>32954516.0705088</v>
      </c>
      <c r="K249" s="2">
        <v>6716010.6776926899</v>
      </c>
      <c r="L249" s="2">
        <v>11310373.5271219</v>
      </c>
      <c r="M249" s="2">
        <v>21430882.406753901</v>
      </c>
      <c r="N249" s="2">
        <v>44206257.0503833</v>
      </c>
      <c r="O249" s="2">
        <v>5935896.4589605201</v>
      </c>
      <c r="P249" s="2">
        <v>10500810.162875701</v>
      </c>
      <c r="Q249" s="2">
        <v>19613466.942616999</v>
      </c>
      <c r="R249" s="2">
        <v>36312287.584032796</v>
      </c>
      <c r="S249" s="2"/>
      <c r="T249" s="2"/>
      <c r="U249" s="2"/>
      <c r="V249" s="2"/>
      <c r="W249" s="2"/>
      <c r="X249" s="2"/>
      <c r="Y249" s="2"/>
      <c r="Z249" s="2"/>
    </row>
    <row r="250" spans="1:26">
      <c r="A250" t="s">
        <v>250</v>
      </c>
      <c r="B250">
        <v>876.8</v>
      </c>
      <c r="C250">
        <v>603.5</v>
      </c>
      <c r="D250" s="2">
        <v>10.4041</v>
      </c>
      <c r="E250" s="2">
        <v>6780976.0250696996</v>
      </c>
      <c r="F250" s="2">
        <v>6736557.6868253797</v>
      </c>
      <c r="G250" s="2">
        <v>6455548.9018517695</v>
      </c>
      <c r="H250" s="2">
        <v>7588501.25655118</v>
      </c>
      <c r="I250" s="2">
        <v>7202649.74876804</v>
      </c>
      <c r="J250" s="2">
        <v>7470855.8280538302</v>
      </c>
      <c r="K250" s="2">
        <v>2049802.0818876501</v>
      </c>
      <c r="L250" s="2">
        <v>3210498.8188251099</v>
      </c>
      <c r="M250" s="2">
        <v>5249765.0281218402</v>
      </c>
      <c r="N250" s="2">
        <v>9708668.5609627794</v>
      </c>
      <c r="O250" s="2">
        <v>1795187.74122322</v>
      </c>
      <c r="P250" s="2">
        <v>2634594.6076151798</v>
      </c>
      <c r="Q250" s="2">
        <v>4679077.9560698103</v>
      </c>
      <c r="R250" s="2">
        <v>7651670.8410068499</v>
      </c>
      <c r="S250" s="2"/>
      <c r="T250" s="2"/>
      <c r="U250" s="2"/>
      <c r="V250" s="2"/>
      <c r="W250" s="2"/>
      <c r="X250" s="2"/>
      <c r="Y250" s="2"/>
      <c r="Z250" s="2"/>
    </row>
    <row r="251" spans="1:26">
      <c r="A251" t="s">
        <v>251</v>
      </c>
      <c r="B251">
        <v>876.8</v>
      </c>
      <c r="C251">
        <v>575.5</v>
      </c>
      <c r="D251" s="2">
        <v>10.434200000000001</v>
      </c>
      <c r="E251" s="2">
        <v>766728.25009555602</v>
      </c>
      <c r="F251" s="2">
        <v>791122.06270886504</v>
      </c>
      <c r="G251" s="2">
        <v>762489.54857749795</v>
      </c>
      <c r="H251" s="2">
        <v>842357.73061823903</v>
      </c>
      <c r="I251" s="2">
        <v>838501.596718685</v>
      </c>
      <c r="J251" s="2">
        <v>878311.73039134697</v>
      </c>
      <c r="K251" s="2">
        <v>257392.74473537601</v>
      </c>
      <c r="L251" s="2">
        <v>384274.96510986902</v>
      </c>
      <c r="M251" s="2">
        <v>587761.08664233703</v>
      </c>
      <c r="N251" s="2">
        <v>1120823.4083257399</v>
      </c>
      <c r="O251" s="2">
        <v>220573.397423763</v>
      </c>
      <c r="P251" s="2">
        <v>340261.82104791602</v>
      </c>
      <c r="Q251" s="2">
        <v>526732.62564331898</v>
      </c>
      <c r="R251" s="2">
        <v>848621.80400116299</v>
      </c>
      <c r="S251" s="2"/>
      <c r="T251" s="2"/>
      <c r="U251" s="2"/>
      <c r="V251" s="2"/>
      <c r="W251" s="2"/>
      <c r="X251" s="2"/>
      <c r="Y251" s="2"/>
      <c r="Z251" s="2"/>
    </row>
    <row r="252" spans="1:26">
      <c r="A252" t="s">
        <v>252</v>
      </c>
      <c r="B252">
        <v>876.8</v>
      </c>
      <c r="C252">
        <v>577.5</v>
      </c>
      <c r="D252" s="2">
        <v>10.40455</v>
      </c>
      <c r="E252" s="2">
        <v>22296801.7943676</v>
      </c>
      <c r="F252" s="2">
        <v>23829207.394848</v>
      </c>
      <c r="G252" s="2">
        <v>21968787.1800786</v>
      </c>
      <c r="H252" s="2">
        <v>27040968.328350499</v>
      </c>
      <c r="I252" s="2">
        <v>24116785.6743958</v>
      </c>
      <c r="J252" s="2">
        <v>24924621.289035302</v>
      </c>
      <c r="K252" s="2">
        <v>5416563.92416579</v>
      </c>
      <c r="L252" s="2">
        <v>9321443.6857951507</v>
      </c>
      <c r="M252" s="2">
        <v>16868677.115417901</v>
      </c>
      <c r="N252" s="2">
        <v>34748992.1216124</v>
      </c>
      <c r="O252" s="2">
        <v>4708803.4944599401</v>
      </c>
      <c r="P252" s="2">
        <v>8185573.8292159997</v>
      </c>
      <c r="Q252" s="2">
        <v>14900875.622692499</v>
      </c>
      <c r="R252" s="2">
        <v>27736110.921009298</v>
      </c>
      <c r="S252" s="2"/>
      <c r="T252" s="2"/>
      <c r="U252" s="2"/>
      <c r="V252" s="2"/>
      <c r="W252" s="2"/>
      <c r="X252" s="2"/>
      <c r="Y252" s="2"/>
      <c r="Z252" s="2"/>
    </row>
    <row r="253" spans="1:26">
      <c r="A253" t="s">
        <v>253</v>
      </c>
      <c r="B253">
        <v>876.8</v>
      </c>
      <c r="C253">
        <v>579.5</v>
      </c>
      <c r="D253" s="2">
        <v>10.4484333333333</v>
      </c>
      <c r="E253" s="2">
        <v>376405.41316483601</v>
      </c>
      <c r="F253" s="2">
        <v>385831.78940012102</v>
      </c>
      <c r="G253" s="2">
        <v>372451.29490382801</v>
      </c>
      <c r="H253" s="2">
        <v>395399.74116954597</v>
      </c>
      <c r="I253" s="2">
        <v>409757.00677675701</v>
      </c>
      <c r="J253" s="2">
        <v>398702.84783032699</v>
      </c>
      <c r="K253" s="2">
        <v>121402.136062153</v>
      </c>
      <c r="L253" s="2">
        <v>170026.17759087199</v>
      </c>
      <c r="M253" s="2">
        <v>289988.585758965</v>
      </c>
      <c r="N253" s="2">
        <v>496449.01827615401</v>
      </c>
      <c r="O253" s="2">
        <v>112241.950325294</v>
      </c>
      <c r="P253" s="2">
        <v>151913.26441528299</v>
      </c>
      <c r="Q253" s="2">
        <v>251355.797894471</v>
      </c>
      <c r="R253" s="2">
        <v>412682.340583254</v>
      </c>
      <c r="S253" s="2"/>
      <c r="T253" s="2"/>
      <c r="U253" s="2"/>
      <c r="V253" s="2"/>
      <c r="W253" s="2"/>
      <c r="X253" s="2"/>
      <c r="Y253" s="2"/>
      <c r="Z253" s="2"/>
    </row>
    <row r="254" spans="1:26">
      <c r="A254" t="s">
        <v>258</v>
      </c>
      <c r="B254">
        <v>874.8</v>
      </c>
      <c r="C254">
        <v>874.8</v>
      </c>
      <c r="D254" s="2">
        <v>10.1553666666667</v>
      </c>
      <c r="E254" s="2">
        <v>12226837.222197</v>
      </c>
      <c r="F254" s="2">
        <v>12160341.7561811</v>
      </c>
      <c r="G254" s="2">
        <v>11625364.139185701</v>
      </c>
      <c r="H254" s="2">
        <v>14770169.0801755</v>
      </c>
      <c r="I254" s="2">
        <v>12766623.5616604</v>
      </c>
      <c r="J254" s="2">
        <v>13720817.1890618</v>
      </c>
      <c r="K254" s="2">
        <v>3873952.7340545999</v>
      </c>
      <c r="L254" s="2">
        <v>5647603.9469882296</v>
      </c>
      <c r="M254" s="2">
        <v>11488874.368100001</v>
      </c>
      <c r="N254" s="2">
        <v>24556103.5746601</v>
      </c>
      <c r="O254" s="2">
        <v>3162456.2332231998</v>
      </c>
      <c r="P254" s="2">
        <v>5552916.2913233498</v>
      </c>
      <c r="Q254" s="2">
        <v>9695878.9533795901</v>
      </c>
      <c r="R254" s="2">
        <v>21256137.1338933</v>
      </c>
      <c r="S254" s="2"/>
      <c r="T254" s="2"/>
      <c r="U254" s="2"/>
      <c r="V254" s="2"/>
      <c r="W254" s="2"/>
      <c r="X254" s="2"/>
      <c r="Y254" s="2"/>
      <c r="Z254" s="2"/>
    </row>
    <row r="255" spans="1:26">
      <c r="A255" t="s">
        <v>255</v>
      </c>
      <c r="B255">
        <v>874.8</v>
      </c>
      <c r="C255">
        <v>601.5</v>
      </c>
      <c r="D255" s="2">
        <v>10.155583333333301</v>
      </c>
      <c r="E255" s="2">
        <v>2350849.5393968401</v>
      </c>
      <c r="F255" s="2">
        <v>2338716.8611635398</v>
      </c>
      <c r="G255" s="2">
        <v>2190408.9267846299</v>
      </c>
      <c r="H255" s="2">
        <v>2585692.7434274401</v>
      </c>
      <c r="I255" s="2">
        <v>2511655.2724473602</v>
      </c>
      <c r="J255" s="2">
        <v>2441679.6199925099</v>
      </c>
      <c r="K255" s="2">
        <v>871222.96303516999</v>
      </c>
      <c r="L255" s="2">
        <v>1261457.90502522</v>
      </c>
      <c r="M255" s="2">
        <v>2077391.8008345501</v>
      </c>
      <c r="N255" s="2">
        <v>4457670.3724258104</v>
      </c>
      <c r="O255" s="2">
        <v>768098.65912090999</v>
      </c>
      <c r="P255" s="2">
        <v>1150740.4707679199</v>
      </c>
      <c r="Q255" s="2">
        <v>1938518.28675637</v>
      </c>
      <c r="R255" s="2">
        <v>3754283.6892091199</v>
      </c>
      <c r="S255" s="2"/>
      <c r="T255" s="2"/>
      <c r="U255" s="2"/>
      <c r="V255" s="2"/>
      <c r="W255" s="2"/>
      <c r="X255" s="2"/>
      <c r="Y255" s="2"/>
      <c r="Z255" s="2"/>
    </row>
    <row r="256" spans="1:26">
      <c r="A256" t="s">
        <v>256</v>
      </c>
      <c r="B256">
        <v>874.8</v>
      </c>
      <c r="C256">
        <v>575.5</v>
      </c>
      <c r="D256" s="2">
        <v>10.1559166666667</v>
      </c>
      <c r="E256" s="2">
        <v>5249684.2111891797</v>
      </c>
      <c r="F256" s="2">
        <v>5350664.1035706196</v>
      </c>
      <c r="G256" s="2">
        <v>5061690.7849725103</v>
      </c>
      <c r="H256" s="2">
        <v>5702794.7343606604</v>
      </c>
      <c r="I256" s="2">
        <v>5443870.5051048202</v>
      </c>
      <c r="J256" s="2">
        <v>5683893.5985594699</v>
      </c>
      <c r="K256" s="2">
        <v>1425498.9041434999</v>
      </c>
      <c r="L256" s="2">
        <v>2512193.4262900101</v>
      </c>
      <c r="M256" s="2">
        <v>4782886.9216703204</v>
      </c>
      <c r="N256" s="2">
        <v>9786476.8596043605</v>
      </c>
      <c r="O256" s="2">
        <v>1281304.3419952199</v>
      </c>
      <c r="P256" s="2">
        <v>2257883.9081856599</v>
      </c>
      <c r="Q256" s="2">
        <v>4039704.5671904902</v>
      </c>
      <c r="R256" s="2">
        <v>8646531.6279697996</v>
      </c>
      <c r="S256" s="2"/>
      <c r="T256" s="2"/>
      <c r="U256" s="2"/>
      <c r="V256" s="2"/>
      <c r="W256" s="2"/>
      <c r="X256" s="2"/>
      <c r="Y256" s="2"/>
      <c r="Z256" s="2"/>
    </row>
    <row r="257" spans="1:26">
      <c r="A257" t="s">
        <v>257</v>
      </c>
      <c r="B257">
        <v>874.8</v>
      </c>
      <c r="C257">
        <v>577.5</v>
      </c>
      <c r="D257" s="2">
        <v>10.155749999999999</v>
      </c>
      <c r="E257" s="2">
        <v>3477453.7409758898</v>
      </c>
      <c r="F257" s="2">
        <v>3565556.5798709602</v>
      </c>
      <c r="G257" s="2">
        <v>3518541.9187069498</v>
      </c>
      <c r="H257" s="2">
        <v>4067034.98459453</v>
      </c>
      <c r="I257" s="2">
        <v>3710480.1008121199</v>
      </c>
      <c r="J257" s="2">
        <v>3760193.2807887401</v>
      </c>
      <c r="K257" s="2">
        <v>1074663.8184355099</v>
      </c>
      <c r="L257" s="2">
        <v>1798010.1871330801</v>
      </c>
      <c r="M257" s="2">
        <v>3303839.93498446</v>
      </c>
      <c r="N257" s="2">
        <v>6826106.5879140496</v>
      </c>
      <c r="O257" s="2">
        <v>961574.58849851496</v>
      </c>
      <c r="P257" s="2">
        <v>1603915.3277431801</v>
      </c>
      <c r="Q257" s="2">
        <v>2877008.3426105599</v>
      </c>
      <c r="R257" s="2">
        <v>5956793.7078501303</v>
      </c>
      <c r="S257" s="2"/>
      <c r="T257" s="2"/>
      <c r="U257" s="2"/>
      <c r="V257" s="2"/>
      <c r="W257" s="2"/>
      <c r="X257" s="2"/>
      <c r="Y257" s="2"/>
      <c r="Z257" s="2"/>
    </row>
    <row r="258" spans="1:26">
      <c r="A258" t="s">
        <v>263</v>
      </c>
      <c r="B258">
        <v>872.8</v>
      </c>
      <c r="C258">
        <v>872.8</v>
      </c>
      <c r="D258" s="2">
        <v>9.8914833333333299</v>
      </c>
      <c r="E258" s="2">
        <v>3053320.2725322298</v>
      </c>
      <c r="F258" s="2">
        <v>2998642.70811817</v>
      </c>
      <c r="G258" s="2">
        <v>3001274.4557726802</v>
      </c>
      <c r="H258" s="2">
        <v>3706494.8393105501</v>
      </c>
      <c r="I258" s="2">
        <v>3347987.7986799302</v>
      </c>
      <c r="J258" s="2">
        <v>3335076.28478663</v>
      </c>
      <c r="K258" s="2">
        <v>1072781.9628467499</v>
      </c>
      <c r="L258" s="2">
        <v>1567978.6415550101</v>
      </c>
      <c r="M258" s="2">
        <v>2454510.6301449202</v>
      </c>
      <c r="N258" s="2">
        <v>4192894.1427897899</v>
      </c>
      <c r="O258" s="2">
        <v>921295.80100837501</v>
      </c>
      <c r="P258" s="2">
        <v>1196759.4009285499</v>
      </c>
      <c r="Q258" s="2">
        <v>1780849.9596561999</v>
      </c>
      <c r="R258" s="2">
        <v>2908461.0713758199</v>
      </c>
      <c r="S258" s="2"/>
      <c r="T258" s="2"/>
      <c r="U258" s="2"/>
      <c r="V258" s="2"/>
      <c r="W258" s="2"/>
      <c r="X258" s="2"/>
      <c r="Y258" s="2"/>
      <c r="Z258" s="2"/>
    </row>
    <row r="259" spans="1:26">
      <c r="A259" t="s">
        <v>259</v>
      </c>
      <c r="B259">
        <v>872.8</v>
      </c>
      <c r="C259">
        <v>599.5</v>
      </c>
      <c r="D259" s="2">
        <v>9.8918833333333307</v>
      </c>
      <c r="E259" s="2">
        <v>534848.65693085198</v>
      </c>
      <c r="F259" s="2">
        <v>543174.92566760303</v>
      </c>
      <c r="G259" s="2">
        <v>513855.98240990902</v>
      </c>
      <c r="H259" s="2">
        <v>595455.91375151195</v>
      </c>
      <c r="I259" s="2">
        <v>563630.65505399602</v>
      </c>
      <c r="J259" s="2">
        <v>540444.49326630298</v>
      </c>
      <c r="K259" s="2">
        <v>208509.055249959</v>
      </c>
      <c r="L259" s="2">
        <v>251266.33007368501</v>
      </c>
      <c r="M259" s="2">
        <v>405875.82308107399</v>
      </c>
      <c r="N259" s="2">
        <v>642898.27597460803</v>
      </c>
      <c r="O259" s="2">
        <v>198691.86793457399</v>
      </c>
      <c r="P259" s="2">
        <v>220707.00634277301</v>
      </c>
      <c r="Q259" s="2">
        <v>300648.48044283898</v>
      </c>
      <c r="R259" s="2">
        <v>442814.907751252</v>
      </c>
      <c r="S259" s="2"/>
      <c r="T259" s="2"/>
      <c r="U259" s="2"/>
      <c r="V259" s="2"/>
      <c r="W259" s="2"/>
      <c r="X259" s="2"/>
      <c r="Y259" s="2"/>
      <c r="Z259" s="2"/>
    </row>
    <row r="260" spans="1:26">
      <c r="A260" t="s">
        <v>260</v>
      </c>
      <c r="B260">
        <v>872.8</v>
      </c>
      <c r="C260">
        <v>601.5</v>
      </c>
      <c r="D260" s="2">
        <v>9.8618333333333297</v>
      </c>
      <c r="E260" s="2">
        <v>240279.51971182099</v>
      </c>
      <c r="F260" s="2">
        <v>238980.073619503</v>
      </c>
      <c r="G260" s="2">
        <v>223154.98040131599</v>
      </c>
      <c r="H260" s="2">
        <v>277773.36032190197</v>
      </c>
      <c r="I260" s="2">
        <v>258815.21904378899</v>
      </c>
      <c r="J260" s="2">
        <v>264433.08093920402</v>
      </c>
      <c r="K260" s="2">
        <v>87183.406840265307</v>
      </c>
      <c r="L260" s="2">
        <v>113795.97237454601</v>
      </c>
      <c r="M260" s="2">
        <v>182159.70190889799</v>
      </c>
      <c r="N260" s="2">
        <v>312570.14730332798</v>
      </c>
      <c r="O260" s="2">
        <v>63478.382209236297</v>
      </c>
      <c r="P260" s="2">
        <v>93339.487925064299</v>
      </c>
      <c r="Q260" s="2">
        <v>136658.84599982601</v>
      </c>
      <c r="R260" s="2">
        <v>214123.174272117</v>
      </c>
      <c r="S260" s="2"/>
      <c r="T260" s="2"/>
      <c r="U260" s="2"/>
      <c r="V260" s="2"/>
      <c r="W260" s="2"/>
      <c r="X260" s="2"/>
      <c r="Y260" s="2"/>
      <c r="Z260" s="2"/>
    </row>
    <row r="261" spans="1:26">
      <c r="A261" t="s">
        <v>261</v>
      </c>
      <c r="B261">
        <v>872.8</v>
      </c>
      <c r="C261">
        <v>573.5</v>
      </c>
      <c r="D261" s="2">
        <v>9.8922500000000007</v>
      </c>
      <c r="E261" s="2">
        <v>490805.07100063498</v>
      </c>
      <c r="F261" s="2">
        <v>493900.00446279999</v>
      </c>
      <c r="G261" s="2">
        <v>477270.594445361</v>
      </c>
      <c r="H261" s="2">
        <v>577787.508648708</v>
      </c>
      <c r="I261" s="2">
        <v>539403.65413428901</v>
      </c>
      <c r="J261" s="2">
        <v>530848.09377837996</v>
      </c>
      <c r="K261" s="2">
        <v>149930.45953421999</v>
      </c>
      <c r="L261" s="2">
        <v>232343.03273516</v>
      </c>
      <c r="M261" s="2">
        <v>396453.946755877</v>
      </c>
      <c r="N261" s="2">
        <v>763436.39718869503</v>
      </c>
      <c r="O261" s="2">
        <v>129945.796710815</v>
      </c>
      <c r="P261" s="2">
        <v>198642.562517699</v>
      </c>
      <c r="Q261" s="2">
        <v>286604.65706344298</v>
      </c>
      <c r="R261" s="2">
        <v>164307.91726538201</v>
      </c>
      <c r="S261" s="2"/>
      <c r="T261" s="2"/>
      <c r="U261" s="2"/>
      <c r="V261" s="2"/>
      <c r="W261" s="2"/>
      <c r="X261" s="2"/>
      <c r="Y261" s="2"/>
      <c r="Z261" s="2"/>
    </row>
    <row r="262" spans="1:26">
      <c r="A262" t="s">
        <v>262</v>
      </c>
      <c r="B262">
        <v>872.8</v>
      </c>
      <c r="C262">
        <v>575.5</v>
      </c>
      <c r="D262" s="2">
        <v>9.8768833333333301</v>
      </c>
      <c r="E262" s="2">
        <v>1230522.9643983301</v>
      </c>
      <c r="F262" s="2">
        <v>1149592.0489508701</v>
      </c>
      <c r="G262" s="2">
        <v>1098776.9203425201</v>
      </c>
      <c r="H262" s="2">
        <v>1350245.9035308899</v>
      </c>
      <c r="I262" s="2">
        <v>1245188.4705871099</v>
      </c>
      <c r="J262" s="2">
        <v>1341821.05445803</v>
      </c>
      <c r="K262" s="2">
        <v>489395.51620493102</v>
      </c>
      <c r="L262" s="2">
        <v>638743.24425969506</v>
      </c>
      <c r="M262" s="2">
        <v>876475.02934832696</v>
      </c>
      <c r="N262" s="2">
        <v>1461097.1085906499</v>
      </c>
      <c r="O262" s="2">
        <v>402697.00457857398</v>
      </c>
      <c r="P262" s="2">
        <v>482083.22201865102</v>
      </c>
      <c r="Q262" s="2">
        <v>631033.44358649605</v>
      </c>
      <c r="R262" s="2">
        <v>995353.17388261005</v>
      </c>
      <c r="S262" s="2"/>
      <c r="T262" s="2"/>
      <c r="U262" s="2"/>
      <c r="V262" s="2"/>
      <c r="W262" s="2"/>
      <c r="X262" s="2"/>
      <c r="Y262" s="2"/>
      <c r="Z262" s="2"/>
    </row>
    <row r="263" spans="1:26">
      <c r="A263" t="s">
        <v>268</v>
      </c>
      <c r="B263">
        <v>870.8</v>
      </c>
      <c r="C263">
        <v>870.8</v>
      </c>
      <c r="D263" s="2">
        <v>9.6270833333333297</v>
      </c>
      <c r="E263" s="2">
        <v>443334.43016855197</v>
      </c>
      <c r="F263" s="2">
        <v>448266.05187421897</v>
      </c>
      <c r="G263" s="2">
        <v>451688.64443818101</v>
      </c>
      <c r="H263" s="2">
        <v>477376.19208488899</v>
      </c>
      <c r="I263" s="2">
        <v>468366.26182274602</v>
      </c>
      <c r="J263" s="2">
        <v>491988.34582714702</v>
      </c>
      <c r="K263" s="2">
        <v>188485.00598576301</v>
      </c>
      <c r="L263" s="2">
        <v>262956.48184901901</v>
      </c>
      <c r="M263" s="2">
        <v>407720.73033176101</v>
      </c>
      <c r="N263" s="2">
        <v>758328.62991985295</v>
      </c>
      <c r="O263" s="2">
        <v>172897.63292325201</v>
      </c>
      <c r="P263" s="2">
        <v>234571.26034629499</v>
      </c>
      <c r="Q263" s="2">
        <v>197655.96130419799</v>
      </c>
      <c r="R263" s="2">
        <v>401028.10179556999</v>
      </c>
      <c r="S263" s="2"/>
      <c r="T263" s="2"/>
      <c r="U263" s="2"/>
      <c r="V263" s="2"/>
      <c r="W263" s="2"/>
      <c r="X263" s="2"/>
      <c r="Y263" s="2"/>
      <c r="Z263" s="2"/>
    </row>
    <row r="264" spans="1:26">
      <c r="A264" t="s">
        <v>264</v>
      </c>
      <c r="B264">
        <v>870.8</v>
      </c>
      <c r="C264">
        <v>597.5</v>
      </c>
      <c r="D264" s="2">
        <v>9.6423166666666695</v>
      </c>
      <c r="E264" s="2">
        <v>35094.415764600999</v>
      </c>
      <c r="F264" s="2">
        <v>34904.631190063301</v>
      </c>
      <c r="G264" s="2">
        <v>34669.448972427599</v>
      </c>
      <c r="H264" s="2">
        <v>41661.4429586017</v>
      </c>
      <c r="I264" s="2">
        <v>38281.068983181802</v>
      </c>
      <c r="J264" s="2">
        <v>37587.4072061876</v>
      </c>
      <c r="K264" s="2">
        <v>15246.2578218238</v>
      </c>
      <c r="L264" s="2">
        <v>20554.337164083801</v>
      </c>
      <c r="M264" s="2">
        <v>32978.914722058696</v>
      </c>
      <c r="N264" s="2">
        <v>57996.680782920899</v>
      </c>
      <c r="O264" s="2">
        <v>13282.0533183846</v>
      </c>
      <c r="P264" s="2">
        <v>17454.400631926601</v>
      </c>
      <c r="Q264" s="2">
        <v>23107.939738222802</v>
      </c>
      <c r="R264" s="2">
        <v>38178.751592474902</v>
      </c>
      <c r="S264" s="2"/>
      <c r="T264" s="2"/>
      <c r="U264" s="2"/>
      <c r="V264" s="2"/>
      <c r="W264" s="2"/>
      <c r="X264" s="2"/>
      <c r="Y264" s="2"/>
      <c r="Z264" s="2"/>
    </row>
    <row r="265" spans="1:26">
      <c r="A265" t="s">
        <v>265</v>
      </c>
      <c r="B265">
        <v>870.8</v>
      </c>
      <c r="C265">
        <v>599.5</v>
      </c>
      <c r="D265" s="2">
        <v>9.5818333333333303</v>
      </c>
      <c r="E265" s="2">
        <v>49764.293146917502</v>
      </c>
      <c r="F265" s="2">
        <v>50417.396121281701</v>
      </c>
      <c r="G265" s="2">
        <v>52012.753114801402</v>
      </c>
      <c r="H265" s="2">
        <v>58581.9779136855</v>
      </c>
      <c r="I265" s="2">
        <v>54636.593980860103</v>
      </c>
      <c r="J265" s="2">
        <v>53482.8865825178</v>
      </c>
      <c r="K265" s="2">
        <v>25562.675967216099</v>
      </c>
      <c r="L265" s="2">
        <v>30484.534679398101</v>
      </c>
      <c r="M265" s="2">
        <v>45422.301283747503</v>
      </c>
      <c r="N265" s="2">
        <v>94992.446737836304</v>
      </c>
      <c r="O265" s="2">
        <v>21628.9548804638</v>
      </c>
      <c r="P265" s="2">
        <v>27306.991445185799</v>
      </c>
      <c r="Q265" s="2">
        <v>40244.173562989999</v>
      </c>
      <c r="R265" s="2">
        <v>64301.393275491399</v>
      </c>
      <c r="S265" s="2"/>
      <c r="T265" s="2"/>
      <c r="U265" s="2"/>
      <c r="V265" s="2"/>
      <c r="W265" s="2"/>
      <c r="X265" s="2"/>
      <c r="Y265" s="2"/>
      <c r="Z265" s="2"/>
    </row>
    <row r="266" spans="1:26">
      <c r="A266" t="s">
        <v>266</v>
      </c>
      <c r="B266">
        <v>870.8</v>
      </c>
      <c r="C266">
        <v>573.5</v>
      </c>
      <c r="D266" s="2">
        <v>9.6128499999999999</v>
      </c>
      <c r="E266" s="2">
        <v>122433.89194378399</v>
      </c>
      <c r="F266" s="2">
        <v>125674.320409441</v>
      </c>
      <c r="G266" s="2">
        <v>131837.76828291701</v>
      </c>
      <c r="H266" s="2">
        <v>139550.92076895401</v>
      </c>
      <c r="I266" s="2">
        <v>141642.515553328</v>
      </c>
      <c r="J266" s="2">
        <v>140264.42593279199</v>
      </c>
      <c r="K266" s="2">
        <v>59065.3014811049</v>
      </c>
      <c r="L266" s="2">
        <v>88751.827728143893</v>
      </c>
      <c r="M266" s="2">
        <v>128029.254042605</v>
      </c>
      <c r="N266" s="2">
        <v>220573.38381344601</v>
      </c>
      <c r="O266" s="2">
        <v>58140.265677955998</v>
      </c>
      <c r="P266" s="2">
        <v>67765.469312260597</v>
      </c>
      <c r="Q266" s="2">
        <v>97684.804340330593</v>
      </c>
      <c r="R266" s="2">
        <v>170900.22229755501</v>
      </c>
      <c r="S266" s="2"/>
      <c r="T266" s="2"/>
      <c r="U266" s="2"/>
      <c r="V266" s="2"/>
      <c r="W266" s="2"/>
      <c r="X266" s="2"/>
      <c r="Y266" s="2"/>
      <c r="Z266" s="2"/>
    </row>
    <row r="267" spans="1:26">
      <c r="A267" t="s">
        <v>267</v>
      </c>
      <c r="B267">
        <v>870.8</v>
      </c>
      <c r="C267">
        <v>575.5</v>
      </c>
      <c r="D267" s="2">
        <v>9.6425666666666707</v>
      </c>
      <c r="E267" s="2">
        <v>63177.558247550303</v>
      </c>
      <c r="F267" s="2">
        <v>59154.608284241498</v>
      </c>
      <c r="G267" s="2">
        <v>53741.0883198929</v>
      </c>
      <c r="H267" s="2">
        <v>70699.342319435294</v>
      </c>
      <c r="I267" s="2">
        <v>64038.870724388798</v>
      </c>
      <c r="J267" s="2">
        <v>65724.5721455803</v>
      </c>
      <c r="K267" s="2">
        <v>22367.991660279698</v>
      </c>
      <c r="L267" s="2">
        <v>34579.8755833787</v>
      </c>
      <c r="M267" s="2">
        <v>59104.340457580103</v>
      </c>
      <c r="N267" s="2">
        <v>109334.118948765</v>
      </c>
      <c r="O267" s="2">
        <v>20372.890788032098</v>
      </c>
      <c r="P267" s="2">
        <v>29039.014235573301</v>
      </c>
      <c r="Q267" s="2">
        <v>43717.1369793431</v>
      </c>
      <c r="R267" s="2">
        <v>74054.863947844293</v>
      </c>
      <c r="S267" s="2"/>
      <c r="T267" s="2"/>
      <c r="U267" s="2"/>
      <c r="V267" s="2"/>
      <c r="W267" s="2"/>
      <c r="X267" s="2"/>
      <c r="Y267" s="2"/>
      <c r="Z267" s="2"/>
    </row>
    <row r="268" spans="1:26">
      <c r="A268" t="s">
        <v>271</v>
      </c>
      <c r="B268">
        <v>904.8</v>
      </c>
      <c r="C268">
        <v>904.8</v>
      </c>
      <c r="D268" s="2">
        <v>10.710516666666701</v>
      </c>
      <c r="E268" s="2">
        <v>6491720.6239322498</v>
      </c>
      <c r="F268" s="2">
        <v>6419381.1222845502</v>
      </c>
      <c r="G268" s="2">
        <v>6304030.58133398</v>
      </c>
      <c r="H268" s="2">
        <v>6574253.3819062496</v>
      </c>
      <c r="I268" s="2">
        <v>6467177.6739599695</v>
      </c>
      <c r="J268" s="2">
        <v>6493731.0791424904</v>
      </c>
      <c r="K268" s="2">
        <v>1987229.95866718</v>
      </c>
      <c r="L268" s="2">
        <v>2984156.0324332099</v>
      </c>
      <c r="M268" s="2">
        <v>4791579.2293552402</v>
      </c>
      <c r="N268" s="2">
        <v>9125915.3188031502</v>
      </c>
      <c r="O268" s="2">
        <v>1896120.9791789099</v>
      </c>
      <c r="P268" s="2">
        <v>2852138.5987695302</v>
      </c>
      <c r="Q268" s="2">
        <v>4264821.0465734303</v>
      </c>
      <c r="R268" s="2">
        <v>7559142.6541650398</v>
      </c>
      <c r="S268" s="2"/>
      <c r="T268" s="2"/>
      <c r="U268" s="2"/>
      <c r="V268" s="2"/>
      <c r="W268" s="2"/>
      <c r="X268" s="2"/>
      <c r="Y268" s="2"/>
      <c r="Z268" s="2"/>
    </row>
    <row r="269" spans="1:26">
      <c r="A269" t="s">
        <v>269</v>
      </c>
      <c r="B269">
        <v>904.8</v>
      </c>
      <c r="C269">
        <v>603.5</v>
      </c>
      <c r="D269" s="2">
        <v>10.7114333333333</v>
      </c>
      <c r="E269" s="2">
        <v>1726065.5011035199</v>
      </c>
      <c r="F269" s="2">
        <v>1890272.2628758501</v>
      </c>
      <c r="G269" s="2">
        <v>1700601.9236067601</v>
      </c>
      <c r="H269" s="2">
        <v>1882702.9409743701</v>
      </c>
      <c r="I269" s="2">
        <v>1835050.19779763</v>
      </c>
      <c r="J269" s="2">
        <v>1883739.0727184799</v>
      </c>
      <c r="K269" s="2">
        <v>695681.44272054394</v>
      </c>
      <c r="L269" s="2">
        <v>782986.27695634798</v>
      </c>
      <c r="M269" s="2">
        <v>1389072.056511</v>
      </c>
      <c r="N269" s="2">
        <v>2473868.3318915199</v>
      </c>
      <c r="O269" s="2">
        <v>640912.363804147</v>
      </c>
      <c r="P269" s="2">
        <v>737730.78369146795</v>
      </c>
      <c r="Q269" s="2">
        <v>1299197.5934798401</v>
      </c>
      <c r="R269" s="2">
        <v>2063233.43371599</v>
      </c>
      <c r="S269" s="2"/>
      <c r="T269" s="2"/>
      <c r="U269" s="2"/>
      <c r="V269" s="2"/>
      <c r="W269" s="2"/>
      <c r="X269" s="2"/>
      <c r="Y269" s="2"/>
      <c r="Z269" s="2"/>
    </row>
    <row r="270" spans="1:26">
      <c r="A270" t="s">
        <v>270</v>
      </c>
      <c r="B270">
        <v>904.8</v>
      </c>
      <c r="C270">
        <v>605.6</v>
      </c>
      <c r="D270" s="2">
        <v>10.711</v>
      </c>
      <c r="E270" s="2">
        <v>3847931.7397209499</v>
      </c>
      <c r="F270" s="2">
        <v>4173205.5590742598</v>
      </c>
      <c r="G270" s="2">
        <v>3923590.7346257102</v>
      </c>
      <c r="H270" s="2">
        <v>4240923.2079541096</v>
      </c>
      <c r="I270" s="2">
        <v>4040647.0997894602</v>
      </c>
      <c r="J270" s="2">
        <v>4123115.67055842</v>
      </c>
      <c r="K270" s="2">
        <v>1318987.38181701</v>
      </c>
      <c r="L270" s="2">
        <v>1727033.4040446901</v>
      </c>
      <c r="M270" s="2">
        <v>2852002.2634779899</v>
      </c>
      <c r="N270" s="2">
        <v>5428905.5558479503</v>
      </c>
      <c r="O270" s="2">
        <v>1127319.3300336101</v>
      </c>
      <c r="P270" s="2">
        <v>1736246.55105325</v>
      </c>
      <c r="Q270" s="2">
        <v>2887869.5760602602</v>
      </c>
      <c r="R270" s="2">
        <v>4820052.0181502402</v>
      </c>
      <c r="S270" s="2"/>
      <c r="T270" s="2"/>
      <c r="U270" s="2"/>
      <c r="V270" s="2"/>
      <c r="W270" s="2"/>
      <c r="X270" s="2"/>
      <c r="Y270" s="2"/>
      <c r="Z270" s="2"/>
    </row>
    <row r="271" spans="1:26">
      <c r="A271" t="s">
        <v>275</v>
      </c>
      <c r="B271">
        <v>902.8</v>
      </c>
      <c r="C271">
        <v>902.8</v>
      </c>
      <c r="D271" s="2">
        <v>10.459766666666701</v>
      </c>
      <c r="E271" s="2">
        <v>12684743.464776</v>
      </c>
      <c r="F271" s="2">
        <v>12754749.658521799</v>
      </c>
      <c r="G271" s="2">
        <v>12677110.1431641</v>
      </c>
      <c r="H271" s="2">
        <v>13846854.510265799</v>
      </c>
      <c r="I271" s="2">
        <v>13846392.0758444</v>
      </c>
      <c r="J271" s="2">
        <v>14145120.964851599</v>
      </c>
      <c r="K271" s="2">
        <v>4194822.9481873196</v>
      </c>
      <c r="L271" s="2">
        <v>6049364.73078332</v>
      </c>
      <c r="M271" s="2">
        <v>9903717.32643543</v>
      </c>
      <c r="N271" s="2">
        <v>20379779.497848399</v>
      </c>
      <c r="O271" s="2">
        <v>3453025.7812230098</v>
      </c>
      <c r="P271" s="2">
        <v>5281014.1742272098</v>
      </c>
      <c r="Q271" s="2">
        <v>8943433.8027167693</v>
      </c>
      <c r="R271" s="2">
        <v>16723290.010988001</v>
      </c>
      <c r="S271" s="2"/>
      <c r="T271" s="2"/>
      <c r="U271" s="2"/>
      <c r="V271" s="2"/>
      <c r="W271" s="2"/>
      <c r="X271" s="2"/>
      <c r="Y271" s="2"/>
      <c r="Z271" s="2"/>
    </row>
    <row r="272" spans="1:26">
      <c r="A272" t="s">
        <v>272</v>
      </c>
      <c r="B272">
        <v>902.8</v>
      </c>
      <c r="C272">
        <v>601.5</v>
      </c>
      <c r="D272" s="2">
        <v>10.4752166666667</v>
      </c>
      <c r="E272" s="2">
        <v>1000475.5788199001</v>
      </c>
      <c r="F272" s="2">
        <v>995452.27265278099</v>
      </c>
      <c r="G272" s="2">
        <v>974830.98308206</v>
      </c>
      <c r="H272" s="2">
        <v>1088076.7268521599</v>
      </c>
      <c r="I272" s="2">
        <v>1042445.58093866</v>
      </c>
      <c r="J272" s="2">
        <v>1026213.13923034</v>
      </c>
      <c r="K272" s="2">
        <v>411103.73456784198</v>
      </c>
      <c r="L272" s="2">
        <v>546516.52409599</v>
      </c>
      <c r="M272" s="2">
        <v>838148.08905859501</v>
      </c>
      <c r="N272" s="2">
        <v>1543759.3575244199</v>
      </c>
      <c r="O272" s="2">
        <v>385794.79063256702</v>
      </c>
      <c r="P272" s="2">
        <v>510640.996372925</v>
      </c>
      <c r="Q272" s="2">
        <v>786006.42432846699</v>
      </c>
      <c r="R272" s="2">
        <v>1325135.98557915</v>
      </c>
      <c r="S272" s="2"/>
      <c r="T272" s="2"/>
      <c r="U272" s="2"/>
      <c r="V272" s="2"/>
      <c r="W272" s="2"/>
      <c r="X272" s="2"/>
      <c r="Y272" s="2"/>
      <c r="Z272" s="2"/>
    </row>
    <row r="273" spans="1:26">
      <c r="A273" t="s">
        <v>273</v>
      </c>
      <c r="B273">
        <v>902.8</v>
      </c>
      <c r="C273">
        <v>603.5</v>
      </c>
      <c r="D273" s="2">
        <v>10.4455666666667</v>
      </c>
      <c r="E273" s="2">
        <v>10475033.1547594</v>
      </c>
      <c r="F273" s="2">
        <v>10446841.7390611</v>
      </c>
      <c r="G273" s="2">
        <v>10324047.017770501</v>
      </c>
      <c r="H273" s="2">
        <v>11675005.6601422</v>
      </c>
      <c r="I273" s="2">
        <v>11140780.3626935</v>
      </c>
      <c r="J273" s="2">
        <v>11347158.666194201</v>
      </c>
      <c r="K273" s="2">
        <v>3279685.9195839302</v>
      </c>
      <c r="L273" s="2">
        <v>5024208.9508852102</v>
      </c>
      <c r="M273" s="2">
        <v>8045574.1006724397</v>
      </c>
      <c r="N273" s="2">
        <v>16603395.6987107</v>
      </c>
      <c r="O273" s="2">
        <v>2810242.2696468001</v>
      </c>
      <c r="P273" s="2">
        <v>4371677.5329119004</v>
      </c>
      <c r="Q273" s="2">
        <v>7286288.9294087896</v>
      </c>
      <c r="R273" s="2">
        <v>13201236.7102389</v>
      </c>
      <c r="S273" s="2"/>
      <c r="T273" s="2"/>
      <c r="U273" s="2"/>
      <c r="V273" s="2"/>
      <c r="W273" s="2"/>
      <c r="X273" s="2"/>
      <c r="Y273" s="2"/>
      <c r="Z273" s="2"/>
    </row>
    <row r="274" spans="1:26">
      <c r="A274" t="s">
        <v>274</v>
      </c>
      <c r="B274">
        <v>902.8</v>
      </c>
      <c r="C274">
        <v>605.6</v>
      </c>
      <c r="D274" s="2">
        <v>10.47475</v>
      </c>
      <c r="E274" s="2">
        <v>1092231.74180522</v>
      </c>
      <c r="F274" s="2">
        <v>1046934.7365413</v>
      </c>
      <c r="G274" s="2">
        <v>1042972.40420697</v>
      </c>
      <c r="H274" s="2">
        <v>1135770.78752815</v>
      </c>
      <c r="I274" s="2">
        <v>1085273.3392831599</v>
      </c>
      <c r="J274" s="2">
        <v>1129063.18684389</v>
      </c>
      <c r="K274" s="2">
        <v>445936.490124695</v>
      </c>
      <c r="L274" s="2">
        <v>560692.08856994496</v>
      </c>
      <c r="M274" s="2">
        <v>904261.29807625397</v>
      </c>
      <c r="N274" s="2">
        <v>1657981.3282405499</v>
      </c>
      <c r="O274" s="2">
        <v>385168.48057043401</v>
      </c>
      <c r="P274" s="2">
        <v>501999.27977258299</v>
      </c>
      <c r="Q274" s="2">
        <v>794831.33958940394</v>
      </c>
      <c r="R274" s="2">
        <v>1383224.62240181</v>
      </c>
      <c r="S274" s="2"/>
      <c r="T274" s="2"/>
      <c r="U274" s="2"/>
      <c r="V274" s="2"/>
      <c r="W274" s="2"/>
      <c r="X274" s="2"/>
      <c r="Y274" s="2"/>
      <c r="Z274" s="2"/>
    </row>
    <row r="275" spans="1:26">
      <c r="A275" t="s">
        <v>278</v>
      </c>
      <c r="B275">
        <v>900.8</v>
      </c>
      <c r="C275">
        <v>900.8</v>
      </c>
      <c r="D275" s="2">
        <v>10.19575</v>
      </c>
      <c r="E275" s="2">
        <v>6995435.3907959098</v>
      </c>
      <c r="F275" s="2">
        <v>6634197.6770898504</v>
      </c>
      <c r="G275" s="2">
        <v>6054308.2345251897</v>
      </c>
      <c r="H275" s="2">
        <v>7312090.7767379899</v>
      </c>
      <c r="I275" s="2">
        <v>6955137.5616020197</v>
      </c>
      <c r="J275" s="2">
        <v>6540729.3620723104</v>
      </c>
      <c r="K275" s="2">
        <v>2302591.3806630401</v>
      </c>
      <c r="L275" s="2">
        <v>3269527.41339667</v>
      </c>
      <c r="M275" s="2">
        <v>5092284.5811129501</v>
      </c>
      <c r="N275" s="2">
        <v>10383688.740125399</v>
      </c>
      <c r="O275" s="2">
        <v>2038492.36069874</v>
      </c>
      <c r="P275" s="2">
        <v>2895609.6112148301</v>
      </c>
      <c r="Q275" s="2">
        <v>4728794.2509833695</v>
      </c>
      <c r="R275" s="2">
        <v>9289639.0046660099</v>
      </c>
      <c r="S275" s="2"/>
      <c r="T275" s="2"/>
      <c r="U275" s="2"/>
      <c r="V275" s="2"/>
      <c r="W275" s="2"/>
      <c r="X275" s="2"/>
      <c r="Y275" s="2"/>
      <c r="Z275" s="2"/>
    </row>
    <row r="276" spans="1:26">
      <c r="A276" t="s">
        <v>276</v>
      </c>
      <c r="B276">
        <v>900.8</v>
      </c>
      <c r="C276">
        <v>601.5</v>
      </c>
      <c r="D276" s="2">
        <v>10.1961333333333</v>
      </c>
      <c r="E276" s="2">
        <v>3374525.3243149002</v>
      </c>
      <c r="F276" s="2">
        <v>3398521.2104604002</v>
      </c>
      <c r="G276" s="2">
        <v>3005439.8982223398</v>
      </c>
      <c r="H276" s="2">
        <v>3687894.5297403601</v>
      </c>
      <c r="I276" s="2">
        <v>3574120.7401328399</v>
      </c>
      <c r="J276" s="2">
        <v>3679185.3019962399</v>
      </c>
      <c r="K276" s="2">
        <v>1176672.89375571</v>
      </c>
      <c r="L276" s="2">
        <v>1796045.09821796</v>
      </c>
      <c r="M276" s="2">
        <v>2798133.45855786</v>
      </c>
      <c r="N276" s="2">
        <v>5422297.7564195702</v>
      </c>
      <c r="O276" s="2">
        <v>1006535.43718186</v>
      </c>
      <c r="P276" s="2">
        <v>1552185.5348431601</v>
      </c>
      <c r="Q276" s="2">
        <v>2469601.7077932898</v>
      </c>
      <c r="R276" s="2">
        <v>4460185.1661663698</v>
      </c>
      <c r="S276" s="2"/>
      <c r="T276" s="2"/>
      <c r="U276" s="2"/>
      <c r="V276" s="2"/>
      <c r="W276" s="2"/>
      <c r="X276" s="2"/>
      <c r="Y276" s="2"/>
      <c r="Z276" s="2"/>
    </row>
    <row r="277" spans="1:26">
      <c r="A277" t="s">
        <v>277</v>
      </c>
      <c r="B277">
        <v>900.8</v>
      </c>
      <c r="C277">
        <v>603.5</v>
      </c>
      <c r="D277" s="2">
        <v>10.195966666666701</v>
      </c>
      <c r="E277" s="2">
        <v>1828970.74190177</v>
      </c>
      <c r="F277" s="2">
        <v>2039749.7392771901</v>
      </c>
      <c r="G277" s="2">
        <v>1947872.2634732099</v>
      </c>
      <c r="H277" s="2">
        <v>2165233.2199762198</v>
      </c>
      <c r="I277" s="2">
        <v>1922919.9129260399</v>
      </c>
      <c r="J277" s="2">
        <v>1969848.2965448899</v>
      </c>
      <c r="K277" s="2">
        <v>830143.55468791199</v>
      </c>
      <c r="L277" s="2">
        <v>1044268.42092302</v>
      </c>
      <c r="M277" s="2">
        <v>1558917.45595289</v>
      </c>
      <c r="N277" s="2">
        <v>2837862.8558146898</v>
      </c>
      <c r="O277" s="2">
        <v>608708.86310216202</v>
      </c>
      <c r="P277" s="2">
        <v>896822.26528290904</v>
      </c>
      <c r="Q277" s="2">
        <v>1359366.8642766899</v>
      </c>
      <c r="R277" s="2">
        <v>2343421.7692749398</v>
      </c>
      <c r="S277" s="2"/>
      <c r="T277" s="2"/>
      <c r="U277" s="2"/>
      <c r="V277" s="2"/>
      <c r="W277" s="2"/>
      <c r="X277" s="2"/>
      <c r="Y277" s="2"/>
      <c r="Z277" s="2"/>
    </row>
    <row r="278" spans="1:26">
      <c r="A278" t="s">
        <v>282</v>
      </c>
      <c r="B278">
        <v>898.8</v>
      </c>
      <c r="C278">
        <v>898.8</v>
      </c>
      <c r="D278" s="2">
        <v>9.9322166666666707</v>
      </c>
      <c r="E278" s="2">
        <v>3009163.0011166199</v>
      </c>
      <c r="F278" s="2">
        <v>2798887.6527978699</v>
      </c>
      <c r="G278" s="2">
        <v>2824923.1793881902</v>
      </c>
      <c r="H278" s="2">
        <v>3587282.3054550099</v>
      </c>
      <c r="I278" s="2">
        <v>3442985.2798988</v>
      </c>
      <c r="J278" s="2">
        <v>3405746.77966</v>
      </c>
      <c r="K278" s="2">
        <v>1389423.4119617799</v>
      </c>
      <c r="L278" s="2">
        <v>1736254.15488477</v>
      </c>
      <c r="M278" s="2">
        <v>2512761.02964648</v>
      </c>
      <c r="N278" s="2">
        <v>4678970.1603782596</v>
      </c>
      <c r="O278" s="2">
        <v>1137635.49822741</v>
      </c>
      <c r="P278" s="2">
        <v>1416947.1297754</v>
      </c>
      <c r="Q278" s="2">
        <v>2075436.04081543</v>
      </c>
      <c r="R278" s="2">
        <v>3457601.5394197898</v>
      </c>
      <c r="S278" s="2"/>
      <c r="T278" s="2"/>
      <c r="U278" s="2"/>
      <c r="V278" s="2"/>
      <c r="W278" s="2"/>
      <c r="X278" s="2"/>
      <c r="Y278" s="2"/>
      <c r="Z278" s="2"/>
    </row>
    <row r="279" spans="1:26">
      <c r="A279" t="s">
        <v>279</v>
      </c>
      <c r="B279">
        <v>898.8</v>
      </c>
      <c r="C279">
        <v>599.5</v>
      </c>
      <c r="D279" s="2">
        <v>9.9328000000000003</v>
      </c>
      <c r="E279" s="2">
        <v>918323.02683632704</v>
      </c>
      <c r="F279" s="2">
        <v>933373.56007759599</v>
      </c>
      <c r="G279" s="2">
        <v>869324.97112130595</v>
      </c>
      <c r="H279" s="2">
        <v>1026561.86581319</v>
      </c>
      <c r="I279" s="2">
        <v>995780.23100892105</v>
      </c>
      <c r="J279" s="2">
        <v>1037945.6361904599</v>
      </c>
      <c r="K279" s="2">
        <v>444025.012732114</v>
      </c>
      <c r="L279" s="2">
        <v>563557.49852692895</v>
      </c>
      <c r="M279" s="2">
        <v>827983.15252823103</v>
      </c>
      <c r="N279" s="2">
        <v>1401110.5602998501</v>
      </c>
      <c r="O279" s="2">
        <v>383518.30297844397</v>
      </c>
      <c r="P279" s="2">
        <v>443045.122701858</v>
      </c>
      <c r="Q279" s="2">
        <v>655040.45314260595</v>
      </c>
      <c r="R279" s="2">
        <v>1094874.9575495899</v>
      </c>
      <c r="S279" s="2"/>
      <c r="T279" s="2"/>
      <c r="U279" s="2"/>
      <c r="V279" s="2"/>
      <c r="W279" s="2"/>
      <c r="X279" s="2"/>
      <c r="Y279" s="2"/>
      <c r="Z279" s="2"/>
    </row>
    <row r="280" spans="1:26">
      <c r="A280" t="s">
        <v>280</v>
      </c>
      <c r="B280">
        <v>898.8</v>
      </c>
      <c r="C280">
        <v>601.5</v>
      </c>
      <c r="D280" s="2">
        <v>9.9326166666666698</v>
      </c>
      <c r="E280" s="2">
        <v>1219908.73706439</v>
      </c>
      <c r="F280" s="2">
        <v>1221951.31611495</v>
      </c>
      <c r="G280" s="2">
        <v>1155380.8203811301</v>
      </c>
      <c r="H280" s="2">
        <v>1327605.1651570799</v>
      </c>
      <c r="I280" s="2">
        <v>1255939.2235606699</v>
      </c>
      <c r="J280" s="2">
        <v>1131907.62008811</v>
      </c>
      <c r="K280" s="2">
        <v>583386.08122041496</v>
      </c>
      <c r="L280" s="2">
        <v>771166.43508407904</v>
      </c>
      <c r="M280" s="2">
        <v>1020859.56612565</v>
      </c>
      <c r="N280" s="2">
        <v>1534847.6275708801</v>
      </c>
      <c r="O280" s="2">
        <v>492164.36640856299</v>
      </c>
      <c r="P280" s="2">
        <v>567637.35950526502</v>
      </c>
      <c r="Q280" s="2">
        <v>770102.71391453501</v>
      </c>
      <c r="R280" s="2">
        <v>1204705.3161355399</v>
      </c>
      <c r="S280" s="2"/>
      <c r="T280" s="2"/>
      <c r="U280" s="2"/>
      <c r="V280" s="2"/>
      <c r="W280" s="2"/>
      <c r="X280" s="2"/>
      <c r="Y280" s="2"/>
      <c r="Z280" s="2"/>
    </row>
    <row r="281" spans="1:26">
      <c r="A281" t="s">
        <v>281</v>
      </c>
      <c r="B281">
        <v>898.8</v>
      </c>
      <c r="C281">
        <v>603.5</v>
      </c>
      <c r="D281" s="2">
        <v>9.9617166666666694</v>
      </c>
      <c r="E281" s="2">
        <v>156724.18977719001</v>
      </c>
      <c r="F281" s="2">
        <v>158129.68556550099</v>
      </c>
      <c r="G281" s="2">
        <v>154655.46607390401</v>
      </c>
      <c r="H281" s="2">
        <v>193286.624125192</v>
      </c>
      <c r="I281" s="2">
        <v>167513.417620269</v>
      </c>
      <c r="J281" s="2">
        <v>175306.207295214</v>
      </c>
      <c r="K281" s="2">
        <v>57954.647875285897</v>
      </c>
      <c r="L281" s="2">
        <v>87733.580964904293</v>
      </c>
      <c r="M281" s="2">
        <v>150382.74764346101</v>
      </c>
      <c r="N281" s="2">
        <v>312018.80874890101</v>
      </c>
      <c r="O281" s="2">
        <v>51937.441618053301</v>
      </c>
      <c r="P281" s="2">
        <v>72964.817521310499</v>
      </c>
      <c r="Q281" s="2">
        <v>127707.58660158201</v>
      </c>
      <c r="R281" s="2">
        <v>250010.866769552</v>
      </c>
      <c r="S281" s="2"/>
      <c r="T281" s="2"/>
      <c r="U281" s="2"/>
      <c r="V281" s="2"/>
      <c r="W281" s="2"/>
      <c r="X281" s="2"/>
      <c r="Y281" s="2"/>
      <c r="Z281" s="2"/>
    </row>
    <row r="282" spans="1:26">
      <c r="A282" t="s">
        <v>283</v>
      </c>
      <c r="B282">
        <v>896.8</v>
      </c>
      <c r="C282">
        <v>601.5</v>
      </c>
      <c r="D282" s="2">
        <v>9.6823999999999995</v>
      </c>
      <c r="E282" s="2">
        <v>87659.442904888303</v>
      </c>
      <c r="F282" s="2">
        <v>81564.7692391319</v>
      </c>
      <c r="G282" s="2">
        <v>87408.864043698894</v>
      </c>
      <c r="H282" s="2">
        <v>100480.403424663</v>
      </c>
      <c r="I282" s="2">
        <v>91194.254380570594</v>
      </c>
      <c r="J282" s="2">
        <v>92874.308187138595</v>
      </c>
      <c r="K282" s="2">
        <v>39276.348677162197</v>
      </c>
      <c r="L282" s="2">
        <v>52729.396098347199</v>
      </c>
      <c r="M282" s="2">
        <v>71618.295271031195</v>
      </c>
      <c r="N282" s="2">
        <v>108057.30397297601</v>
      </c>
      <c r="O282" s="2">
        <v>34250.077666051002</v>
      </c>
      <c r="P282" s="2">
        <v>41426.616704497799</v>
      </c>
      <c r="Q282" s="2">
        <v>50133.8091752701</v>
      </c>
      <c r="R282" s="2">
        <v>69108.150223790595</v>
      </c>
      <c r="S282" s="2"/>
      <c r="T282" s="2"/>
      <c r="U282" s="2"/>
      <c r="V282" s="2"/>
      <c r="W282" s="2"/>
      <c r="X282" s="2"/>
      <c r="Y282" s="2"/>
      <c r="Z282" s="2"/>
    </row>
    <row r="283" spans="1:26">
      <c r="A283" t="s">
        <v>284</v>
      </c>
      <c r="B283">
        <v>896.8</v>
      </c>
      <c r="C283">
        <v>575.5</v>
      </c>
      <c r="D283" s="2">
        <v>9.8152500000000007</v>
      </c>
      <c r="E283" s="2">
        <v>13297.4083318879</v>
      </c>
      <c r="F283" s="2">
        <v>12829.408646440401</v>
      </c>
      <c r="G283" s="2">
        <v>12655.058118430299</v>
      </c>
      <c r="H283" s="2">
        <v>15668.317443104001</v>
      </c>
      <c r="I283" s="2">
        <v>14129.4006670747</v>
      </c>
      <c r="J283" s="2">
        <v>15414.1240236619</v>
      </c>
      <c r="K283" s="2">
        <v>3066.8033560672302</v>
      </c>
      <c r="L283" s="2">
        <v>5594.4738607975296</v>
      </c>
      <c r="M283" s="2">
        <v>11738.727803597099</v>
      </c>
      <c r="N283" s="2">
        <v>28190.294457036602</v>
      </c>
      <c r="O283" s="2">
        <v>2507.2841765422399</v>
      </c>
      <c r="P283" s="2">
        <v>5062.8242865520797</v>
      </c>
      <c r="Q283" s="2">
        <v>10685.426280456501</v>
      </c>
      <c r="R283" s="2">
        <v>23847.6475761205</v>
      </c>
      <c r="S283" s="2"/>
      <c r="T283" s="2"/>
      <c r="U283" s="2"/>
      <c r="V283" s="2"/>
      <c r="W283" s="2"/>
      <c r="X283" s="2"/>
      <c r="Y283" s="2"/>
      <c r="Z283" s="2"/>
    </row>
    <row r="284" spans="1:26">
      <c r="A284" t="s">
        <v>285</v>
      </c>
      <c r="B284">
        <v>896.8</v>
      </c>
      <c r="C284">
        <v>577.5</v>
      </c>
      <c r="D284" s="2">
        <v>9.8297333333333299</v>
      </c>
      <c r="E284" s="2">
        <v>2113.7865492695701</v>
      </c>
      <c r="F284" s="2">
        <v>2373.2708187168</v>
      </c>
      <c r="G284" s="2">
        <v>2028.28456320191</v>
      </c>
      <c r="H284" s="2">
        <v>3261.5094692122698</v>
      </c>
      <c r="I284" s="2">
        <v>2493.1417062907399</v>
      </c>
      <c r="J284" s="2">
        <v>2762.3141140022799</v>
      </c>
      <c r="K284" s="2">
        <v>399.70263588074198</v>
      </c>
      <c r="L284" s="2">
        <v>1421.31276668486</v>
      </c>
      <c r="M284" s="2">
        <v>2260.1406043472598</v>
      </c>
      <c r="N284" s="2">
        <v>4150.7953217609402</v>
      </c>
      <c r="O284" s="2">
        <v>485.40946305057003</v>
      </c>
      <c r="P284" s="2">
        <v>795.39263799762398</v>
      </c>
      <c r="Q284" s="2">
        <v>1666.8231887019199</v>
      </c>
      <c r="R284" s="2">
        <v>3086.8639370159399</v>
      </c>
      <c r="S284" s="2"/>
      <c r="T284" s="2"/>
      <c r="U284" s="2"/>
      <c r="V284" s="2"/>
      <c r="W284" s="2"/>
      <c r="X284" s="2"/>
      <c r="Y284" s="2"/>
      <c r="Z284" s="2"/>
    </row>
    <row r="285" spans="1:26">
      <c r="A285" t="s">
        <v>286</v>
      </c>
      <c r="B285">
        <v>894.8</v>
      </c>
      <c r="C285">
        <v>597.5</v>
      </c>
      <c r="D285" s="2">
        <v>9.3578499999999991</v>
      </c>
      <c r="E285" s="2">
        <v>45188.689633522103</v>
      </c>
      <c r="F285" s="2">
        <v>39032.720167716798</v>
      </c>
      <c r="G285" s="2">
        <v>42662.360518904301</v>
      </c>
      <c r="H285" s="2">
        <v>45384.950348293001</v>
      </c>
      <c r="I285" s="2">
        <v>45300.036013326797</v>
      </c>
      <c r="J285" s="2">
        <v>44538.479341738202</v>
      </c>
      <c r="K285" s="2">
        <v>28216.6119164427</v>
      </c>
      <c r="L285" s="2">
        <v>29819.375463016</v>
      </c>
      <c r="M285" s="2">
        <v>41918.254144218801</v>
      </c>
      <c r="N285" s="2">
        <v>65412.634511494398</v>
      </c>
      <c r="O285" s="2">
        <v>25373.920782645298</v>
      </c>
      <c r="P285" s="2">
        <v>26807.7356730631</v>
      </c>
      <c r="Q285" s="2">
        <v>30219.020876481802</v>
      </c>
      <c r="R285" s="2">
        <v>40603.236863738202</v>
      </c>
      <c r="S285" s="2"/>
      <c r="T285" s="2"/>
      <c r="U285" s="2"/>
      <c r="V285" s="2"/>
      <c r="W285" s="2"/>
      <c r="X285" s="2"/>
      <c r="Y285" s="2"/>
      <c r="Z285" s="2"/>
    </row>
    <row r="286" spans="1:26">
      <c r="A286" t="s">
        <v>287</v>
      </c>
      <c r="B286">
        <v>894.8</v>
      </c>
      <c r="C286">
        <v>599.5</v>
      </c>
      <c r="D286" s="2">
        <v>9.3871000000000002</v>
      </c>
      <c r="E286" s="2">
        <v>33101.525744301201</v>
      </c>
      <c r="F286" s="2">
        <v>34878.856133340501</v>
      </c>
      <c r="G286" s="2">
        <v>32056.540156725299</v>
      </c>
      <c r="H286" s="2">
        <v>37770.026259267099</v>
      </c>
      <c r="I286" s="2">
        <v>34188.518672901097</v>
      </c>
      <c r="J286" s="2">
        <v>36920.994387965999</v>
      </c>
      <c r="K286" s="2">
        <v>18872.7749059872</v>
      </c>
      <c r="L286" s="2">
        <v>23163.0583969861</v>
      </c>
      <c r="M286" s="2">
        <v>33709.847997238103</v>
      </c>
      <c r="N286" s="2">
        <v>54740.636272245902</v>
      </c>
      <c r="O286" s="2">
        <v>14577.5832333364</v>
      </c>
      <c r="P286" s="2">
        <v>19840.783809404398</v>
      </c>
      <c r="Q286" s="2">
        <v>24989.920341223198</v>
      </c>
      <c r="R286" s="2">
        <v>34395.625192183797</v>
      </c>
      <c r="S286" s="2"/>
      <c r="T286" s="2"/>
      <c r="U286" s="2"/>
      <c r="V286" s="2"/>
      <c r="W286" s="2"/>
      <c r="X286" s="2"/>
      <c r="Y286" s="2"/>
      <c r="Z286" s="2"/>
    </row>
    <row r="287" spans="1:26">
      <c r="A287" t="s">
        <v>288</v>
      </c>
      <c r="B287">
        <v>926.8</v>
      </c>
      <c r="C287">
        <v>605.6</v>
      </c>
      <c r="D287" s="2">
        <v>10.413983333333301</v>
      </c>
      <c r="E287" s="2">
        <v>16659.7743162279</v>
      </c>
      <c r="F287" s="2">
        <v>16736.412785823799</v>
      </c>
      <c r="G287" s="2">
        <v>17144.769719366501</v>
      </c>
      <c r="H287" s="2">
        <v>19107.199376415901</v>
      </c>
      <c r="I287" s="2">
        <v>17438.343405593001</v>
      </c>
      <c r="J287" s="2">
        <v>18201.672249825999</v>
      </c>
      <c r="K287" s="2">
        <v>4141.2815129364099</v>
      </c>
      <c r="L287" s="2">
        <v>7390.9295414711896</v>
      </c>
      <c r="M287" s="2">
        <v>12233.8189722393</v>
      </c>
      <c r="N287" s="2">
        <v>23870.945984738501</v>
      </c>
      <c r="O287" s="2">
        <v>3247.5343524289701</v>
      </c>
      <c r="P287" s="2">
        <v>6380.2534704171703</v>
      </c>
      <c r="Q287" s="2">
        <v>10423.3333308934</v>
      </c>
      <c r="R287" s="2">
        <v>20678.425244337999</v>
      </c>
      <c r="S287" s="2"/>
      <c r="T287" s="2"/>
      <c r="U287" s="2"/>
      <c r="V287" s="2"/>
      <c r="W287" s="2"/>
      <c r="X287" s="2"/>
      <c r="Y287" s="2"/>
      <c r="Z287" s="2"/>
    </row>
    <row r="288" spans="1:26">
      <c r="A288" t="s">
        <v>289</v>
      </c>
      <c r="B288">
        <v>924.8</v>
      </c>
      <c r="C288">
        <v>603.5</v>
      </c>
      <c r="D288" s="2">
        <v>10.135450000000001</v>
      </c>
      <c r="E288" s="2">
        <v>21209.152219419</v>
      </c>
      <c r="F288" s="2">
        <v>20418.424888844998</v>
      </c>
      <c r="G288" s="2">
        <v>19101.5000889892</v>
      </c>
      <c r="H288" s="2">
        <v>22006.876657386001</v>
      </c>
      <c r="I288" s="2">
        <v>21173.0359483906</v>
      </c>
      <c r="J288" s="2">
        <v>22129.4048701141</v>
      </c>
      <c r="K288" s="2">
        <v>4256.9803371492899</v>
      </c>
      <c r="L288" s="2">
        <v>9213.9582837464095</v>
      </c>
      <c r="M288" s="2">
        <v>16472.483139746801</v>
      </c>
      <c r="N288" s="2">
        <v>34003.712530410703</v>
      </c>
      <c r="O288" s="2">
        <v>3628.0521413282099</v>
      </c>
      <c r="P288" s="2">
        <v>7565.9325909784602</v>
      </c>
      <c r="Q288" s="2">
        <v>11893.155463999299</v>
      </c>
      <c r="R288" s="2">
        <v>1776.4222692278499</v>
      </c>
      <c r="S288" s="2"/>
      <c r="T288" s="2"/>
      <c r="U288" s="2"/>
      <c r="V288" s="2"/>
      <c r="W288" s="2"/>
      <c r="X288" s="2"/>
      <c r="Y288" s="2"/>
      <c r="Z288" s="2"/>
    </row>
    <row r="289" spans="1:26">
      <c r="A289" t="s">
        <v>290</v>
      </c>
      <c r="B289">
        <v>924.8</v>
      </c>
      <c r="C289">
        <v>575.5</v>
      </c>
      <c r="D289" s="2">
        <v>10.07695</v>
      </c>
      <c r="E289" s="2">
        <v>3551.9933008121602</v>
      </c>
      <c r="F289" s="2">
        <v>3693.3780996811302</v>
      </c>
      <c r="G289" s="2">
        <v>4612.3456046562997</v>
      </c>
      <c r="H289" s="2">
        <v>4446.77792224939</v>
      </c>
      <c r="I289" s="2">
        <v>4527.8834084862601</v>
      </c>
      <c r="J289" s="2">
        <v>4138.9654515408301</v>
      </c>
      <c r="K289" s="2">
        <v>665.22860540008696</v>
      </c>
      <c r="L289" s="2">
        <v>1853.0149687416899</v>
      </c>
      <c r="M289" s="2">
        <v>2758.9694234020299</v>
      </c>
      <c r="N289" s="2">
        <v>4995.5520831079803</v>
      </c>
      <c r="O289" s="2">
        <v>798.55647795243397</v>
      </c>
      <c r="P289" s="2">
        <v>1101.9522903571301</v>
      </c>
      <c r="Q289" s="2">
        <v>2319.9704077803399</v>
      </c>
      <c r="R289" s="2">
        <v>4854.8449133697904</v>
      </c>
      <c r="S289" s="2"/>
      <c r="T289" s="2"/>
      <c r="U289" s="2"/>
      <c r="V289" s="2"/>
      <c r="W289" s="2"/>
      <c r="X289" s="2"/>
      <c r="Y289" s="2"/>
      <c r="Z289" s="2"/>
    </row>
    <row r="290" spans="1:26">
      <c r="A290" t="s">
        <v>291</v>
      </c>
      <c r="B290">
        <v>922.8</v>
      </c>
      <c r="C290">
        <v>601.5</v>
      </c>
      <c r="D290" s="2">
        <v>9.8572333333333297</v>
      </c>
      <c r="E290" s="2">
        <v>5928.3879586018002</v>
      </c>
      <c r="F290" s="2">
        <v>5963.0872752806299</v>
      </c>
      <c r="G290" s="2">
        <v>5532.7562649229703</v>
      </c>
      <c r="H290" s="2">
        <v>6994.5630563292698</v>
      </c>
      <c r="I290" s="2">
        <v>7144.5494792804402</v>
      </c>
      <c r="J290" s="2">
        <v>7292.0999483032301</v>
      </c>
      <c r="K290" s="2">
        <v>1722.1191946215599</v>
      </c>
      <c r="L290" s="2">
        <v>2946.1020817157701</v>
      </c>
      <c r="M290" s="2">
        <v>5117.5976622259705</v>
      </c>
      <c r="N290" s="2">
        <v>10663.158436105001</v>
      </c>
      <c r="O290" s="2">
        <v>1001.98044031787</v>
      </c>
      <c r="P290" s="2">
        <v>2303.3049488289298</v>
      </c>
      <c r="Q290" s="2">
        <v>3960.0877152549701</v>
      </c>
      <c r="R290" s="2">
        <v>7331.2941062283799</v>
      </c>
      <c r="S290" s="2"/>
      <c r="T290" s="2"/>
      <c r="U290" s="2"/>
      <c r="V290" s="2"/>
      <c r="W290" s="2"/>
      <c r="X290" s="2"/>
      <c r="Y290" s="2"/>
      <c r="Z290" s="2"/>
    </row>
    <row r="291" spans="1:26">
      <c r="A291" t="s">
        <v>292</v>
      </c>
      <c r="B291">
        <v>946.8</v>
      </c>
      <c r="C291">
        <v>601.5</v>
      </c>
      <c r="D291" s="2">
        <v>9.7238166666666697</v>
      </c>
      <c r="E291" s="2">
        <v>786.49942845656904</v>
      </c>
      <c r="F291" s="2">
        <v>728.64451022720505</v>
      </c>
      <c r="G291" s="2">
        <v>535.30040144300199</v>
      </c>
      <c r="H291" s="2">
        <v>588.079291084288</v>
      </c>
      <c r="I291" s="2">
        <v>681.81557378154798</v>
      </c>
      <c r="J291" s="2">
        <v>571.36083825683204</v>
      </c>
      <c r="K291" s="2">
        <v>33.125872553542003</v>
      </c>
      <c r="L291" s="2">
        <v>336.87863893318098</v>
      </c>
      <c r="M291" s="2">
        <v>416.09776360054701</v>
      </c>
      <c r="N291" s="2">
        <v>1358.6157311228999</v>
      </c>
      <c r="O291" s="2">
        <v>52.244989797594101</v>
      </c>
      <c r="P291" s="2">
        <v>49.232163285064203</v>
      </c>
      <c r="Q291" s="2">
        <v>192.16963051605299</v>
      </c>
      <c r="R291" s="2">
        <v>888.60038367080301</v>
      </c>
      <c r="S291" s="2"/>
      <c r="T291" s="2"/>
      <c r="U291" s="2"/>
      <c r="V291" s="2"/>
      <c r="W291" s="2"/>
      <c r="X291" s="2"/>
      <c r="Y291" s="2"/>
      <c r="Z291" s="2"/>
    </row>
  </sheetData>
  <sortState ref="A2:X291">
    <sortCondition ref="A1"/>
  </sortState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AED6-4933-4220-801E-A43D7E83892A}">
  <dimension ref="A1:M47"/>
  <sheetViews>
    <sheetView tabSelected="1" workbookViewId="0">
      <selection activeCell="O21" sqref="O21"/>
    </sheetView>
  </sheetViews>
  <sheetFormatPr defaultRowHeight="14.5"/>
  <cols>
    <col min="1" max="1" width="12.08984375" style="3" bestFit="1" customWidth="1"/>
    <col min="2" max="2" width="12" style="3" bestFit="1" customWidth="1"/>
    <col min="3" max="3" width="10.453125" style="3" bestFit="1" customWidth="1"/>
    <col min="4" max="4" width="4.453125" style="3" bestFit="1" customWidth="1"/>
    <col min="5" max="13" width="11.81640625" bestFit="1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422</v>
      </c>
      <c r="M1" t="s">
        <v>423</v>
      </c>
    </row>
    <row r="2" spans="1:13">
      <c r="A2" s="3" t="s">
        <v>4</v>
      </c>
      <c r="B2" s="3">
        <v>344.3</v>
      </c>
      <c r="C2" s="3">
        <v>85.1</v>
      </c>
      <c r="D2" s="17">
        <v>1.0323166666666701</v>
      </c>
      <c r="E2" s="22">
        <v>8.0798004497196609E-5</v>
      </c>
      <c r="F2" s="22">
        <v>8.0389396255529209E-5</v>
      </c>
      <c r="G2" s="22">
        <v>8.4106045370120798E-5</v>
      </c>
      <c r="H2" s="22">
        <v>7.444946330012368E-5</v>
      </c>
      <c r="I2" s="22">
        <v>7.2026106870232029E-5</v>
      </c>
      <c r="J2" s="22">
        <v>6.9121590876611085E-5</v>
      </c>
      <c r="K2" s="22">
        <v>6.1350205649351552E-5</v>
      </c>
      <c r="L2" s="22">
        <v>6.1816001418893424E-5</v>
      </c>
      <c r="M2" s="22">
        <v>6.0241424446758774E-5</v>
      </c>
    </row>
    <row r="3" spans="1:13">
      <c r="A3" s="3" t="s">
        <v>5</v>
      </c>
      <c r="B3" s="3">
        <v>372.3</v>
      </c>
      <c r="C3" s="3">
        <v>85.1</v>
      </c>
      <c r="D3" s="17">
        <v>1.58476666666667</v>
      </c>
      <c r="E3" s="22">
        <v>6.5412258529621068E-5</v>
      </c>
      <c r="F3" s="22">
        <v>6.4899650149081805E-5</v>
      </c>
      <c r="G3" s="22">
        <v>7.0250853035539002E-5</v>
      </c>
      <c r="H3" s="22">
        <v>7.7314953278650542E-5</v>
      </c>
      <c r="I3" s="22">
        <v>7.6255821937836689E-5</v>
      </c>
      <c r="J3" s="22">
        <v>8.2836382215842029E-5</v>
      </c>
      <c r="K3" s="22">
        <v>6.8211705101132091E-5</v>
      </c>
      <c r="L3" s="22">
        <v>6.6965487226974065E-5</v>
      </c>
      <c r="M3" s="22">
        <v>6.1836590503590858E-5</v>
      </c>
    </row>
    <row r="4" spans="1:13">
      <c r="A4" s="3" t="s">
        <v>9</v>
      </c>
      <c r="B4" s="3">
        <v>426.4</v>
      </c>
      <c r="C4" s="3">
        <v>85.1</v>
      </c>
      <c r="D4" s="17">
        <v>2.1927333333333299</v>
      </c>
      <c r="E4" s="22">
        <v>2.2119410607335078E-4</v>
      </c>
      <c r="F4" s="22">
        <v>2.1962744538078714E-4</v>
      </c>
      <c r="G4" s="22">
        <v>2.1624381740857981E-4</v>
      </c>
      <c r="H4" s="22">
        <v>2.3072362864310706E-4</v>
      </c>
      <c r="I4" s="22">
        <v>2.2080080413363525E-4</v>
      </c>
      <c r="J4" s="22">
        <v>2.2195203515374919E-4</v>
      </c>
      <c r="K4" s="22">
        <v>1.9089489835414635E-4</v>
      </c>
      <c r="L4" s="22">
        <v>1.9169150695303727E-4</v>
      </c>
      <c r="M4" s="22">
        <v>1.8162932834231004E-4</v>
      </c>
    </row>
    <row r="5" spans="1:13">
      <c r="A5" s="3" t="s">
        <v>10</v>
      </c>
      <c r="B5" s="3">
        <v>424.3</v>
      </c>
      <c r="C5" s="3">
        <v>85.1</v>
      </c>
      <c r="D5" s="17">
        <v>1.8818666666666699</v>
      </c>
      <c r="E5" s="22">
        <v>6.5601507662375663E-5</v>
      </c>
      <c r="F5" s="22">
        <v>6.2024042628283595E-5</v>
      </c>
      <c r="G5" s="22">
        <v>6.7143788341067181E-5</v>
      </c>
      <c r="H5" s="22">
        <v>6.4573144486684098E-5</v>
      </c>
      <c r="I5" s="22">
        <v>6.4973981554844636E-5</v>
      </c>
      <c r="J5" s="22">
        <v>6.5870253536992105E-5</v>
      </c>
      <c r="K5" s="22">
        <v>5.4950175814553604E-5</v>
      </c>
      <c r="L5" s="22">
        <v>5.768987219216392E-5</v>
      </c>
      <c r="M5" s="22">
        <v>5.6119089447281277E-5</v>
      </c>
    </row>
    <row r="6" spans="1:13">
      <c r="A6" s="3" t="s">
        <v>107</v>
      </c>
      <c r="B6" s="3">
        <v>496.3</v>
      </c>
      <c r="C6" s="3">
        <v>184.1</v>
      </c>
      <c r="D6" s="17">
        <v>2.1579666666666699</v>
      </c>
      <c r="E6" s="22">
        <v>2.0975141246183486E-3</v>
      </c>
      <c r="F6" s="22">
        <v>1.9618207152340178E-3</v>
      </c>
      <c r="G6" s="22">
        <v>1.9105447493968932E-3</v>
      </c>
      <c r="H6" s="22">
        <v>1.9576739471742536E-3</v>
      </c>
      <c r="I6" s="22">
        <v>1.9777155066519341E-3</v>
      </c>
      <c r="J6" s="22">
        <v>1.9747810258406756E-3</v>
      </c>
      <c r="K6" s="22">
        <v>1.9601877009382891E-3</v>
      </c>
      <c r="L6" s="22">
        <v>1.8272957901884048E-3</v>
      </c>
      <c r="M6" s="22">
        <v>1.92136416477992E-3</v>
      </c>
    </row>
    <row r="7" spans="1:13">
      <c r="A7" s="3" t="s">
        <v>108</v>
      </c>
      <c r="B7" s="3">
        <v>494.3</v>
      </c>
      <c r="C7" s="3">
        <v>184.1</v>
      </c>
      <c r="D7" s="17">
        <v>1.78718333333333</v>
      </c>
      <c r="E7" s="22">
        <v>3.3628807661541021E-4</v>
      </c>
      <c r="F7" s="22">
        <v>3.3889353161169005E-4</v>
      </c>
      <c r="G7" s="22">
        <v>3.4415665372084555E-4</v>
      </c>
      <c r="H7" s="22">
        <v>3.7254657877276828E-4</v>
      </c>
      <c r="I7" s="22">
        <v>3.927987366847685E-4</v>
      </c>
      <c r="J7" s="22">
        <v>4.0722212414193577E-4</v>
      </c>
      <c r="K7" s="22">
        <v>3.8771374606240964E-4</v>
      </c>
      <c r="L7" s="22">
        <v>3.4590455058765317E-4</v>
      </c>
      <c r="M7" s="22">
        <v>3.5084588153605695E-4</v>
      </c>
    </row>
    <row r="8" spans="1:13">
      <c r="A8" s="3" t="s">
        <v>109</v>
      </c>
      <c r="B8" s="3">
        <v>510.4</v>
      </c>
      <c r="C8" s="3">
        <v>184.1</v>
      </c>
      <c r="D8" s="17">
        <v>2.3644833333333302</v>
      </c>
      <c r="E8" s="22">
        <v>3.8708037660963219E-4</v>
      </c>
      <c r="F8" s="22">
        <v>3.7503359218599771E-4</v>
      </c>
      <c r="G8" s="22">
        <v>3.6448481957498594E-4</v>
      </c>
      <c r="H8" s="22">
        <v>3.6598247948826381E-4</v>
      </c>
      <c r="I8" s="22">
        <v>3.1922778789640561E-4</v>
      </c>
      <c r="J8" s="22">
        <v>3.9513925046046625E-4</v>
      </c>
      <c r="K8" s="22">
        <v>3.7341877900525292E-4</v>
      </c>
      <c r="L8" s="22">
        <v>3.4589779259177375E-4</v>
      </c>
      <c r="M8" s="22">
        <v>4.1356848488831755E-4</v>
      </c>
    </row>
    <row r="9" spans="1:13">
      <c r="A9" s="3" t="s">
        <v>110</v>
      </c>
      <c r="B9" s="3">
        <v>524.4</v>
      </c>
      <c r="C9" s="3">
        <v>184.1</v>
      </c>
      <c r="D9" s="17">
        <v>2.5710999999999999</v>
      </c>
      <c r="E9" s="22">
        <v>1.0832968810094105E-2</v>
      </c>
      <c r="F9" s="22">
        <v>1.0345991851043299E-2</v>
      </c>
      <c r="G9" s="22">
        <v>1.0558288915506449E-2</v>
      </c>
      <c r="H9" s="22">
        <v>1.046241336971605E-2</v>
      </c>
      <c r="I9" s="22">
        <v>1.0280416220547411E-2</v>
      </c>
      <c r="J9" s="22">
        <v>1.0758480008372526E-2</v>
      </c>
      <c r="K9" s="22">
        <v>1.0844464210308184E-2</v>
      </c>
      <c r="L9" s="22">
        <v>1.0406010250842831E-2</v>
      </c>
      <c r="M9" s="22">
        <v>1.0309705019174085E-2</v>
      </c>
    </row>
    <row r="10" spans="1:13">
      <c r="A10" s="3" t="s">
        <v>111</v>
      </c>
      <c r="B10" s="3">
        <v>522.4</v>
      </c>
      <c r="C10" s="3">
        <v>184.1</v>
      </c>
      <c r="D10" s="17">
        <v>2.2442333333333302</v>
      </c>
      <c r="E10" s="22">
        <v>9.367557669375837E-4</v>
      </c>
      <c r="F10" s="22">
        <v>8.9409846666197769E-4</v>
      </c>
      <c r="G10" s="22">
        <v>8.5469538142713504E-4</v>
      </c>
      <c r="H10" s="22">
        <v>9.6044952966187083E-4</v>
      </c>
      <c r="I10" s="22">
        <v>9.6360824500272451E-4</v>
      </c>
      <c r="J10" s="22">
        <v>9.9326961019265158E-4</v>
      </c>
      <c r="K10" s="22">
        <v>9.0084907981655572E-4</v>
      </c>
      <c r="L10" s="22">
        <v>8.5096668291589038E-4</v>
      </c>
      <c r="M10" s="22">
        <v>8.5776696440273837E-4</v>
      </c>
    </row>
    <row r="11" spans="1:13">
      <c r="A11" s="3" t="s">
        <v>112</v>
      </c>
      <c r="B11" s="3">
        <v>520.29999999999995</v>
      </c>
      <c r="C11" s="3">
        <v>184.1</v>
      </c>
      <c r="D11" s="17">
        <v>1.9330000000000001</v>
      </c>
      <c r="E11" s="22">
        <v>3.7285276710938774E-4</v>
      </c>
      <c r="F11" s="22">
        <v>3.5400492850142147E-4</v>
      </c>
      <c r="G11" s="22">
        <v>3.8829886839548494E-4</v>
      </c>
      <c r="H11" s="22">
        <v>3.7502311301789543E-4</v>
      </c>
      <c r="I11" s="22">
        <v>3.6228233310477788E-4</v>
      </c>
      <c r="J11" s="22">
        <v>3.6867128581178293E-4</v>
      </c>
      <c r="K11" s="22">
        <v>3.6338816263941829E-4</v>
      </c>
      <c r="L11" s="22">
        <v>3.455922780142203E-4</v>
      </c>
      <c r="M11" s="22">
        <v>3.4236350361776602E-4</v>
      </c>
    </row>
    <row r="12" spans="1:13">
      <c r="A12" s="3" t="s">
        <v>113</v>
      </c>
      <c r="B12" s="3">
        <v>518.29999999999995</v>
      </c>
      <c r="C12" s="3">
        <v>184.1</v>
      </c>
      <c r="D12" s="17">
        <v>1.6524000000000001</v>
      </c>
      <c r="E12" s="22">
        <v>1.4340097088174094E-5</v>
      </c>
      <c r="F12" s="22">
        <v>1.2603317873385809E-5</v>
      </c>
      <c r="G12" s="22">
        <v>1.8141791455335692E-5</v>
      </c>
      <c r="H12" s="22">
        <v>2.0255745843627749E-5</v>
      </c>
      <c r="I12" s="22">
        <v>1.6806876940440133E-5</v>
      </c>
      <c r="J12" s="22">
        <v>1.7194760423146321E-5</v>
      </c>
      <c r="K12" s="22">
        <v>1.572999758650183E-5</v>
      </c>
      <c r="L12" s="22">
        <v>1.6818084575785856E-5</v>
      </c>
      <c r="M12" s="22">
        <v>1.8919346603823645E-5</v>
      </c>
    </row>
    <row r="13" spans="1:13">
      <c r="A13" s="3" t="s">
        <v>115</v>
      </c>
      <c r="B13" s="3">
        <v>546.4</v>
      </c>
      <c r="C13" s="3">
        <v>184.1</v>
      </c>
      <c r="D13" s="17">
        <v>2.0939666666666699</v>
      </c>
      <c r="E13" s="22">
        <v>3.7372692269631296E-5</v>
      </c>
      <c r="F13" s="22">
        <v>4.4011097366839922E-5</v>
      </c>
      <c r="G13" s="22">
        <v>4.0499534959081231E-5</v>
      </c>
      <c r="H13" s="22">
        <v>2.7232678359313664E-5</v>
      </c>
      <c r="I13" s="22">
        <v>3.9211397977349184E-5</v>
      </c>
      <c r="J13" s="22">
        <v>4.2151368947561538E-5</v>
      </c>
      <c r="K13" s="22">
        <v>3.6951718059370318E-5</v>
      </c>
      <c r="L13" s="22">
        <v>3.5534875995386922E-5</v>
      </c>
      <c r="M13" s="22">
        <v>3.3694020094834E-5</v>
      </c>
    </row>
    <row r="14" spans="1:13">
      <c r="A14" s="3" t="s">
        <v>116</v>
      </c>
      <c r="B14" s="3">
        <v>544.29999999999995</v>
      </c>
      <c r="C14" s="3">
        <v>184.1</v>
      </c>
      <c r="D14" s="17">
        <v>1.91618333333333</v>
      </c>
      <c r="E14" s="22">
        <v>4.7943705418355434E-5</v>
      </c>
      <c r="F14" s="22">
        <v>4.503246958290526E-5</v>
      </c>
      <c r="G14" s="22">
        <v>4.2946987733230207E-5</v>
      </c>
      <c r="H14" s="22">
        <v>4.0561329176235572E-5</v>
      </c>
      <c r="I14" s="22">
        <v>3.6839583636019644E-5</v>
      </c>
      <c r="J14" s="22">
        <v>5.0250802283631146E-5</v>
      </c>
      <c r="K14" s="22">
        <v>4.5914862091723842E-5</v>
      </c>
      <c r="L14" s="22">
        <v>3.687840235038384E-5</v>
      </c>
      <c r="M14" s="22">
        <v>3.6058479249324612E-5</v>
      </c>
    </row>
    <row r="15" spans="1:13">
      <c r="A15" s="3" t="s">
        <v>121</v>
      </c>
      <c r="B15" s="3">
        <v>508.4</v>
      </c>
      <c r="C15" s="3">
        <v>104.1</v>
      </c>
      <c r="D15" s="17">
        <v>2.4245999999999999</v>
      </c>
      <c r="E15" s="22">
        <v>2.1063016600697854E-3</v>
      </c>
      <c r="F15" s="22">
        <v>2.2096000589934693E-3</v>
      </c>
      <c r="G15" s="22">
        <v>2.1833436253719881E-3</v>
      </c>
      <c r="H15" s="22">
        <v>2.1185010000419531E-3</v>
      </c>
      <c r="I15" s="22">
        <v>2.1551542545791284E-3</v>
      </c>
      <c r="J15" s="22">
        <v>2.1743103133352436E-3</v>
      </c>
      <c r="K15" s="22">
        <v>2.2102345201548109E-3</v>
      </c>
      <c r="L15" s="22">
        <v>2.1738317826438119E-3</v>
      </c>
      <c r="M15" s="22">
        <v>2.1839712544521237E-3</v>
      </c>
    </row>
    <row r="16" spans="1:13">
      <c r="A16" s="3" t="s">
        <v>122</v>
      </c>
      <c r="B16" s="3">
        <v>554.4</v>
      </c>
      <c r="C16" s="3">
        <v>104.1</v>
      </c>
      <c r="D16" s="17">
        <v>2.1525666666666701</v>
      </c>
      <c r="E16" s="22">
        <v>1.160073895123749E-3</v>
      </c>
      <c r="F16" s="22">
        <v>1.1854847070663544E-3</v>
      </c>
      <c r="G16" s="22">
        <v>1.1169749996350227E-3</v>
      </c>
      <c r="H16" s="22">
        <v>1.1209720554201089E-3</v>
      </c>
      <c r="I16" s="22">
        <v>1.1856409634606255E-3</v>
      </c>
      <c r="J16" s="22">
        <v>1.1011336005992236E-3</v>
      </c>
      <c r="K16" s="22">
        <v>1.181745234023076E-3</v>
      </c>
      <c r="L16" s="22">
        <v>1.24792396856365E-3</v>
      </c>
      <c r="M16" s="22">
        <v>1.1640414320327665E-3</v>
      </c>
    </row>
    <row r="17" spans="1:13">
      <c r="A17" s="3" t="s">
        <v>123</v>
      </c>
      <c r="B17" s="3">
        <v>480.4</v>
      </c>
      <c r="C17" s="3">
        <v>104.1</v>
      </c>
      <c r="D17" s="17">
        <v>2.3381833333333302</v>
      </c>
      <c r="E17" s="22">
        <v>8.9507702127703914E-5</v>
      </c>
      <c r="F17" s="22">
        <v>8.1286297007020277E-5</v>
      </c>
      <c r="G17" s="22">
        <v>8.6895542405657133E-5</v>
      </c>
      <c r="H17" s="22">
        <v>7.691331766720885E-5</v>
      </c>
      <c r="I17" s="22">
        <v>7.0584824199928413E-5</v>
      </c>
      <c r="J17" s="22">
        <v>7.7374287947282752E-5</v>
      </c>
      <c r="K17" s="22">
        <v>7.1618310689828537E-5</v>
      </c>
      <c r="L17" s="22">
        <v>5.9943686599906506E-5</v>
      </c>
      <c r="M17" s="22">
        <v>6.7785379717347831E-5</v>
      </c>
    </row>
    <row r="18" spans="1:13">
      <c r="A18" s="3" t="s">
        <v>131</v>
      </c>
      <c r="B18" s="3">
        <v>438.3</v>
      </c>
      <c r="C18" s="3">
        <v>266.39999999999998</v>
      </c>
      <c r="D18" s="17">
        <v>2.4003999999999999</v>
      </c>
      <c r="E18" s="22">
        <v>1.0569469822977503E-4</v>
      </c>
      <c r="F18" s="22">
        <v>8.8921510574074296E-5</v>
      </c>
      <c r="G18" s="22">
        <v>9.5686779369268441E-5</v>
      </c>
      <c r="H18" s="22">
        <v>8.974801533609075E-5</v>
      </c>
      <c r="I18" s="22">
        <v>1.3175171514066489E-4</v>
      </c>
      <c r="J18" s="22">
        <v>9.4736415875294389E-5</v>
      </c>
      <c r="K18" s="22">
        <v>1.0299941433950514E-4</v>
      </c>
      <c r="L18" s="22">
        <v>8.1559831171234388E-5</v>
      </c>
      <c r="M18" s="22">
        <v>9.925962789956995E-5</v>
      </c>
    </row>
    <row r="19" spans="1:13">
      <c r="A19" s="3" t="s">
        <v>134</v>
      </c>
      <c r="B19" s="3">
        <v>734.6</v>
      </c>
      <c r="C19" s="3">
        <v>184.1</v>
      </c>
      <c r="D19" s="17">
        <v>5.3845333333333301</v>
      </c>
      <c r="E19" s="22">
        <v>1.0038181877977512E-3</v>
      </c>
      <c r="F19" s="22">
        <v>1.0080024212750708E-3</v>
      </c>
      <c r="G19" s="22">
        <v>1.0432356043198312E-3</v>
      </c>
      <c r="H19" s="22">
        <v>8.773243609546033E-4</v>
      </c>
      <c r="I19" s="22">
        <v>8.556411167525283E-4</v>
      </c>
      <c r="J19" s="22">
        <v>8.4751110753539932E-4</v>
      </c>
      <c r="K19" s="22">
        <v>7.9288136358445275E-4</v>
      </c>
      <c r="L19" s="22">
        <v>7.8866650620416381E-4</v>
      </c>
      <c r="M19" s="22">
        <v>8.3979955894968278E-4</v>
      </c>
    </row>
    <row r="20" spans="1:13">
      <c r="A20" s="3" t="s">
        <v>135</v>
      </c>
      <c r="B20" s="3">
        <v>732.6</v>
      </c>
      <c r="C20" s="3">
        <v>184.1</v>
      </c>
      <c r="D20" s="17">
        <v>4.8123166666666704</v>
      </c>
      <c r="E20" s="22">
        <v>4.1512080447334253E-3</v>
      </c>
      <c r="F20" s="22">
        <v>4.0128802693401482E-3</v>
      </c>
      <c r="G20" s="22">
        <v>4.0670398365759064E-3</v>
      </c>
      <c r="H20" s="22">
        <v>4.1428344096630819E-3</v>
      </c>
      <c r="I20" s="22">
        <v>3.8558883903080168E-3</v>
      </c>
      <c r="J20" s="22">
        <v>4.1052320109166941E-3</v>
      </c>
      <c r="K20" s="22">
        <v>3.9018905875511573E-3</v>
      </c>
      <c r="L20" s="22">
        <v>3.9300424413438485E-3</v>
      </c>
      <c r="M20" s="22">
        <v>3.8642531851800768E-3</v>
      </c>
    </row>
    <row r="21" spans="1:13">
      <c r="A21" s="3" t="s">
        <v>136</v>
      </c>
      <c r="B21" s="3">
        <v>760.6</v>
      </c>
      <c r="C21" s="3">
        <v>184.1</v>
      </c>
      <c r="D21" s="17">
        <v>5.4845666666666704</v>
      </c>
      <c r="E21" s="22">
        <v>3.0263103234123684E-3</v>
      </c>
      <c r="F21" s="22">
        <v>2.729069311735507E-3</v>
      </c>
      <c r="G21" s="22">
        <v>2.8619723760087293E-3</v>
      </c>
      <c r="H21" s="22">
        <v>2.7220933022750696E-3</v>
      </c>
      <c r="I21" s="22">
        <v>2.5457253281459184E-3</v>
      </c>
      <c r="J21" s="22">
        <v>2.7281017339232088E-3</v>
      </c>
      <c r="K21" s="22">
        <v>2.4897086865455806E-3</v>
      </c>
      <c r="L21" s="22">
        <v>2.5944062135545044E-3</v>
      </c>
      <c r="M21" s="22">
        <v>2.4403763305701131E-3</v>
      </c>
    </row>
    <row r="22" spans="1:13">
      <c r="A22" s="3" t="s">
        <v>137</v>
      </c>
      <c r="B22" s="3">
        <v>758.6</v>
      </c>
      <c r="C22" s="3">
        <v>184.1</v>
      </c>
      <c r="D22" s="17">
        <v>5.0156333333333301</v>
      </c>
      <c r="E22" s="22">
        <v>3.046344845903947E-3</v>
      </c>
      <c r="F22" s="22">
        <v>2.7753715006148209E-3</v>
      </c>
      <c r="G22" s="22">
        <v>2.9805438469788677E-3</v>
      </c>
      <c r="H22" s="22">
        <v>3.1130964211528787E-3</v>
      </c>
      <c r="I22" s="22">
        <v>3.0532549829976889E-3</v>
      </c>
      <c r="J22" s="22">
        <v>3.0582017642769568E-3</v>
      </c>
      <c r="K22" s="22">
        <v>2.8182007337877795E-3</v>
      </c>
      <c r="L22" s="22">
        <v>2.8909941682620935E-3</v>
      </c>
      <c r="M22" s="22">
        <v>3.0072129389672321E-3</v>
      </c>
    </row>
    <row r="23" spans="1:13">
      <c r="A23" s="3" t="s">
        <v>139</v>
      </c>
      <c r="B23" s="3">
        <v>788.6</v>
      </c>
      <c r="C23" s="3">
        <v>184.1</v>
      </c>
      <c r="D23" s="17">
        <v>6.1739833333333296</v>
      </c>
      <c r="E23" s="22">
        <v>4.0177318756546616E-4</v>
      </c>
      <c r="F23" s="22">
        <v>3.9802612940044706E-4</v>
      </c>
      <c r="G23" s="22">
        <v>3.8488007391795009E-4</v>
      </c>
      <c r="H23" s="22">
        <v>3.6556332015267744E-4</v>
      </c>
      <c r="I23" s="22">
        <v>3.5717587441309959E-4</v>
      </c>
      <c r="J23" s="22">
        <v>3.4498007568827438E-4</v>
      </c>
      <c r="K23" s="22">
        <v>3.4688176841855123E-4</v>
      </c>
      <c r="L23" s="22">
        <v>3.6754290510762475E-4</v>
      </c>
      <c r="M23" s="22">
        <v>3.5496162671507382E-4</v>
      </c>
    </row>
    <row r="24" spans="1:13">
      <c r="A24" s="3" t="s">
        <v>141</v>
      </c>
      <c r="B24" s="3">
        <v>784.6</v>
      </c>
      <c r="C24" s="3">
        <v>184.1</v>
      </c>
      <c r="D24" s="17">
        <v>5.2032333333333298</v>
      </c>
      <c r="E24" s="22">
        <v>8.130480551359837E-4</v>
      </c>
      <c r="F24" s="22">
        <v>6.9714921984058344E-4</v>
      </c>
      <c r="G24" s="22">
        <v>7.8016479838398747E-4</v>
      </c>
      <c r="H24" s="22">
        <v>8.4090678038415431E-4</v>
      </c>
      <c r="I24" s="22">
        <v>7.7782153275427575E-4</v>
      </c>
      <c r="J24" s="22">
        <v>8.2276291473798121E-4</v>
      </c>
      <c r="K24" s="22">
        <v>7.9906365552873744E-4</v>
      </c>
      <c r="L24" s="22">
        <v>7.9758562762889879E-4</v>
      </c>
      <c r="M24" s="22">
        <v>7.8067031137669983E-4</v>
      </c>
    </row>
    <row r="25" spans="1:13">
      <c r="A25" s="3" t="s">
        <v>142</v>
      </c>
      <c r="B25" s="3">
        <v>782.6</v>
      </c>
      <c r="C25" s="3">
        <v>184.1</v>
      </c>
      <c r="D25" s="17">
        <v>4.9540666666666704</v>
      </c>
      <c r="E25" s="22">
        <v>9.864909169982064E-5</v>
      </c>
      <c r="F25" s="22">
        <v>8.237216412654111E-5</v>
      </c>
      <c r="G25" s="22">
        <v>1.0540339272534925E-4</v>
      </c>
      <c r="H25" s="22">
        <v>9.7721456431578292E-5</v>
      </c>
      <c r="I25" s="22">
        <v>1.0628386018453575E-4</v>
      </c>
      <c r="J25" s="22">
        <v>1.0078172464160433E-4</v>
      </c>
      <c r="K25" s="22">
        <v>9.9948584905585391E-5</v>
      </c>
      <c r="L25" s="22">
        <v>8.4933578125137669E-5</v>
      </c>
      <c r="M25" s="22">
        <v>1.2169311617250719E-4</v>
      </c>
    </row>
    <row r="26" spans="1:13">
      <c r="A26" s="3" t="s">
        <v>143</v>
      </c>
      <c r="B26" s="3">
        <v>810.6</v>
      </c>
      <c r="C26" s="3">
        <v>184.1</v>
      </c>
      <c r="D26" s="17">
        <v>5.4210166666666701</v>
      </c>
      <c r="E26" s="22">
        <v>1.3740911652509585E-4</v>
      </c>
      <c r="F26" s="22">
        <v>1.2223495768661025E-4</v>
      </c>
      <c r="G26" s="22">
        <v>1.0404995853424788E-4</v>
      </c>
      <c r="H26" s="22">
        <v>1.469962438364492E-4</v>
      </c>
      <c r="I26" s="22">
        <v>1.2653001344566087E-4</v>
      </c>
      <c r="J26" s="22">
        <v>1.0319882091182827E-4</v>
      </c>
      <c r="K26" s="22">
        <v>1.1209130083994004E-4</v>
      </c>
      <c r="L26" s="22">
        <v>1.3439146560252006E-4</v>
      </c>
      <c r="M26" s="22">
        <v>1.0869454046637748E-4</v>
      </c>
    </row>
    <row r="27" spans="1:13">
      <c r="A27" s="3" t="s">
        <v>144</v>
      </c>
      <c r="B27" s="3">
        <v>808.6</v>
      </c>
      <c r="C27" s="3">
        <v>184.1</v>
      </c>
      <c r="D27" s="17">
        <v>5.0259999999999998</v>
      </c>
      <c r="E27" s="22">
        <v>6.8883606968281664E-5</v>
      </c>
      <c r="F27" s="22">
        <v>7.7865838900988756E-5</v>
      </c>
      <c r="G27" s="22">
        <v>7.0721861983202416E-5</v>
      </c>
      <c r="H27" s="22">
        <v>9.2882124645248017E-5</v>
      </c>
      <c r="I27" s="22">
        <v>8.4782435264282437E-5</v>
      </c>
      <c r="J27" s="22">
        <v>9.2695494113186394E-5</v>
      </c>
      <c r="K27" s="22">
        <v>6.7639233138682697E-5</v>
      </c>
      <c r="L27" s="22">
        <v>7.0474971684095195E-5</v>
      </c>
      <c r="M27" s="22">
        <v>8.4819126186517631E-5</v>
      </c>
    </row>
    <row r="28" spans="1:13">
      <c r="A28" s="3" t="s">
        <v>149</v>
      </c>
      <c r="B28" s="3">
        <v>720.6</v>
      </c>
      <c r="C28" s="3">
        <v>184.1</v>
      </c>
      <c r="D28" s="17">
        <v>5.8560833333333298</v>
      </c>
      <c r="E28" s="22">
        <v>9.1458335074070857E-5</v>
      </c>
      <c r="F28" s="22">
        <v>1.0541195758115873E-4</v>
      </c>
      <c r="G28" s="22">
        <v>9.0596989353197591E-5</v>
      </c>
      <c r="H28" s="22">
        <v>9.5071917664141831E-5</v>
      </c>
      <c r="I28" s="22">
        <v>7.0759037554499107E-5</v>
      </c>
      <c r="J28" s="22">
        <v>7.3649454925701465E-5</v>
      </c>
      <c r="K28" s="22">
        <v>8.9070087451021969E-5</v>
      </c>
      <c r="L28" s="22">
        <v>7.4637251593032632E-5</v>
      </c>
      <c r="M28" s="22">
        <v>8.2466775317618232E-5</v>
      </c>
    </row>
    <row r="29" spans="1:13">
      <c r="A29" s="3" t="s">
        <v>151</v>
      </c>
      <c r="B29" s="3">
        <v>718.5</v>
      </c>
      <c r="C29" s="3">
        <v>184.1</v>
      </c>
      <c r="D29" s="17">
        <v>5.7544833333333303</v>
      </c>
      <c r="E29" s="22">
        <v>2.2436885383483627E-5</v>
      </c>
      <c r="F29" s="22">
        <v>1.4201340225761601E-5</v>
      </c>
      <c r="G29" s="22">
        <v>1.606665916178019E-5</v>
      </c>
      <c r="H29" s="22">
        <v>1.6221038907530527E-5</v>
      </c>
      <c r="I29" s="22">
        <v>2.2563765357686716E-5</v>
      </c>
      <c r="J29" s="22">
        <v>1.7716035676097392E-5</v>
      </c>
      <c r="K29" s="22">
        <v>1.4505808720077949E-5</v>
      </c>
      <c r="L29" s="22">
        <v>1.1010422454036499E-5</v>
      </c>
      <c r="M29" s="22">
        <v>2.000396485595598E-5</v>
      </c>
    </row>
    <row r="30" spans="1:13">
      <c r="A30" s="3" t="s">
        <v>152</v>
      </c>
      <c r="B30" s="3">
        <v>742.5</v>
      </c>
      <c r="C30" s="3">
        <v>184.1</v>
      </c>
      <c r="D30" s="17">
        <v>5.3691166666666703</v>
      </c>
      <c r="E30" s="22">
        <v>3.6843102606023731E-4</v>
      </c>
      <c r="F30" s="22">
        <v>3.0623706618842519E-4</v>
      </c>
      <c r="G30" s="22">
        <v>3.1928160301872109E-4</v>
      </c>
      <c r="H30" s="22">
        <v>3.2153183484496986E-4</v>
      </c>
      <c r="I30" s="22">
        <v>3.1924126096416521E-4</v>
      </c>
      <c r="J30" s="22">
        <v>3.3995776793025796E-4</v>
      </c>
      <c r="K30" s="22">
        <v>3.2647247887338188E-4</v>
      </c>
      <c r="L30" s="22">
        <v>3.3727010545215024E-4</v>
      </c>
      <c r="M30" s="22">
        <v>3.2405709976030786E-4</v>
      </c>
    </row>
    <row r="31" spans="1:13">
      <c r="A31" s="3" t="s">
        <v>154</v>
      </c>
      <c r="B31" s="3">
        <v>768.6</v>
      </c>
      <c r="C31" s="3">
        <v>184.1</v>
      </c>
      <c r="D31" s="17">
        <v>5.3950166666666703</v>
      </c>
      <c r="E31" s="22">
        <v>5.9316047734480539E-5</v>
      </c>
      <c r="F31" s="22">
        <v>6.3258393939669063E-5</v>
      </c>
      <c r="G31" s="22">
        <v>7.1664116155713273E-5</v>
      </c>
      <c r="H31" s="22">
        <v>7.5057448734671271E-5</v>
      </c>
      <c r="I31" s="22">
        <v>5.7344926213382682E-5</v>
      </c>
      <c r="J31" s="22">
        <v>6.3113732947461245E-5</v>
      </c>
      <c r="K31" s="22">
        <v>6.8126170636380911E-5</v>
      </c>
      <c r="L31" s="22">
        <v>5.6573122010963523E-5</v>
      </c>
      <c r="M31" s="22">
        <v>6.2470859985204892E-5</v>
      </c>
    </row>
    <row r="32" spans="1:13">
      <c r="A32" s="3" t="s">
        <v>155</v>
      </c>
      <c r="B32" s="3">
        <v>766.5</v>
      </c>
      <c r="C32" s="3">
        <v>184.1</v>
      </c>
      <c r="D32" s="17">
        <v>5.2784833333333303</v>
      </c>
      <c r="E32" s="22">
        <v>4.3963450158170105E-5</v>
      </c>
      <c r="F32" s="22">
        <v>5.2474780199675305E-5</v>
      </c>
      <c r="G32" s="22">
        <v>4.4693306386847785E-5</v>
      </c>
      <c r="H32" s="22">
        <v>5.4785746952348767E-5</v>
      </c>
      <c r="I32" s="22">
        <v>4.8525851444395255E-5</v>
      </c>
      <c r="J32" s="22">
        <v>4.7750934179846423E-5</v>
      </c>
      <c r="K32" s="22">
        <v>4.4018495750934835E-5</v>
      </c>
      <c r="L32" s="22">
        <v>5.5939400683579185E-5</v>
      </c>
      <c r="M32" s="22">
        <v>4.7646652626337999E-5</v>
      </c>
    </row>
    <row r="33" spans="1:13">
      <c r="A33" s="3" t="s">
        <v>162</v>
      </c>
      <c r="B33" s="3">
        <v>742.5</v>
      </c>
      <c r="C33" s="3">
        <v>601.5</v>
      </c>
      <c r="D33" s="17">
        <v>5.2515499999999999</v>
      </c>
      <c r="E33" s="22">
        <v>4.9063973879399936E-5</v>
      </c>
      <c r="F33" s="22">
        <v>4.3902386172867773E-5</v>
      </c>
      <c r="G33" s="22">
        <v>4.8202765993426779E-5</v>
      </c>
      <c r="H33" s="22">
        <v>4.9911046587377535E-5</v>
      </c>
      <c r="I33" s="22">
        <v>5.4802137897547461E-5</v>
      </c>
      <c r="J33" s="22">
        <v>6.0620269281459177E-5</v>
      </c>
      <c r="K33" s="22">
        <v>6.1497427989494293E-5</v>
      </c>
      <c r="L33" s="22">
        <v>5.2376312989537765E-5</v>
      </c>
      <c r="M33" s="22">
        <v>8.6849184794133088E-5</v>
      </c>
    </row>
    <row r="34" spans="1:13">
      <c r="A34" s="3" t="s">
        <v>184</v>
      </c>
      <c r="B34" s="3">
        <v>854.6</v>
      </c>
      <c r="C34" s="3">
        <v>577.5</v>
      </c>
      <c r="D34" s="17">
        <v>4.6726000000000001</v>
      </c>
      <c r="E34" s="22">
        <v>2.8603844766042171E-4</v>
      </c>
      <c r="F34" s="22">
        <v>4.0603562811723369E-4</v>
      </c>
      <c r="G34" s="22">
        <v>3.7818466141736407E-4</v>
      </c>
      <c r="H34" s="22">
        <v>2.5809336223219382E-4</v>
      </c>
      <c r="I34" s="22">
        <v>3.4780152754045724E-4</v>
      </c>
      <c r="J34" s="22">
        <v>3.9304021471739506E-4</v>
      </c>
      <c r="K34" s="22">
        <v>4.9541998527244239E-4</v>
      </c>
      <c r="L34" s="22">
        <v>5.1519539877955243E-4</v>
      </c>
      <c r="M34" s="22">
        <v>2.785141124578765E-4</v>
      </c>
    </row>
    <row r="35" spans="1:13">
      <c r="A35" s="3" t="s">
        <v>185</v>
      </c>
      <c r="B35" s="3">
        <v>852.6</v>
      </c>
      <c r="C35" s="3">
        <v>575.5</v>
      </c>
      <c r="D35" s="17">
        <v>4.1707000000000001</v>
      </c>
      <c r="E35" s="22">
        <v>3.57173689480585E-4</v>
      </c>
      <c r="F35" s="22">
        <v>3.2175655791660341E-4</v>
      </c>
      <c r="G35" s="22">
        <v>2.9810687746028555E-4</v>
      </c>
      <c r="H35" s="22">
        <v>3.7177024893360057E-4</v>
      </c>
      <c r="I35" s="22">
        <v>3.9248157695129183E-4</v>
      </c>
      <c r="J35" s="22">
        <v>4.6006973274445541E-4</v>
      </c>
      <c r="K35" s="22">
        <v>5.7969088248581782E-4</v>
      </c>
      <c r="L35" s="22">
        <v>3.8108943972880679E-4</v>
      </c>
      <c r="M35" s="22">
        <v>4.9282313305707803E-4</v>
      </c>
    </row>
    <row r="36" spans="1:13">
      <c r="A36" s="3" t="s">
        <v>187</v>
      </c>
      <c r="B36" s="3">
        <v>880.6</v>
      </c>
      <c r="C36" s="3">
        <v>603.5</v>
      </c>
      <c r="D36" s="17">
        <v>4.7449666666666701</v>
      </c>
      <c r="E36" s="22">
        <v>5.0059932330918716E-4</v>
      </c>
      <c r="F36" s="22">
        <v>3.1335558995114937E-4</v>
      </c>
      <c r="G36" s="22">
        <v>6.7547684402873508E-4</v>
      </c>
      <c r="H36" s="22">
        <v>5.5779471209673457E-4</v>
      </c>
      <c r="I36" s="22">
        <v>5.4117692643026777E-4</v>
      </c>
      <c r="J36" s="22">
        <v>5.5162409187140395E-4</v>
      </c>
      <c r="K36" s="22">
        <v>5.8505104048981881E-4</v>
      </c>
      <c r="L36" s="22">
        <v>5.8573927671635919E-4</v>
      </c>
      <c r="M36" s="22">
        <v>5.4950130715919585E-4</v>
      </c>
    </row>
    <row r="37" spans="1:13">
      <c r="A37" s="3" t="s">
        <v>190</v>
      </c>
      <c r="B37" s="3">
        <v>904.6</v>
      </c>
      <c r="C37" s="3">
        <v>627.5</v>
      </c>
      <c r="D37" s="17">
        <v>4.7147833333333304</v>
      </c>
      <c r="E37" s="22">
        <v>9.7091692142003538E-4</v>
      </c>
      <c r="F37" s="22">
        <v>9.0216040067443173E-4</v>
      </c>
      <c r="G37" s="22">
        <v>7.2020006836828981E-4</v>
      </c>
      <c r="H37" s="22">
        <v>7.9124703795074879E-4</v>
      </c>
      <c r="I37" s="22">
        <v>6.7058402311365455E-4</v>
      </c>
      <c r="J37" s="22">
        <v>7.8430670255719018E-4</v>
      </c>
      <c r="K37" s="22">
        <v>6.5367522002358729E-4</v>
      </c>
      <c r="L37" s="22">
        <v>7.3559830264852241E-4</v>
      </c>
      <c r="M37" s="22">
        <v>8.7121638197767189E-4</v>
      </c>
    </row>
    <row r="38" spans="1:13">
      <c r="A38" s="3" t="s">
        <v>191</v>
      </c>
      <c r="B38" s="3">
        <v>902.6</v>
      </c>
      <c r="C38" s="3">
        <v>625.5</v>
      </c>
      <c r="D38" s="17">
        <v>4.2422166666666703</v>
      </c>
      <c r="E38" s="22">
        <v>3.0650256964943808E-4</v>
      </c>
      <c r="F38" s="22">
        <v>1.7384442918947295E-4</v>
      </c>
      <c r="G38" s="22">
        <v>2.4368089074465013E-4</v>
      </c>
      <c r="H38" s="22">
        <v>2.2974847322106276E-4</v>
      </c>
      <c r="I38" s="22">
        <v>1.4692967216346537E-4</v>
      </c>
      <c r="J38" s="22">
        <v>3.7569467207950011E-4</v>
      </c>
      <c r="K38" s="22">
        <v>2.6312701623330142E-4</v>
      </c>
      <c r="L38" s="22">
        <v>3.2684973634886886E-4</v>
      </c>
      <c r="M38" s="22">
        <v>4.3355524858941052E-4</v>
      </c>
    </row>
    <row r="39" spans="1:13">
      <c r="A39" s="3" t="s">
        <v>198</v>
      </c>
      <c r="B39" s="3">
        <v>677.6</v>
      </c>
      <c r="C39" s="3">
        <v>184.1</v>
      </c>
      <c r="D39" s="17">
        <v>4.2809833333333298</v>
      </c>
      <c r="E39" s="22">
        <v>1.3581760655593129E-4</v>
      </c>
      <c r="F39" s="22">
        <v>1.3872193426441476E-4</v>
      </c>
      <c r="G39" s="22">
        <v>1.768075887397194E-4</v>
      </c>
      <c r="H39" s="22">
        <v>1.6138347506896181E-4</v>
      </c>
      <c r="I39" s="22">
        <v>1.5470520818829412E-4</v>
      </c>
      <c r="J39" s="22">
        <v>1.9072573765568137E-4</v>
      </c>
      <c r="K39" s="22">
        <v>1.754659840835287E-4</v>
      </c>
      <c r="L39" s="22">
        <v>1.7986923511140466E-4</v>
      </c>
      <c r="M39" s="22">
        <v>2.0186003682694543E-4</v>
      </c>
    </row>
    <row r="40" spans="1:13">
      <c r="A40" s="3" t="s">
        <v>200</v>
      </c>
      <c r="B40" s="3">
        <v>673.5</v>
      </c>
      <c r="C40" s="3">
        <v>184.1</v>
      </c>
      <c r="D40" s="17">
        <v>3.6064833333333302</v>
      </c>
      <c r="E40" s="22">
        <v>1.63948961355253E-4</v>
      </c>
      <c r="F40" s="22">
        <v>1.554075856226749E-4</v>
      </c>
      <c r="G40" s="22">
        <v>1.710114594000384E-4</v>
      </c>
      <c r="H40" s="22">
        <v>1.8103387761055366E-4</v>
      </c>
      <c r="I40" s="22">
        <v>1.8210793331593971E-4</v>
      </c>
      <c r="J40" s="22">
        <v>1.8451143101817091E-4</v>
      </c>
      <c r="K40" s="22">
        <v>1.8208696967787996E-4</v>
      </c>
      <c r="L40" s="22">
        <v>1.6946645704703252E-4</v>
      </c>
      <c r="M40" s="22">
        <v>1.6238536663636054E-4</v>
      </c>
    </row>
    <row r="41" spans="1:13">
      <c r="A41" s="3" t="s">
        <v>201</v>
      </c>
      <c r="B41" s="3">
        <v>689.6</v>
      </c>
      <c r="C41" s="3">
        <v>184.1</v>
      </c>
      <c r="D41" s="17">
        <v>4.3405500000000004</v>
      </c>
      <c r="E41" s="22">
        <v>5.3793595417152924E-4</v>
      </c>
      <c r="F41" s="22">
        <v>5.2963641687306319E-4</v>
      </c>
      <c r="G41" s="22">
        <v>5.7236942504866096E-4</v>
      </c>
      <c r="H41" s="22">
        <v>6.1568872832468027E-4</v>
      </c>
      <c r="I41" s="22">
        <v>5.3165413132092159E-4</v>
      </c>
      <c r="J41" s="22">
        <v>6.2078094778336907E-4</v>
      </c>
      <c r="K41" s="22">
        <v>5.897973562763296E-4</v>
      </c>
      <c r="L41" s="22">
        <v>5.7440024007643115E-4</v>
      </c>
      <c r="M41" s="22">
        <v>5.1733005981443659E-4</v>
      </c>
    </row>
    <row r="42" spans="1:13">
      <c r="A42" s="3" t="s">
        <v>202</v>
      </c>
      <c r="B42" s="3">
        <v>705.6</v>
      </c>
      <c r="C42" s="3">
        <v>184.1</v>
      </c>
      <c r="D42" s="17">
        <v>4.9170666666666696</v>
      </c>
      <c r="E42" s="22">
        <v>8.8190327389497426E-4</v>
      </c>
      <c r="F42" s="22">
        <v>8.2379811733068612E-4</v>
      </c>
      <c r="G42" s="22">
        <v>7.3785393947275026E-4</v>
      </c>
      <c r="H42" s="22">
        <v>8.1481360300538939E-4</v>
      </c>
      <c r="I42" s="22">
        <v>7.8036505972629876E-4</v>
      </c>
      <c r="J42" s="22">
        <v>8.5258264180980827E-4</v>
      </c>
      <c r="K42" s="22">
        <v>7.9544803768439665E-4</v>
      </c>
      <c r="L42" s="22">
        <v>7.9927895678863188E-4</v>
      </c>
      <c r="M42" s="22">
        <v>7.3164383569626938E-4</v>
      </c>
    </row>
    <row r="43" spans="1:13">
      <c r="A43" s="3" t="s">
        <v>203</v>
      </c>
      <c r="B43" s="3">
        <v>703.6</v>
      </c>
      <c r="C43" s="3">
        <v>184.1</v>
      </c>
      <c r="D43" s="17">
        <v>4.71075</v>
      </c>
      <c r="E43" s="22">
        <v>1.3409319599965011E-2</v>
      </c>
      <c r="F43" s="22">
        <v>1.2678554434286129E-2</v>
      </c>
      <c r="G43" s="22">
        <v>1.2960908081592724E-2</v>
      </c>
      <c r="H43" s="22">
        <v>1.3200810668446772E-2</v>
      </c>
      <c r="I43" s="22">
        <v>1.2630670165764218E-2</v>
      </c>
      <c r="J43" s="22">
        <v>1.3188838865614817E-2</v>
      </c>
      <c r="K43" s="22">
        <v>1.2000032732549556E-2</v>
      </c>
      <c r="L43" s="22">
        <v>1.2163433372646899E-2</v>
      </c>
      <c r="M43" s="22">
        <v>1.1597914906044627E-2</v>
      </c>
    </row>
    <row r="44" spans="1:13">
      <c r="A44" s="3" t="s">
        <v>204</v>
      </c>
      <c r="B44" s="3">
        <v>701.6</v>
      </c>
      <c r="C44" s="3">
        <v>184.1</v>
      </c>
      <c r="D44" s="17">
        <v>4.1748000000000003</v>
      </c>
      <c r="E44" s="22">
        <v>1.5985968193820304E-3</v>
      </c>
      <c r="F44" s="22">
        <v>1.5395009648321691E-3</v>
      </c>
      <c r="G44" s="22">
        <v>1.5735630274977099E-3</v>
      </c>
      <c r="H44" s="22">
        <v>1.6227005635237816E-3</v>
      </c>
      <c r="I44" s="22">
        <v>1.5786583235837806E-3</v>
      </c>
      <c r="J44" s="22">
        <v>1.6012548714597482E-3</v>
      </c>
      <c r="K44" s="22">
        <v>1.5429940008445131E-3</v>
      </c>
      <c r="L44" s="22">
        <v>1.5547682564693865E-3</v>
      </c>
      <c r="M44" s="22">
        <v>1.4455820876668134E-3</v>
      </c>
    </row>
    <row r="45" spans="1:13">
      <c r="A45" s="3" t="s">
        <v>206</v>
      </c>
      <c r="B45" s="3">
        <v>731.6</v>
      </c>
      <c r="C45" s="3">
        <v>184.1</v>
      </c>
      <c r="D45" s="17">
        <v>5.3268166666666703</v>
      </c>
      <c r="E45" s="22">
        <v>1.1514861203011273E-3</v>
      </c>
      <c r="F45" s="22">
        <v>1.1298597486204816E-3</v>
      </c>
      <c r="G45" s="22">
        <v>1.1246631411146375E-3</v>
      </c>
      <c r="H45" s="22">
        <v>1.169700507938259E-3</v>
      </c>
      <c r="I45" s="22">
        <v>1.2598395134444738E-3</v>
      </c>
      <c r="J45" s="22">
        <v>1.1305537242398242E-3</v>
      </c>
      <c r="K45" s="22">
        <v>1.0491705372659252E-3</v>
      </c>
      <c r="L45" s="22">
        <v>1.1491042388517788E-3</v>
      </c>
      <c r="M45" s="22">
        <v>1.078430968017902E-3</v>
      </c>
    </row>
    <row r="46" spans="1:13">
      <c r="A46" s="3" t="s">
        <v>207</v>
      </c>
      <c r="B46" s="3">
        <v>729.6</v>
      </c>
      <c r="C46" s="3">
        <v>184.1</v>
      </c>
      <c r="D46" s="17">
        <v>4.7834666666666701</v>
      </c>
      <c r="E46" s="22">
        <v>6.0745196213141334E-4</v>
      </c>
      <c r="F46" s="22">
        <v>5.4494332720108609E-4</v>
      </c>
      <c r="G46" s="22">
        <v>5.6172911831461761E-4</v>
      </c>
      <c r="H46" s="22">
        <v>6.0448867469910456E-4</v>
      </c>
      <c r="I46" s="22">
        <v>5.555760241140956E-4</v>
      </c>
      <c r="J46" s="22">
        <v>5.7315095257462543E-4</v>
      </c>
      <c r="K46" s="22">
        <v>5.4409710234441756E-4</v>
      </c>
      <c r="L46" s="22">
        <v>5.8584691346404258E-4</v>
      </c>
      <c r="M46" s="22">
        <v>6.0328934298564262E-4</v>
      </c>
    </row>
    <row r="47" spans="1:13">
      <c r="A47" s="3" t="s">
        <v>209</v>
      </c>
      <c r="B47" s="3">
        <v>757.6</v>
      </c>
      <c r="C47" s="3">
        <v>184.1</v>
      </c>
      <c r="D47" s="17">
        <v>5.4854500000000002</v>
      </c>
      <c r="E47" s="22">
        <v>3.3429525208439003E-5</v>
      </c>
      <c r="F47" s="22">
        <v>4.6014377360264873E-5</v>
      </c>
      <c r="G47" s="22">
        <v>5.2301159321418999E-5</v>
      </c>
      <c r="H47" s="22">
        <v>5.8862625408694186E-5</v>
      </c>
      <c r="I47" s="22">
        <v>5.0172065246133556E-5</v>
      </c>
      <c r="J47" s="22">
        <v>4.1330661643899444E-5</v>
      </c>
      <c r="K47" s="22">
        <v>4.1188434388618492E-5</v>
      </c>
      <c r="L47" s="22">
        <v>4.4128491776830543E-5</v>
      </c>
      <c r="M47" s="22">
        <v>3.4059450205407114E-5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1"/>
  <sheetViews>
    <sheetView workbookViewId="0">
      <pane xSplit="1" topLeftCell="B1" activePane="topRight" state="frozen"/>
      <selection pane="topRight"/>
    </sheetView>
  </sheetViews>
  <sheetFormatPr defaultColWidth="9.08984375" defaultRowHeight="14.5"/>
  <cols>
    <col min="1" max="1" width="23.453125" style="3" bestFit="1" customWidth="1"/>
    <col min="2" max="2" width="12" style="3" bestFit="1" customWidth="1"/>
    <col min="3" max="3" width="10.453125" style="3" bestFit="1" customWidth="1"/>
    <col min="4" max="4" width="5.36328125" style="3" bestFit="1" customWidth="1"/>
    <col min="5" max="7" width="11.36328125" bestFit="1" customWidth="1"/>
    <col min="8" max="8" width="12.1796875" style="3" bestFit="1" customWidth="1"/>
    <col min="9" max="11" width="11.36328125" bestFit="1" customWidth="1"/>
    <col min="12" max="12" width="11.453125" style="3" bestFit="1" customWidth="1"/>
    <col min="13" max="13" width="10.36328125" style="3" bestFit="1" customWidth="1"/>
    <col min="14" max="14" width="8" style="3" bestFit="1" customWidth="1"/>
    <col min="15" max="15" width="9.26953125" style="3" bestFit="1" customWidth="1"/>
    <col min="16" max="18" width="11.36328125" bestFit="1" customWidth="1"/>
    <col min="19" max="19" width="12.36328125" bestFit="1" customWidth="1"/>
    <col min="20" max="20" width="7.90625" style="3" bestFit="1" customWidth="1"/>
    <col min="21" max="23" width="11.36328125" bestFit="1" customWidth="1"/>
    <col min="24" max="24" width="12.36328125" bestFit="1" customWidth="1"/>
    <col min="25" max="25" width="7.90625" style="3" bestFit="1" customWidth="1"/>
    <col min="26" max="16384" width="9.08984375" style="3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t="s">
        <v>392</v>
      </c>
      <c r="F1" t="s">
        <v>394</v>
      </c>
      <c r="G1" t="s">
        <v>396</v>
      </c>
      <c r="H1" s="3" t="s">
        <v>382</v>
      </c>
      <c r="I1" t="s">
        <v>391</v>
      </c>
      <c r="J1" t="s">
        <v>393</v>
      </c>
      <c r="K1" t="s">
        <v>395</v>
      </c>
      <c r="L1" s="3" t="s">
        <v>424</v>
      </c>
      <c r="M1" s="3" t="s">
        <v>425</v>
      </c>
      <c r="N1" s="3" t="s">
        <v>426</v>
      </c>
      <c r="O1" s="3" t="s">
        <v>427</v>
      </c>
      <c r="P1" s="3">
        <v>1</v>
      </c>
      <c r="Q1" s="3">
        <v>2</v>
      </c>
      <c r="R1" s="3">
        <v>4</v>
      </c>
      <c r="S1" s="3">
        <v>8</v>
      </c>
      <c r="T1" s="3" t="s">
        <v>293</v>
      </c>
      <c r="U1" s="3">
        <v>1</v>
      </c>
      <c r="V1" s="3">
        <v>2</v>
      </c>
      <c r="W1" s="3">
        <v>4</v>
      </c>
      <c r="X1" s="3">
        <v>8</v>
      </c>
      <c r="Y1" s="3" t="s">
        <v>294</v>
      </c>
    </row>
    <row r="2" spans="1:25">
      <c r="A2" s="3" t="s">
        <v>4</v>
      </c>
      <c r="B2" s="3">
        <v>344.3</v>
      </c>
      <c r="C2" s="3">
        <v>85.1</v>
      </c>
      <c r="D2" s="17">
        <v>1.0323166666666701</v>
      </c>
      <c r="E2" s="2">
        <v>446.41134791790603</v>
      </c>
      <c r="F2" s="2">
        <v>452.27333155859299</v>
      </c>
      <c r="G2" s="2">
        <v>575.16617173334896</v>
      </c>
      <c r="H2" s="17">
        <f t="shared" ref="H2:H65" si="0">AVERAGE(E2:G2)</f>
        <v>491.28361706994929</v>
      </c>
      <c r="I2" s="2">
        <v>8819.67185175536</v>
      </c>
      <c r="J2" s="2">
        <v>8534.9119562579599</v>
      </c>
      <c r="K2" s="2">
        <v>8439.0499126517298</v>
      </c>
      <c r="L2" s="17">
        <f t="shared" ref="L2:L65" si="1">AVERAGE(I2:K2)</f>
        <v>8597.8779068883505</v>
      </c>
      <c r="M2" s="17">
        <f t="shared" ref="M2:M65" si="2">_xlfn.STDEV.S(I2:K2)</f>
        <v>197.96918531893652</v>
      </c>
      <c r="N2" s="17">
        <f t="shared" ref="N2:N65" si="3">M2/L2</f>
        <v>2.302535433311164E-2</v>
      </c>
      <c r="O2" s="17">
        <f t="shared" ref="O2:O65" si="4">L2/H2</f>
        <v>17.500843928333516</v>
      </c>
      <c r="P2" s="2">
        <v>2356.6935703895501</v>
      </c>
      <c r="Q2" s="2">
        <v>4790.9921834719198</v>
      </c>
      <c r="R2" s="2">
        <v>9476.9845435950901</v>
      </c>
      <c r="S2" s="2">
        <v>17752.493545707101</v>
      </c>
      <c r="T2" s="17">
        <f t="shared" ref="T2:T65" si="5">(PEARSON($P$1:$S$1,P2:S2))^2</f>
        <v>0.99868312994102149</v>
      </c>
      <c r="U2" s="2">
        <v>2174.8083734458901</v>
      </c>
      <c r="V2" s="2">
        <v>4906.1542275854299</v>
      </c>
      <c r="W2" s="2">
        <v>8977.2119192689406</v>
      </c>
      <c r="X2" s="2">
        <v>16349.816894776801</v>
      </c>
      <c r="Y2" s="17">
        <f t="shared" ref="Y2:Y65" si="6">(PEARSON($U$1:$X$1,U2:X2))^2</f>
        <v>0.99583424952645216</v>
      </c>
    </row>
    <row r="3" spans="1:25">
      <c r="A3" s="3" t="s">
        <v>5</v>
      </c>
      <c r="B3" s="3">
        <v>372.3</v>
      </c>
      <c r="C3" s="3">
        <v>85.1</v>
      </c>
      <c r="D3" s="17">
        <v>1.58476666666667</v>
      </c>
      <c r="E3" s="2">
        <v>457.71004653669098</v>
      </c>
      <c r="F3" s="2">
        <v>243.62983597128701</v>
      </c>
      <c r="G3" s="2">
        <v>382.85207363637301</v>
      </c>
      <c r="H3" s="17">
        <f t="shared" si="0"/>
        <v>361.39731871478369</v>
      </c>
      <c r="I3" s="2">
        <v>8843.2436667076308</v>
      </c>
      <c r="J3" s="2">
        <v>7507.3897740804296</v>
      </c>
      <c r="K3" s="2">
        <v>8619.0998398654101</v>
      </c>
      <c r="L3" s="17">
        <f t="shared" si="1"/>
        <v>8323.2444268844902</v>
      </c>
      <c r="M3" s="17">
        <f t="shared" si="2"/>
        <v>715.38397008487311</v>
      </c>
      <c r="N3" s="17">
        <f t="shared" si="3"/>
        <v>8.5950133552986571E-2</v>
      </c>
      <c r="O3" s="17">
        <f t="shared" si="4"/>
        <v>23.030730987390722</v>
      </c>
      <c r="P3" s="2">
        <v>2504.2329187310202</v>
      </c>
      <c r="Q3" s="2">
        <v>4229.7994509241198</v>
      </c>
      <c r="R3" s="2">
        <v>9236.36504484324</v>
      </c>
      <c r="S3" s="2">
        <v>17727.238730790701</v>
      </c>
      <c r="T3" s="17">
        <f t="shared" si="5"/>
        <v>0.99852674955380172</v>
      </c>
      <c r="U3" s="2">
        <v>2048.4464029297801</v>
      </c>
      <c r="V3" s="2">
        <v>4044.3481160164001</v>
      </c>
      <c r="W3" s="2">
        <v>7744.1445295746998</v>
      </c>
      <c r="X3" s="2">
        <v>16969.777452803799</v>
      </c>
      <c r="Y3" s="17">
        <f t="shared" si="6"/>
        <v>0.9974637003041521</v>
      </c>
    </row>
    <row r="4" spans="1:25" s="4" customFormat="1">
      <c r="A4" s="4" t="s">
        <v>7</v>
      </c>
      <c r="B4" s="4">
        <v>400.4</v>
      </c>
      <c r="C4" s="4">
        <v>85.1</v>
      </c>
      <c r="D4" s="5">
        <v>2.0902500000000002</v>
      </c>
      <c r="E4" s="5">
        <v>9655.53646119734</v>
      </c>
      <c r="F4" s="5">
        <v>8936.2800844870908</v>
      </c>
      <c r="G4" s="5">
        <v>9395.8559125993597</v>
      </c>
      <c r="H4" s="5">
        <f t="shared" si="0"/>
        <v>9329.2241527612623</v>
      </c>
      <c r="I4" s="5">
        <v>28693.2533638278</v>
      </c>
      <c r="J4" s="5">
        <v>26584.803732255401</v>
      </c>
      <c r="K4" s="5">
        <v>27165.961201961702</v>
      </c>
      <c r="L4" s="5">
        <f t="shared" si="1"/>
        <v>27481.339432681634</v>
      </c>
      <c r="M4" s="5">
        <f t="shared" si="2"/>
        <v>1089.0305475644257</v>
      </c>
      <c r="N4" s="5">
        <f t="shared" si="3"/>
        <v>3.9628001038017738E-2</v>
      </c>
      <c r="O4" s="5">
        <f t="shared" si="4"/>
        <v>2.945726137853351</v>
      </c>
      <c r="P4" s="5">
        <v>8729.6114061080807</v>
      </c>
      <c r="Q4" s="5">
        <v>14730.0141572021</v>
      </c>
      <c r="R4" s="5">
        <v>28834.806005344901</v>
      </c>
      <c r="S4" s="5">
        <v>56108.387870377199</v>
      </c>
      <c r="T4" s="5">
        <f t="shared" si="5"/>
        <v>0.99974732161033419</v>
      </c>
      <c r="U4" s="5">
        <v>7130.2870175826802</v>
      </c>
      <c r="V4" s="5">
        <v>15172.3520090496</v>
      </c>
      <c r="W4" s="5">
        <v>29516.777373176599</v>
      </c>
      <c r="X4" s="5">
        <v>51183.142021156302</v>
      </c>
      <c r="Y4" s="5">
        <f t="shared" si="6"/>
        <v>0.99260076072450254</v>
      </c>
    </row>
    <row r="5" spans="1:25" s="4" customFormat="1">
      <c r="A5" s="4" t="s">
        <v>6</v>
      </c>
      <c r="B5" s="4">
        <v>403.4</v>
      </c>
      <c r="C5" s="4">
        <v>85.1</v>
      </c>
      <c r="D5" s="5">
        <v>2.0899000000000001</v>
      </c>
      <c r="E5" s="5">
        <v>68290979.523194298</v>
      </c>
      <c r="F5" s="5">
        <v>69740487.581805393</v>
      </c>
      <c r="G5" s="5">
        <v>67543270.622104004</v>
      </c>
      <c r="H5" s="5">
        <f t="shared" si="0"/>
        <v>68524912.575701237</v>
      </c>
      <c r="I5" s="5">
        <v>72428747.359917</v>
      </c>
      <c r="J5" s="5">
        <v>72426615.968512505</v>
      </c>
      <c r="K5" s="5">
        <v>71016653.337467402</v>
      </c>
      <c r="L5" s="5">
        <f t="shared" si="1"/>
        <v>71957338.888632312</v>
      </c>
      <c r="M5" s="5">
        <f t="shared" si="2"/>
        <v>814658.28132729302</v>
      </c>
      <c r="N5" s="5">
        <f t="shared" si="3"/>
        <v>1.1321406459848827E-2</v>
      </c>
      <c r="O5" s="5">
        <f t="shared" si="4"/>
        <v>1.0500901961624423</v>
      </c>
      <c r="P5" s="5">
        <v>34405480.642625503</v>
      </c>
      <c r="Q5" s="5">
        <v>51922856.992229998</v>
      </c>
      <c r="R5" s="5">
        <v>73777836.811930403</v>
      </c>
      <c r="S5" s="5">
        <v>120340039.34556299</v>
      </c>
      <c r="T5" s="5">
        <f t="shared" si="5"/>
        <v>0.99607606776666502</v>
      </c>
      <c r="U5" s="5">
        <v>32975784.733942199</v>
      </c>
      <c r="V5" s="5">
        <v>51530166.678892799</v>
      </c>
      <c r="W5" s="5">
        <v>72495570.025909007</v>
      </c>
      <c r="X5" s="5">
        <v>115400602.675943</v>
      </c>
      <c r="Y5" s="5">
        <f t="shared" si="6"/>
        <v>0.99219639578412766</v>
      </c>
    </row>
    <row r="6" spans="1:25" s="4" customFormat="1">
      <c r="A6" s="4" t="s">
        <v>8</v>
      </c>
      <c r="B6" s="4">
        <v>428.4</v>
      </c>
      <c r="C6" s="4">
        <v>85.1</v>
      </c>
      <c r="D6" s="5">
        <v>2.5199166666666701</v>
      </c>
      <c r="E6" s="5">
        <v>2377.1654275425199</v>
      </c>
      <c r="F6" s="5">
        <v>1937.70702496063</v>
      </c>
      <c r="G6" s="5">
        <v>3031.2883429756198</v>
      </c>
      <c r="H6" s="5">
        <f t="shared" si="0"/>
        <v>2448.7202651595903</v>
      </c>
      <c r="I6" s="5">
        <v>4864.4006362437003</v>
      </c>
      <c r="J6" s="5">
        <v>4770.5672030065698</v>
      </c>
      <c r="K6" s="5">
        <v>6669.8178185391598</v>
      </c>
      <c r="L6" s="5">
        <f t="shared" si="1"/>
        <v>5434.9285525964769</v>
      </c>
      <c r="M6" s="5">
        <f t="shared" si="2"/>
        <v>1070.4741018135858</v>
      </c>
      <c r="N6" s="5">
        <f t="shared" si="3"/>
        <v>0.19696194558108379</v>
      </c>
      <c r="O6" s="5">
        <f t="shared" si="4"/>
        <v>2.2194975187344506</v>
      </c>
      <c r="P6" s="5">
        <v>4098.15839037981</v>
      </c>
      <c r="Q6" s="5">
        <v>5466.1374929772401</v>
      </c>
      <c r="R6" s="5">
        <v>8934.0648908610092</v>
      </c>
      <c r="S6" s="5">
        <v>15916.460606427599</v>
      </c>
      <c r="T6" s="5">
        <f t="shared" si="5"/>
        <v>0.99915417101622683</v>
      </c>
      <c r="U6" s="5">
        <v>3761.9842222409302</v>
      </c>
      <c r="V6" s="5">
        <v>5046.5480632027702</v>
      </c>
      <c r="W6" s="5">
        <v>8491.4220848340392</v>
      </c>
      <c r="X6" s="5">
        <v>16270.4207673028</v>
      </c>
      <c r="Y6" s="5">
        <f t="shared" si="6"/>
        <v>0.99671069202119189</v>
      </c>
    </row>
    <row r="7" spans="1:25">
      <c r="A7" s="3" t="s">
        <v>9</v>
      </c>
      <c r="B7" s="3">
        <v>426.4</v>
      </c>
      <c r="C7" s="3">
        <v>85.1</v>
      </c>
      <c r="D7" s="17">
        <v>2.1927333333333299</v>
      </c>
      <c r="E7" s="2">
        <v>238.27730827331499</v>
      </c>
      <c r="F7" s="2">
        <v>475.63836415258203</v>
      </c>
      <c r="G7" s="2">
        <v>397.05918274078198</v>
      </c>
      <c r="H7" s="17">
        <f t="shared" si="0"/>
        <v>370.32495172222633</v>
      </c>
      <c r="I7" s="2">
        <v>26316.720392105199</v>
      </c>
      <c r="J7" s="2">
        <v>25815.3147428419</v>
      </c>
      <c r="K7" s="2">
        <v>26784.658922451799</v>
      </c>
      <c r="L7" s="17">
        <f t="shared" si="1"/>
        <v>26305.564685799633</v>
      </c>
      <c r="M7" s="17">
        <f t="shared" si="2"/>
        <v>484.76836940262444</v>
      </c>
      <c r="N7" s="17">
        <f t="shared" si="3"/>
        <v>1.8428358227349284E-2</v>
      </c>
      <c r="O7" s="17">
        <f t="shared" si="4"/>
        <v>71.033735543509735</v>
      </c>
      <c r="P7" s="2">
        <v>7075.4520787797801</v>
      </c>
      <c r="Q7" s="2">
        <v>13850.7320989529</v>
      </c>
      <c r="R7" s="2">
        <v>27357.201692663999</v>
      </c>
      <c r="S7" s="2">
        <v>50981.520214598801</v>
      </c>
      <c r="T7" s="17">
        <f t="shared" si="5"/>
        <v>0.9987376102590021</v>
      </c>
      <c r="U7" s="2">
        <v>6830.65589200863</v>
      </c>
      <c r="V7" s="2">
        <v>13410.7819527334</v>
      </c>
      <c r="W7" s="2">
        <v>26035.483429289099</v>
      </c>
      <c r="X7" s="2">
        <v>53315.213333047803</v>
      </c>
      <c r="Y7" s="17">
        <f t="shared" si="6"/>
        <v>0.99971073609075245</v>
      </c>
    </row>
    <row r="8" spans="1:25">
      <c r="A8" s="3" t="s">
        <v>10</v>
      </c>
      <c r="B8" s="3">
        <v>424.3</v>
      </c>
      <c r="C8" s="3">
        <v>85.1</v>
      </c>
      <c r="D8" s="17">
        <v>1.8818666666666699</v>
      </c>
      <c r="E8" s="2">
        <v>80.412892881019602</v>
      </c>
      <c r="F8" s="2">
        <v>92.7486650287033</v>
      </c>
      <c r="G8" s="2">
        <v>142.37862696220799</v>
      </c>
      <c r="H8" s="17">
        <f t="shared" si="0"/>
        <v>105.18006162397695</v>
      </c>
      <c r="I8" s="2">
        <v>7595.2525525176898</v>
      </c>
      <c r="J8" s="2">
        <v>7593.25319409847</v>
      </c>
      <c r="K8" s="2">
        <v>7690.8775989541</v>
      </c>
      <c r="L8" s="17">
        <f t="shared" si="1"/>
        <v>7626.4611151900863</v>
      </c>
      <c r="M8" s="17">
        <f t="shared" si="2"/>
        <v>55.795267665920193</v>
      </c>
      <c r="N8" s="17">
        <f t="shared" si="3"/>
        <v>7.3160102468482228E-3</v>
      </c>
      <c r="O8" s="17">
        <f t="shared" si="4"/>
        <v>72.508619955510184</v>
      </c>
      <c r="P8" s="2">
        <v>1881.5023969868701</v>
      </c>
      <c r="Q8" s="2">
        <v>3726.1295434036301</v>
      </c>
      <c r="R8" s="2">
        <v>8604.8308903213692</v>
      </c>
      <c r="S8" s="2">
        <v>17008.441784340001</v>
      </c>
      <c r="T8" s="17">
        <f t="shared" si="5"/>
        <v>0.99895445383241011</v>
      </c>
      <c r="U8" s="2">
        <v>1779.38206532249</v>
      </c>
      <c r="V8" s="2">
        <v>3785.2817316003402</v>
      </c>
      <c r="W8" s="2">
        <v>7531.4571171002399</v>
      </c>
      <c r="X8" s="2">
        <v>15080.466763549501</v>
      </c>
      <c r="Y8" s="17">
        <f t="shared" si="6"/>
        <v>0.9999357819033482</v>
      </c>
    </row>
    <row r="9" spans="1:25" s="4" customFormat="1">
      <c r="A9" s="4" t="s">
        <v>11</v>
      </c>
      <c r="B9" s="4">
        <v>642.6</v>
      </c>
      <c r="C9" s="4">
        <v>369.3</v>
      </c>
      <c r="D9" s="5">
        <v>10.605266666666701</v>
      </c>
      <c r="E9" s="5">
        <v>160.205171598129</v>
      </c>
      <c r="F9" s="5">
        <v>13.549902779049299</v>
      </c>
      <c r="G9" s="5">
        <v>167.852141646364</v>
      </c>
      <c r="H9" s="5">
        <f t="shared" si="0"/>
        <v>113.86907200784742</v>
      </c>
      <c r="I9" s="5">
        <v>39.374648128545999</v>
      </c>
      <c r="J9" s="5">
        <v>191.90382393269999</v>
      </c>
      <c r="K9" s="5">
        <v>76.515781505926995</v>
      </c>
      <c r="L9" s="5">
        <f t="shared" si="1"/>
        <v>102.59808452239099</v>
      </c>
      <c r="M9" s="5">
        <f t="shared" si="2"/>
        <v>79.53931270670887</v>
      </c>
      <c r="N9" s="5">
        <f t="shared" si="3"/>
        <v>0.77525143941015995</v>
      </c>
      <c r="O9" s="5">
        <f t="shared" si="4"/>
        <v>0.90101800878222948</v>
      </c>
      <c r="P9" s="5">
        <v>49.394405229568903</v>
      </c>
      <c r="Q9" s="5">
        <v>61.002641930388997</v>
      </c>
      <c r="R9" s="5">
        <v>89.278843167563906</v>
      </c>
      <c r="S9" s="5">
        <v>104.013946833925</v>
      </c>
      <c r="T9" s="5">
        <f t="shared" si="5"/>
        <v>0.90343406503591872</v>
      </c>
      <c r="U9" s="5">
        <v>93.830633775712101</v>
      </c>
      <c r="V9" s="5">
        <v>89.786250211407904</v>
      </c>
      <c r="W9" s="5">
        <v>39.132249855649597</v>
      </c>
      <c r="X9" s="5">
        <v>51.815697828567401</v>
      </c>
      <c r="Y9" s="5">
        <f t="shared" si="6"/>
        <v>0.53343856718119975</v>
      </c>
    </row>
    <row r="10" spans="1:25" s="4" customFormat="1">
      <c r="A10" s="4" t="s">
        <v>12</v>
      </c>
      <c r="B10" s="4">
        <v>640.6</v>
      </c>
      <c r="C10" s="4">
        <v>369.3</v>
      </c>
      <c r="D10" s="5">
        <v>10.237299999999999</v>
      </c>
      <c r="E10" s="5">
        <v>161.57646179485201</v>
      </c>
      <c r="F10" s="5" t="s">
        <v>33</v>
      </c>
      <c r="G10" s="5">
        <v>203.02149907820399</v>
      </c>
      <c r="H10" s="5">
        <f t="shared" si="0"/>
        <v>182.29898043652798</v>
      </c>
      <c r="I10" s="5">
        <v>58.749714051818998</v>
      </c>
      <c r="J10" s="5">
        <v>22.3338910307512</v>
      </c>
      <c r="K10" s="5">
        <v>53.821146314129798</v>
      </c>
      <c r="L10" s="5">
        <f t="shared" si="1"/>
        <v>44.968250465566662</v>
      </c>
      <c r="M10" s="5">
        <f t="shared" si="2"/>
        <v>19.756223456282388</v>
      </c>
      <c r="N10" s="5">
        <f t="shared" si="3"/>
        <v>0.43933716014613983</v>
      </c>
      <c r="O10" s="5">
        <f t="shared" si="4"/>
        <v>0.24667307714989387</v>
      </c>
      <c r="P10" s="5">
        <v>51.024644096373898</v>
      </c>
      <c r="Q10" s="5">
        <v>107.217948552238</v>
      </c>
      <c r="R10" s="5">
        <v>149.42868777883601</v>
      </c>
      <c r="S10" s="5">
        <v>81.345452507500696</v>
      </c>
      <c r="T10" s="5">
        <f t="shared" si="5"/>
        <v>2.0281363884428721E-2</v>
      </c>
      <c r="U10" s="5">
        <v>67.867310072178</v>
      </c>
      <c r="V10" s="5">
        <v>207.848072624758</v>
      </c>
      <c r="W10" s="5" t="s">
        <v>33</v>
      </c>
      <c r="X10" s="5">
        <v>131.86924044898601</v>
      </c>
      <c r="Y10" s="5">
        <f t="shared" si="6"/>
        <v>6.889070840481645E-3</v>
      </c>
    </row>
    <row r="11" spans="1:25" s="4" customFormat="1">
      <c r="A11" s="4" t="s">
        <v>14</v>
      </c>
      <c r="B11" s="4">
        <v>670.7</v>
      </c>
      <c r="C11" s="4">
        <v>369.3</v>
      </c>
      <c r="D11" s="5">
        <v>10.96025</v>
      </c>
      <c r="E11" s="5">
        <v>375.64869985446001</v>
      </c>
      <c r="F11" s="5">
        <v>364.322712959787</v>
      </c>
      <c r="G11" s="5">
        <v>236.450437381558</v>
      </c>
      <c r="H11" s="5">
        <f t="shared" si="0"/>
        <v>325.47395006526835</v>
      </c>
      <c r="I11" s="5">
        <v>23.387859382816099</v>
      </c>
      <c r="J11" s="5">
        <v>282.29346514153502</v>
      </c>
      <c r="K11" s="5">
        <v>350.09917646543897</v>
      </c>
      <c r="L11" s="5">
        <f t="shared" si="1"/>
        <v>218.59350032993004</v>
      </c>
      <c r="M11" s="5">
        <f t="shared" si="2"/>
        <v>172.41906888513037</v>
      </c>
      <c r="N11" s="5">
        <f t="shared" si="3"/>
        <v>0.7887657621333336</v>
      </c>
      <c r="O11" s="5">
        <f t="shared" si="4"/>
        <v>0.67161596277089075</v>
      </c>
      <c r="P11" s="5">
        <v>70.831176592001597</v>
      </c>
      <c r="Q11" s="5">
        <v>185.783100003626</v>
      </c>
      <c r="R11" s="5">
        <v>289.041153291211</v>
      </c>
      <c r="S11" s="5">
        <v>411.10180905174099</v>
      </c>
      <c r="T11" s="5">
        <f t="shared" si="5"/>
        <v>0.92891574270174504</v>
      </c>
      <c r="U11" s="5">
        <v>139.167268880845</v>
      </c>
      <c r="V11" s="5">
        <v>168.15126075417999</v>
      </c>
      <c r="W11" s="5">
        <v>248.16233779404399</v>
      </c>
      <c r="X11" s="5">
        <v>400.01858255121198</v>
      </c>
      <c r="Y11" s="5">
        <f t="shared" si="6"/>
        <v>0.99904635914189011</v>
      </c>
    </row>
    <row r="12" spans="1:25" s="4" customFormat="1">
      <c r="A12" s="4" t="s">
        <v>13</v>
      </c>
      <c r="B12" s="4">
        <v>676.7</v>
      </c>
      <c r="C12" s="4">
        <v>375.3</v>
      </c>
      <c r="D12" s="5">
        <v>10.9435</v>
      </c>
      <c r="E12" s="5">
        <v>3254288.9275102401</v>
      </c>
      <c r="F12" s="5">
        <v>3421967.72682078</v>
      </c>
      <c r="G12" s="5">
        <v>3231645.6974459798</v>
      </c>
      <c r="H12" s="5">
        <f t="shared" si="0"/>
        <v>3302634.117259</v>
      </c>
      <c r="I12" s="5">
        <v>3553057.50342143</v>
      </c>
      <c r="J12" s="5">
        <v>3647425.1928039398</v>
      </c>
      <c r="K12" s="5">
        <v>3809920.9487591302</v>
      </c>
      <c r="L12" s="5">
        <f t="shared" si="1"/>
        <v>3670134.5483281664</v>
      </c>
      <c r="M12" s="5">
        <f t="shared" si="2"/>
        <v>129928.80169128292</v>
      </c>
      <c r="N12" s="5">
        <f t="shared" si="3"/>
        <v>3.5401645356699138E-2</v>
      </c>
      <c r="O12" s="5">
        <f t="shared" si="4"/>
        <v>1.1112749453984843</v>
      </c>
      <c r="P12" s="5">
        <v>778715.01920778502</v>
      </c>
      <c r="Q12" s="5">
        <v>1601716.9730255399</v>
      </c>
      <c r="R12" s="5">
        <v>2807983.7864638302</v>
      </c>
      <c r="S12" s="5">
        <v>4630361.3244588096</v>
      </c>
      <c r="T12" s="5">
        <f t="shared" si="5"/>
        <v>0.98730647023522189</v>
      </c>
      <c r="U12" s="5">
        <v>811634.88609638799</v>
      </c>
      <c r="V12" s="5">
        <v>1676357.8969680399</v>
      </c>
      <c r="W12" s="5">
        <v>2828259.81191744</v>
      </c>
      <c r="X12" s="5">
        <v>4853998.1747775301</v>
      </c>
      <c r="Y12" s="5">
        <f t="shared" si="6"/>
        <v>0.99180478512936388</v>
      </c>
    </row>
    <row r="13" spans="1:25" s="4" customFormat="1">
      <c r="A13" s="4" t="s">
        <v>15</v>
      </c>
      <c r="B13" s="4">
        <v>668.6</v>
      </c>
      <c r="C13" s="4">
        <v>369.3</v>
      </c>
      <c r="D13" s="5">
        <v>10.6193166666667</v>
      </c>
      <c r="E13" s="5">
        <v>902.24403599016705</v>
      </c>
      <c r="F13" s="5">
        <v>696.00293302297098</v>
      </c>
      <c r="G13" s="5">
        <v>1319.7400253681001</v>
      </c>
      <c r="H13" s="5">
        <f t="shared" si="0"/>
        <v>972.6623314604127</v>
      </c>
      <c r="I13" s="5">
        <v>980.43868848278703</v>
      </c>
      <c r="J13" s="5">
        <v>1191.4096580723301</v>
      </c>
      <c r="K13" s="5">
        <v>894.03875570766695</v>
      </c>
      <c r="L13" s="5">
        <f t="shared" si="1"/>
        <v>1021.962367420928</v>
      </c>
      <c r="M13" s="5">
        <f t="shared" si="2"/>
        <v>152.97230248548863</v>
      </c>
      <c r="N13" s="5">
        <f t="shared" si="3"/>
        <v>0.14968486840815545</v>
      </c>
      <c r="O13" s="5">
        <f t="shared" si="4"/>
        <v>1.0506856638382338</v>
      </c>
      <c r="P13" s="5">
        <v>66.160225753784502</v>
      </c>
      <c r="Q13" s="5">
        <v>224.762377213587</v>
      </c>
      <c r="R13" s="5">
        <v>796.33751522619298</v>
      </c>
      <c r="S13" s="5">
        <v>1830.9479941864499</v>
      </c>
      <c r="T13" s="5">
        <f t="shared" si="5"/>
        <v>0.99739086386129694</v>
      </c>
      <c r="U13" s="5">
        <v>215.764384215641</v>
      </c>
      <c r="V13" s="5">
        <v>289.32528060525999</v>
      </c>
      <c r="W13" s="5">
        <v>702.44102701864097</v>
      </c>
      <c r="X13" s="5">
        <v>1570.2159445407599</v>
      </c>
      <c r="Y13" s="5">
        <f t="shared" si="6"/>
        <v>0.99090482042071182</v>
      </c>
    </row>
    <row r="14" spans="1:25" s="4" customFormat="1">
      <c r="A14" s="4" t="s">
        <v>16</v>
      </c>
      <c r="B14" s="4">
        <v>666.6</v>
      </c>
      <c r="C14" s="4">
        <v>369.3</v>
      </c>
      <c r="D14" s="5">
        <v>10.2954166666667</v>
      </c>
      <c r="E14" s="5">
        <v>151.752297196017</v>
      </c>
      <c r="F14" s="5">
        <v>198.64460960584299</v>
      </c>
      <c r="G14" s="5">
        <v>195.70224501804901</v>
      </c>
      <c r="H14" s="5">
        <f t="shared" si="0"/>
        <v>182.03305060663635</v>
      </c>
      <c r="I14" s="5">
        <v>124.260721539372</v>
      </c>
      <c r="J14" s="5">
        <v>233.619366592159</v>
      </c>
      <c r="K14" s="5">
        <v>24.4585693469947</v>
      </c>
      <c r="L14" s="5">
        <f t="shared" si="1"/>
        <v>127.44621915950857</v>
      </c>
      <c r="M14" s="5">
        <f t="shared" si="2"/>
        <v>104.61677839798976</v>
      </c>
      <c r="N14" s="5">
        <f t="shared" si="3"/>
        <v>0.82087000373901997</v>
      </c>
      <c r="O14" s="5">
        <f t="shared" si="4"/>
        <v>0.70012681067963312</v>
      </c>
      <c r="P14" s="5">
        <v>129.384241020887</v>
      </c>
      <c r="Q14" s="5">
        <v>24.715139078260801</v>
      </c>
      <c r="R14" s="5">
        <v>25.3397616878054</v>
      </c>
      <c r="S14" s="5">
        <v>60.757804527114502</v>
      </c>
      <c r="T14" s="5">
        <f t="shared" si="5"/>
        <v>8.666051886886561E-2</v>
      </c>
      <c r="U14" s="5">
        <v>40.097522868113202</v>
      </c>
      <c r="V14" s="5">
        <v>39.969748333552403</v>
      </c>
      <c r="W14" s="5">
        <v>123.52538854249001</v>
      </c>
      <c r="X14" s="5">
        <v>100.166490361507</v>
      </c>
      <c r="Y14" s="5">
        <f t="shared" si="6"/>
        <v>0.48929294735057827</v>
      </c>
    </row>
    <row r="15" spans="1:25" s="4" customFormat="1">
      <c r="A15" s="4" t="s">
        <v>17</v>
      </c>
      <c r="B15" s="4">
        <v>664.6</v>
      </c>
      <c r="C15" s="4">
        <v>369.3</v>
      </c>
      <c r="D15" s="5">
        <v>9.9879833333333305</v>
      </c>
      <c r="E15" s="5">
        <v>20.662598995652601</v>
      </c>
      <c r="F15" s="5">
        <v>126.00527950754901</v>
      </c>
      <c r="G15" s="5">
        <v>17.409908496538101</v>
      </c>
      <c r="H15" s="5">
        <f t="shared" si="0"/>
        <v>54.692595666579905</v>
      </c>
      <c r="I15" s="5">
        <v>97.8795499526898</v>
      </c>
      <c r="J15" s="5">
        <v>12.592365624762801</v>
      </c>
      <c r="K15" s="5">
        <v>31.737030582545898</v>
      </c>
      <c r="L15" s="5">
        <f t="shared" si="1"/>
        <v>47.402982053332835</v>
      </c>
      <c r="M15" s="5">
        <f t="shared" si="2"/>
        <v>44.749776304024557</v>
      </c>
      <c r="N15" s="5">
        <f t="shared" si="3"/>
        <v>0.944028716456632</v>
      </c>
      <c r="O15" s="5">
        <f t="shared" si="4"/>
        <v>0.8667166272801089</v>
      </c>
      <c r="P15" s="5">
        <v>8.3263999591827194</v>
      </c>
      <c r="Q15" s="5">
        <v>56.567514962433997</v>
      </c>
      <c r="R15" s="5">
        <v>16.790340362616298</v>
      </c>
      <c r="S15" s="5">
        <v>110.718731555245</v>
      </c>
      <c r="T15" s="5">
        <f t="shared" si="5"/>
        <v>0.66068633292084222</v>
      </c>
      <c r="U15" s="5">
        <v>64.245096988614506</v>
      </c>
      <c r="V15" s="5">
        <v>17.813125429555001</v>
      </c>
      <c r="W15" s="5">
        <v>99.5928227788648</v>
      </c>
      <c r="X15" s="5">
        <v>140.46621206066399</v>
      </c>
      <c r="Y15" s="5">
        <f t="shared" si="6"/>
        <v>0.73121009786306546</v>
      </c>
    </row>
    <row r="16" spans="1:25" s="4" customFormat="1">
      <c r="A16" s="4" t="s">
        <v>18</v>
      </c>
      <c r="B16" s="4">
        <v>692.6</v>
      </c>
      <c r="C16" s="4">
        <v>369.3</v>
      </c>
      <c r="D16" s="5">
        <v>10.3678833333333</v>
      </c>
      <c r="E16" s="5">
        <v>36.622230125896202</v>
      </c>
      <c r="F16" s="5">
        <v>32.804336311319602</v>
      </c>
      <c r="G16" s="5">
        <v>49.679385337066698</v>
      </c>
      <c r="H16" s="5">
        <f t="shared" si="0"/>
        <v>39.701983924760832</v>
      </c>
      <c r="I16" s="5">
        <v>7.9977191720441603</v>
      </c>
      <c r="J16" s="5">
        <v>12.0273750902813</v>
      </c>
      <c r="K16" s="5">
        <v>25.839835039138599</v>
      </c>
      <c r="L16" s="5">
        <f t="shared" si="1"/>
        <v>15.288309767154686</v>
      </c>
      <c r="M16" s="5">
        <f t="shared" si="2"/>
        <v>9.3573792206382382</v>
      </c>
      <c r="N16" s="5">
        <f t="shared" si="3"/>
        <v>0.61206106908832891</v>
      </c>
      <c r="O16" s="5">
        <f t="shared" si="4"/>
        <v>0.38507672050161368</v>
      </c>
      <c r="P16" s="5">
        <v>15.2170365224494</v>
      </c>
      <c r="Q16" s="5">
        <v>21.6787810420219</v>
      </c>
      <c r="R16" s="5">
        <v>9.4713190298078604</v>
      </c>
      <c r="S16" s="5">
        <v>16.056095580101399</v>
      </c>
      <c r="T16" s="5">
        <f t="shared" si="5"/>
        <v>3.9139402702282111E-2</v>
      </c>
      <c r="U16" s="5">
        <v>20.288812408765899</v>
      </c>
      <c r="V16" s="5">
        <v>15.8192421538839</v>
      </c>
      <c r="W16" s="5">
        <v>22.188819550514101</v>
      </c>
      <c r="X16" s="5">
        <v>11.878733465194699</v>
      </c>
      <c r="Y16" s="5">
        <f t="shared" si="6"/>
        <v>0.40825756848875516</v>
      </c>
    </row>
    <row r="17" spans="1:25" s="4" customFormat="1">
      <c r="A17" s="4" t="s">
        <v>19</v>
      </c>
      <c r="B17" s="4">
        <v>690.6</v>
      </c>
      <c r="C17" s="4">
        <v>369.3</v>
      </c>
      <c r="D17" s="5">
        <v>10.11885</v>
      </c>
      <c r="E17" s="5">
        <v>13.713681709289601</v>
      </c>
      <c r="F17" s="5">
        <v>3.8540201303477399</v>
      </c>
      <c r="G17" s="5">
        <v>90.055307867606402</v>
      </c>
      <c r="H17" s="5">
        <f t="shared" si="0"/>
        <v>35.874336569081244</v>
      </c>
      <c r="I17" s="5">
        <v>10.8139843334381</v>
      </c>
      <c r="J17" s="5">
        <v>21.257751499175701</v>
      </c>
      <c r="K17" s="5">
        <v>26.262009513854402</v>
      </c>
      <c r="L17" s="5">
        <f t="shared" si="1"/>
        <v>19.444581782156067</v>
      </c>
      <c r="M17" s="5">
        <f t="shared" si="2"/>
        <v>7.8820085518052956</v>
      </c>
      <c r="N17" s="5">
        <f t="shared" si="3"/>
        <v>0.40535757673319922</v>
      </c>
      <c r="O17" s="5">
        <f t="shared" si="4"/>
        <v>0.54201927176305276</v>
      </c>
      <c r="P17" s="5">
        <v>8.2126411247253195</v>
      </c>
      <c r="Q17" s="5">
        <v>12.765149136937801</v>
      </c>
      <c r="R17" s="5">
        <v>20.467650260653102</v>
      </c>
      <c r="S17" s="5">
        <v>38.605201287765198</v>
      </c>
      <c r="T17" s="5">
        <f t="shared" si="5"/>
        <v>0.99897962539660801</v>
      </c>
      <c r="U17" s="5">
        <v>8.8115167066674793</v>
      </c>
      <c r="V17" s="5">
        <v>28.009263908440499</v>
      </c>
      <c r="W17" s="5">
        <v>18.974559517179699</v>
      </c>
      <c r="X17" s="5">
        <v>16.841722927951501</v>
      </c>
      <c r="Y17" s="5">
        <f t="shared" si="6"/>
        <v>1.7584286327386883E-3</v>
      </c>
    </row>
    <row r="18" spans="1:25" s="4" customFormat="1">
      <c r="A18" s="4" t="s">
        <v>20</v>
      </c>
      <c r="B18" s="4">
        <v>688.6</v>
      </c>
      <c r="C18" s="4">
        <v>369.3</v>
      </c>
      <c r="D18" s="5">
        <v>9.8111666666666704</v>
      </c>
      <c r="E18" s="5">
        <v>58.339101317231197</v>
      </c>
      <c r="F18" s="5">
        <v>34.135068715232002</v>
      </c>
      <c r="G18" s="5">
        <v>27.545951392173901</v>
      </c>
      <c r="H18" s="5">
        <f t="shared" si="0"/>
        <v>40.006707141545704</v>
      </c>
      <c r="I18" s="5">
        <v>122.71404313640799</v>
      </c>
      <c r="J18" s="5">
        <v>38.554660516738899</v>
      </c>
      <c r="K18" s="5">
        <v>558.16231198230105</v>
      </c>
      <c r="L18" s="5">
        <f t="shared" si="1"/>
        <v>239.81033854514931</v>
      </c>
      <c r="M18" s="5">
        <f t="shared" si="2"/>
        <v>278.89367985708765</v>
      </c>
      <c r="N18" s="5">
        <f t="shared" si="3"/>
        <v>1.1629760482765013</v>
      </c>
      <c r="O18" s="5">
        <f t="shared" si="4"/>
        <v>5.9942533559857472</v>
      </c>
      <c r="P18" s="5">
        <v>190.01414116668701</v>
      </c>
      <c r="Q18" s="5">
        <v>331.88759731919703</v>
      </c>
      <c r="R18" s="5">
        <v>38.570622700804599</v>
      </c>
      <c r="S18" s="5">
        <v>92.341035957971599</v>
      </c>
      <c r="T18" s="5">
        <f t="shared" si="5"/>
        <v>0.34395945567124486</v>
      </c>
      <c r="U18" s="5">
        <v>5.1381078166963299</v>
      </c>
      <c r="V18" s="5">
        <v>13.977887956775399</v>
      </c>
      <c r="W18" s="5">
        <v>29.4943211555481</v>
      </c>
      <c r="X18" s="5">
        <v>76.5541514726972</v>
      </c>
      <c r="Y18" s="5">
        <f t="shared" si="6"/>
        <v>0.99129899514672581</v>
      </c>
    </row>
    <row r="19" spans="1:25" s="4" customFormat="1">
      <c r="A19" s="4" t="s">
        <v>21</v>
      </c>
      <c r="B19" s="4">
        <v>718.7</v>
      </c>
      <c r="C19" s="4">
        <v>369.3</v>
      </c>
      <c r="D19" s="5">
        <v>10.440483333333299</v>
      </c>
      <c r="E19" s="5">
        <v>48.999733834131</v>
      </c>
      <c r="F19" s="5">
        <v>28.379473670692398</v>
      </c>
      <c r="G19" s="5">
        <v>19.916443032610601</v>
      </c>
      <c r="H19" s="5">
        <f t="shared" si="0"/>
        <v>32.431883512478002</v>
      </c>
      <c r="I19" s="5">
        <v>14.424015391478299</v>
      </c>
      <c r="J19" s="5">
        <v>10.8716105911983</v>
      </c>
      <c r="K19" s="5">
        <v>15.7112869272627</v>
      </c>
      <c r="L19" s="5">
        <f t="shared" si="1"/>
        <v>13.668970969979766</v>
      </c>
      <c r="M19" s="5">
        <f t="shared" si="2"/>
        <v>2.5066283765832758</v>
      </c>
      <c r="N19" s="5">
        <f t="shared" si="3"/>
        <v>0.18338091302471954</v>
      </c>
      <c r="O19" s="5">
        <f t="shared" si="4"/>
        <v>0.42146707158468605</v>
      </c>
      <c r="P19" s="5">
        <v>14.432410285949899</v>
      </c>
      <c r="Q19" s="5">
        <v>16.371064218245898</v>
      </c>
      <c r="R19" s="5">
        <v>34.646024116436003</v>
      </c>
      <c r="S19" s="5">
        <v>15.5184393615719</v>
      </c>
      <c r="T19" s="5">
        <f t="shared" si="5"/>
        <v>4.9194807979652541E-3</v>
      </c>
      <c r="U19" s="5">
        <v>5.74153402328505</v>
      </c>
      <c r="V19" s="5">
        <v>16.234212934720102</v>
      </c>
      <c r="W19" s="5">
        <v>44.628267063904303</v>
      </c>
      <c r="X19" s="5">
        <v>9.5924864934790701</v>
      </c>
      <c r="Y19" s="5">
        <f t="shared" si="6"/>
        <v>2.2355481298513844E-3</v>
      </c>
    </row>
    <row r="20" spans="1:25" s="4" customFormat="1">
      <c r="A20" s="4" t="s">
        <v>22</v>
      </c>
      <c r="B20" s="4">
        <v>716.6</v>
      </c>
      <c r="C20" s="4">
        <v>369.3</v>
      </c>
      <c r="D20" s="5">
        <v>10.147683333333299</v>
      </c>
      <c r="E20" s="5">
        <v>98.704141290568501</v>
      </c>
      <c r="F20" s="5">
        <v>71.611367851083997</v>
      </c>
      <c r="G20" s="5">
        <v>197.954864781125</v>
      </c>
      <c r="H20" s="5">
        <f t="shared" si="0"/>
        <v>122.75679130759249</v>
      </c>
      <c r="I20" s="5">
        <v>29.103293487962699</v>
      </c>
      <c r="J20" s="5">
        <v>18.132891582488899</v>
      </c>
      <c r="K20" s="5">
        <v>140.46853383638</v>
      </c>
      <c r="L20" s="5">
        <f t="shared" si="1"/>
        <v>62.568239635610531</v>
      </c>
      <c r="M20" s="5">
        <f t="shared" si="2"/>
        <v>67.686256410860352</v>
      </c>
      <c r="N20" s="5">
        <f t="shared" si="3"/>
        <v>1.0817989575071394</v>
      </c>
      <c r="O20" s="5">
        <f t="shared" si="4"/>
        <v>0.50969269373319548</v>
      </c>
      <c r="P20" s="5">
        <v>33.157635244732496</v>
      </c>
      <c r="Q20" s="5">
        <v>61.079661979674498</v>
      </c>
      <c r="R20" s="5">
        <v>74.922836787543304</v>
      </c>
      <c r="S20" s="5">
        <v>82.843982116217802</v>
      </c>
      <c r="T20" s="5">
        <f t="shared" si="5"/>
        <v>0.72573385288897874</v>
      </c>
      <c r="U20" s="5">
        <v>45.180387504578597</v>
      </c>
      <c r="V20" s="5">
        <v>14.7521659525282</v>
      </c>
      <c r="W20" s="5">
        <v>38.375769335738802</v>
      </c>
      <c r="X20" s="5">
        <v>67.452301559447804</v>
      </c>
      <c r="Y20" s="5">
        <f t="shared" si="6"/>
        <v>0.52645968123645659</v>
      </c>
    </row>
    <row r="21" spans="1:25" s="4" customFormat="1">
      <c r="A21" s="4" t="s">
        <v>23</v>
      </c>
      <c r="B21" s="4">
        <v>714.6</v>
      </c>
      <c r="C21" s="4">
        <v>369.3</v>
      </c>
      <c r="D21" s="5">
        <v>9.9722833333333298</v>
      </c>
      <c r="E21" s="5">
        <v>20.628058767318699</v>
      </c>
      <c r="F21" s="5">
        <v>30.3800156412631</v>
      </c>
      <c r="G21" s="5">
        <v>18.617858904699499</v>
      </c>
      <c r="H21" s="5">
        <f t="shared" si="0"/>
        <v>23.20864443776043</v>
      </c>
      <c r="I21" s="5">
        <v>42.432797946929703</v>
      </c>
      <c r="J21" s="5">
        <v>2.68165571637013</v>
      </c>
      <c r="K21" s="5">
        <v>48.382639802932999</v>
      </c>
      <c r="L21" s="5">
        <f t="shared" si="1"/>
        <v>31.165697822077608</v>
      </c>
      <c r="M21" s="5">
        <f t="shared" si="2"/>
        <v>24.846642540545592</v>
      </c>
      <c r="N21" s="5">
        <f t="shared" si="3"/>
        <v>0.79724326027907411</v>
      </c>
      <c r="O21" s="5">
        <f t="shared" si="4"/>
        <v>1.3428486918163589</v>
      </c>
      <c r="P21" s="5">
        <v>43.310231200084203</v>
      </c>
      <c r="Q21" s="5">
        <v>15.9600231403351</v>
      </c>
      <c r="R21" s="5">
        <v>39.3602461054559</v>
      </c>
      <c r="S21" s="5">
        <v>94.883238779504794</v>
      </c>
      <c r="T21" s="5">
        <f t="shared" si="5"/>
        <v>0.74147827559344992</v>
      </c>
      <c r="U21" s="5">
        <v>55.915798490524502</v>
      </c>
      <c r="V21" s="5">
        <v>67.457569012512195</v>
      </c>
      <c r="W21" s="5">
        <v>76.886169328690201</v>
      </c>
      <c r="X21" s="5">
        <v>157.320314159742</v>
      </c>
      <c r="Y21" s="5">
        <f t="shared" si="6"/>
        <v>0.94465346280557883</v>
      </c>
    </row>
    <row r="22" spans="1:25" s="4" customFormat="1">
      <c r="A22" s="4" t="s">
        <v>24</v>
      </c>
      <c r="B22" s="4">
        <v>746.7</v>
      </c>
      <c r="C22" s="4">
        <v>369.3</v>
      </c>
      <c r="D22" s="5">
        <v>10.780049999999999</v>
      </c>
      <c r="E22" s="5">
        <v>19.032583550219599</v>
      </c>
      <c r="F22" s="5">
        <v>22.104775184631102</v>
      </c>
      <c r="G22" s="5">
        <v>138.454946143905</v>
      </c>
      <c r="H22" s="5">
        <f t="shared" si="0"/>
        <v>59.864101626251902</v>
      </c>
      <c r="I22" s="5">
        <v>9.1239381443626897</v>
      </c>
      <c r="J22" s="5">
        <v>7.83321445364429</v>
      </c>
      <c r="K22" s="5">
        <v>139.73632085521001</v>
      </c>
      <c r="L22" s="5">
        <f t="shared" si="1"/>
        <v>52.231157817738996</v>
      </c>
      <c r="M22" s="5">
        <f t="shared" si="2"/>
        <v>75.784442074691228</v>
      </c>
      <c r="N22" s="5">
        <f t="shared" si="3"/>
        <v>1.4509431772342016</v>
      </c>
      <c r="O22" s="5">
        <f t="shared" si="4"/>
        <v>0.87249547556618356</v>
      </c>
      <c r="P22" s="5">
        <v>13.1321282620269</v>
      </c>
      <c r="Q22" s="5">
        <v>10.216175511372599</v>
      </c>
      <c r="R22" s="5">
        <v>122.626735490592</v>
      </c>
      <c r="S22" s="5">
        <v>12.3065983337715</v>
      </c>
      <c r="T22" s="5">
        <f t="shared" si="5"/>
        <v>3.1717849510637416E-3</v>
      </c>
      <c r="U22" s="5">
        <v>4.9025384941667003</v>
      </c>
      <c r="V22" s="5">
        <v>28.8234715701441</v>
      </c>
      <c r="W22" s="5">
        <v>18.564620477891399</v>
      </c>
      <c r="X22" s="5">
        <v>171.33748230752599</v>
      </c>
      <c r="Y22" s="5">
        <f t="shared" si="6"/>
        <v>0.86203184324661331</v>
      </c>
    </row>
    <row r="23" spans="1:25" s="4" customFormat="1">
      <c r="A23" s="4" t="s">
        <v>25</v>
      </c>
      <c r="B23" s="4">
        <v>744.7</v>
      </c>
      <c r="C23" s="4">
        <v>369.3</v>
      </c>
      <c r="D23" s="5">
        <v>10.528266666666701</v>
      </c>
      <c r="E23" s="5">
        <v>18.417326410792999</v>
      </c>
      <c r="F23" s="5">
        <v>48.593037889842797</v>
      </c>
      <c r="G23" s="5">
        <v>26.386334606170902</v>
      </c>
      <c r="H23" s="5">
        <f t="shared" si="0"/>
        <v>31.132232968935568</v>
      </c>
      <c r="I23" s="5">
        <v>17.4753340908204</v>
      </c>
      <c r="J23" s="5">
        <v>34.3413502540593</v>
      </c>
      <c r="K23" s="5">
        <v>237.97109285115999</v>
      </c>
      <c r="L23" s="5">
        <f t="shared" si="1"/>
        <v>96.595925732013242</v>
      </c>
      <c r="M23" s="5">
        <f t="shared" si="2"/>
        <v>122.72456573066236</v>
      </c>
      <c r="N23" s="5">
        <f t="shared" si="3"/>
        <v>1.2704942242713009</v>
      </c>
      <c r="O23" s="5">
        <f t="shared" si="4"/>
        <v>3.102762523600501</v>
      </c>
      <c r="P23" s="5">
        <v>39.500710329289497</v>
      </c>
      <c r="Q23" s="5">
        <v>52.640552134432198</v>
      </c>
      <c r="R23" s="5">
        <v>21.471928404746102</v>
      </c>
      <c r="S23" s="5">
        <v>18.620728072770198</v>
      </c>
      <c r="T23" s="5">
        <f t="shared" si="5"/>
        <v>0.61223768730579409</v>
      </c>
      <c r="U23" s="5">
        <v>65.3280140421829</v>
      </c>
      <c r="V23" s="5">
        <v>27.8896981867947</v>
      </c>
      <c r="W23" s="5">
        <v>70.773949630738201</v>
      </c>
      <c r="X23" s="5">
        <v>13.2634473301346</v>
      </c>
      <c r="Y23" s="5">
        <f t="shared" si="6"/>
        <v>0.34902615015558519</v>
      </c>
    </row>
    <row r="24" spans="1:25" s="4" customFormat="1">
      <c r="A24" s="4" t="s">
        <v>26</v>
      </c>
      <c r="B24" s="4">
        <v>594.70000000000005</v>
      </c>
      <c r="C24" s="4">
        <v>236.4</v>
      </c>
      <c r="D24" s="5">
        <v>7.0585000000000004</v>
      </c>
      <c r="E24" s="5">
        <v>257.87072411670601</v>
      </c>
      <c r="F24" s="5">
        <v>363.25013032436402</v>
      </c>
      <c r="G24" s="5">
        <v>413.69867289230302</v>
      </c>
      <c r="H24" s="5">
        <f t="shared" si="0"/>
        <v>344.93984244445772</v>
      </c>
      <c r="I24" s="5">
        <v>188.10697658672299</v>
      </c>
      <c r="J24" s="5">
        <v>193.50234786301499</v>
      </c>
      <c r="K24" s="5">
        <v>236.65256629009301</v>
      </c>
      <c r="L24" s="5">
        <f t="shared" si="1"/>
        <v>206.08729691327699</v>
      </c>
      <c r="M24" s="5">
        <f t="shared" si="2"/>
        <v>26.607410187018484</v>
      </c>
      <c r="N24" s="5">
        <f t="shared" si="3"/>
        <v>0.12910747331610192</v>
      </c>
      <c r="O24" s="5">
        <f t="shared" si="4"/>
        <v>0.59745866251000335</v>
      </c>
      <c r="P24" s="5">
        <v>77.590018852154699</v>
      </c>
      <c r="Q24" s="5">
        <v>149.51114391975401</v>
      </c>
      <c r="R24" s="5">
        <v>175.54044069953</v>
      </c>
      <c r="S24" s="5">
        <v>408.73696505339802</v>
      </c>
      <c r="T24" s="5">
        <f t="shared" si="5"/>
        <v>0.961993619379647</v>
      </c>
      <c r="U24" s="5">
        <v>14.5726730619101</v>
      </c>
      <c r="V24" s="5">
        <v>158.83424369277901</v>
      </c>
      <c r="W24" s="5">
        <v>268.27207769425303</v>
      </c>
      <c r="X24" s="5">
        <v>63.5260620675406</v>
      </c>
      <c r="Y24" s="5">
        <f t="shared" si="6"/>
        <v>3.3427966519711954E-4</v>
      </c>
    </row>
    <row r="25" spans="1:25" s="4" customFormat="1">
      <c r="A25" s="4" t="s">
        <v>27</v>
      </c>
      <c r="B25" s="4">
        <v>608.70000000000005</v>
      </c>
      <c r="C25" s="4">
        <v>236.4</v>
      </c>
      <c r="D25" s="5">
        <v>7.36893333333333</v>
      </c>
      <c r="E25" s="5">
        <v>39.391026445293598</v>
      </c>
      <c r="F25" s="5">
        <v>87.839972261426396</v>
      </c>
      <c r="G25" s="5">
        <v>155.49733432848299</v>
      </c>
      <c r="H25" s="5">
        <f t="shared" si="0"/>
        <v>94.242777678400998</v>
      </c>
      <c r="I25" s="5">
        <v>148.52240198906901</v>
      </c>
      <c r="J25" s="5">
        <v>40.674826915343203</v>
      </c>
      <c r="K25" s="5">
        <v>143.61430724029501</v>
      </c>
      <c r="L25" s="5">
        <f t="shared" si="1"/>
        <v>110.93717871490242</v>
      </c>
      <c r="M25" s="5">
        <f t="shared" si="2"/>
        <v>60.898447507465207</v>
      </c>
      <c r="N25" s="5">
        <f t="shared" si="3"/>
        <v>0.54894534197564371</v>
      </c>
      <c r="O25" s="5">
        <f t="shared" si="4"/>
        <v>1.1771424977887459</v>
      </c>
      <c r="P25" s="5">
        <v>57.329681658505997</v>
      </c>
      <c r="Q25" s="5">
        <v>11.298114435156</v>
      </c>
      <c r="R25" s="5">
        <v>12.5731768266701</v>
      </c>
      <c r="S25" s="5">
        <v>109.35596346054</v>
      </c>
      <c r="T25" s="5">
        <f t="shared" si="5"/>
        <v>0.45479463172423412</v>
      </c>
      <c r="U25" s="5">
        <v>35.856882226406</v>
      </c>
      <c r="V25" s="5">
        <v>82.178334050479606</v>
      </c>
      <c r="W25" s="5">
        <v>233.674737634141</v>
      </c>
      <c r="X25" s="5">
        <v>39.2246638535755</v>
      </c>
      <c r="Y25" s="5">
        <f t="shared" si="6"/>
        <v>4.0055760240122987E-4</v>
      </c>
    </row>
    <row r="26" spans="1:25" s="4" customFormat="1">
      <c r="A26" s="4" t="s">
        <v>28</v>
      </c>
      <c r="B26" s="4">
        <v>622.70000000000005</v>
      </c>
      <c r="C26" s="4">
        <v>236.4</v>
      </c>
      <c r="D26" s="5">
        <v>7.6786666666666701</v>
      </c>
      <c r="E26" s="5">
        <v>833.123106926942</v>
      </c>
      <c r="F26" s="5">
        <v>68.574695564905696</v>
      </c>
      <c r="G26" s="5">
        <v>493.71365907454998</v>
      </c>
      <c r="H26" s="5">
        <f t="shared" si="0"/>
        <v>465.1371538554659</v>
      </c>
      <c r="I26" s="5">
        <v>537.31832082880896</v>
      </c>
      <c r="J26" s="5">
        <v>533.96559650820996</v>
      </c>
      <c r="K26" s="5">
        <v>579.35300385082996</v>
      </c>
      <c r="L26" s="5">
        <f t="shared" si="1"/>
        <v>550.21230706261633</v>
      </c>
      <c r="M26" s="5">
        <f t="shared" si="2"/>
        <v>25.292199332391775</v>
      </c>
      <c r="N26" s="5">
        <f t="shared" si="3"/>
        <v>4.5968072701640647E-2</v>
      </c>
      <c r="O26" s="5">
        <f t="shared" si="4"/>
        <v>1.1829033705477465</v>
      </c>
      <c r="P26" s="5">
        <v>282.47918604165</v>
      </c>
      <c r="Q26" s="5">
        <v>456.425346830173</v>
      </c>
      <c r="R26" s="5">
        <v>751.92195808492102</v>
      </c>
      <c r="S26" s="5">
        <v>869.47680638390204</v>
      </c>
      <c r="T26" s="5">
        <f t="shared" si="5"/>
        <v>0.85464428133434212</v>
      </c>
      <c r="U26" s="5">
        <v>272.15229135923602</v>
      </c>
      <c r="V26" s="5">
        <v>588.81764411028496</v>
      </c>
      <c r="W26" s="5">
        <v>498.25470815230801</v>
      </c>
      <c r="X26" s="5">
        <v>845.56491750717203</v>
      </c>
      <c r="Y26" s="5">
        <f t="shared" si="6"/>
        <v>0.77530372139450965</v>
      </c>
    </row>
    <row r="27" spans="1:25" s="4" customFormat="1">
      <c r="A27" s="4" t="s">
        <v>29</v>
      </c>
      <c r="B27" s="4">
        <v>636.6</v>
      </c>
      <c r="C27" s="4">
        <v>250.4</v>
      </c>
      <c r="D27" s="5">
        <v>7.9433166666666697</v>
      </c>
      <c r="E27" s="5">
        <v>1278.03828702296</v>
      </c>
      <c r="F27" s="5">
        <v>595.46535684142805</v>
      </c>
      <c r="G27" s="5">
        <v>993.08023072305798</v>
      </c>
      <c r="H27" s="5">
        <f t="shared" si="0"/>
        <v>955.52795819581536</v>
      </c>
      <c r="I27" s="5">
        <v>1029.1084744045199</v>
      </c>
      <c r="J27" s="5">
        <v>658.16463137011203</v>
      </c>
      <c r="K27" s="5">
        <v>753.30735057731602</v>
      </c>
      <c r="L27" s="5">
        <f t="shared" si="1"/>
        <v>813.52681878398255</v>
      </c>
      <c r="M27" s="5">
        <f t="shared" si="2"/>
        <v>192.66453211373485</v>
      </c>
      <c r="N27" s="5">
        <f t="shared" si="3"/>
        <v>0.23682628238577277</v>
      </c>
      <c r="O27" s="5">
        <f t="shared" si="4"/>
        <v>0.85138986442641307</v>
      </c>
      <c r="P27" s="5">
        <v>360.86646939634898</v>
      </c>
      <c r="Q27" s="5">
        <v>360.010646504644</v>
      </c>
      <c r="R27" s="5">
        <v>711.41549009018399</v>
      </c>
      <c r="S27" s="5">
        <v>1530.54156452959</v>
      </c>
      <c r="T27" s="5">
        <f t="shared" si="5"/>
        <v>0.97455345533227855</v>
      </c>
      <c r="U27" s="5">
        <v>249.494411005654</v>
      </c>
      <c r="V27" s="5">
        <v>567.87022106611903</v>
      </c>
      <c r="W27" s="5">
        <v>902.40881321716301</v>
      </c>
      <c r="X27" s="5">
        <v>1671.74524543184</v>
      </c>
      <c r="Y27" s="5">
        <f t="shared" si="6"/>
        <v>0.99320342020544528</v>
      </c>
    </row>
    <row r="28" spans="1:25" s="4" customFormat="1">
      <c r="A28" s="4" t="s">
        <v>30</v>
      </c>
      <c r="B28" s="4">
        <v>428.4</v>
      </c>
      <c r="C28" s="4">
        <v>284.3</v>
      </c>
      <c r="D28" s="5">
        <v>3.4919833333333301</v>
      </c>
      <c r="E28" s="5">
        <v>3564857.2416134402</v>
      </c>
      <c r="F28" s="5">
        <v>3630822.4685400398</v>
      </c>
      <c r="G28" s="5">
        <v>3539302.9405665901</v>
      </c>
      <c r="H28" s="5">
        <f t="shared" si="0"/>
        <v>3578327.5502400235</v>
      </c>
      <c r="I28" s="5">
        <v>3716945.9463264798</v>
      </c>
      <c r="J28" s="5">
        <v>3617610.8879211699</v>
      </c>
      <c r="K28" s="5">
        <v>3661807.92953372</v>
      </c>
      <c r="L28" s="5">
        <f t="shared" si="1"/>
        <v>3665454.9212604561</v>
      </c>
      <c r="M28" s="5">
        <f t="shared" si="2"/>
        <v>49767.849748484681</v>
      </c>
      <c r="N28" s="5">
        <f t="shared" si="3"/>
        <v>1.3577536981786367E-2</v>
      </c>
      <c r="O28" s="5">
        <f t="shared" si="4"/>
        <v>1.0243486292959929</v>
      </c>
      <c r="P28" s="5">
        <v>1462390.5057373701</v>
      </c>
      <c r="Q28" s="5">
        <v>2543038.70999922</v>
      </c>
      <c r="R28" s="5">
        <v>3796635.57487251</v>
      </c>
      <c r="S28" s="5">
        <v>5266857.0269924104</v>
      </c>
      <c r="T28" s="5">
        <f t="shared" si="5"/>
        <v>0.95303891532853802</v>
      </c>
      <c r="U28" s="5">
        <v>1421001.12684094</v>
      </c>
      <c r="V28" s="5">
        <v>2481397.8518888401</v>
      </c>
      <c r="W28" s="5">
        <v>3708799.6732670502</v>
      </c>
      <c r="X28" s="5">
        <v>5180787.9114221102</v>
      </c>
      <c r="Y28" s="5">
        <f t="shared" si="6"/>
        <v>0.95521278150429756</v>
      </c>
    </row>
    <row r="29" spans="1:25" s="4" customFormat="1">
      <c r="A29" s="4" t="s">
        <v>31</v>
      </c>
      <c r="B29" s="4">
        <v>624.6</v>
      </c>
      <c r="C29" s="4">
        <v>284.3</v>
      </c>
      <c r="D29" s="5">
        <v>7.8268000000000004</v>
      </c>
      <c r="E29" s="5">
        <v>378.56535563322399</v>
      </c>
      <c r="F29" s="5">
        <v>258.666894939423</v>
      </c>
      <c r="G29" s="5">
        <v>407.88162466545202</v>
      </c>
      <c r="H29" s="5">
        <f t="shared" si="0"/>
        <v>348.37129174603297</v>
      </c>
      <c r="I29" s="5">
        <v>239.81529772856399</v>
      </c>
      <c r="J29" s="5">
        <v>282.82331209217898</v>
      </c>
      <c r="K29" s="5">
        <v>336.59352363561197</v>
      </c>
      <c r="L29" s="5">
        <f t="shared" si="1"/>
        <v>286.41071115211832</v>
      </c>
      <c r="M29" s="5">
        <f t="shared" si="2"/>
        <v>48.488744327321271</v>
      </c>
      <c r="N29" s="5">
        <f t="shared" si="3"/>
        <v>0.16929794326570402</v>
      </c>
      <c r="O29" s="5">
        <f t="shared" si="4"/>
        <v>0.82214211658093606</v>
      </c>
      <c r="P29" s="5">
        <v>160.11787966615401</v>
      </c>
      <c r="Q29" s="5">
        <v>31.280333108504799</v>
      </c>
      <c r="R29" s="5">
        <v>488.71116608367703</v>
      </c>
      <c r="S29" s="5">
        <v>472.01999161675599</v>
      </c>
      <c r="T29" s="5">
        <f t="shared" si="5"/>
        <v>0.59317553554639635</v>
      </c>
      <c r="U29" s="5">
        <v>241.01361723899799</v>
      </c>
      <c r="V29" s="5">
        <v>218.25812441952499</v>
      </c>
      <c r="W29" s="5">
        <v>38.802201434524797</v>
      </c>
      <c r="X29" s="5">
        <v>553.48537107327797</v>
      </c>
      <c r="Y29" s="5">
        <f t="shared" si="6"/>
        <v>0.44012598920998158</v>
      </c>
    </row>
    <row r="30" spans="1:25" s="4" customFormat="1">
      <c r="A30" s="4" t="s">
        <v>32</v>
      </c>
      <c r="B30" s="4">
        <v>638.6</v>
      </c>
      <c r="C30" s="4">
        <v>284.3</v>
      </c>
      <c r="D30" s="5">
        <v>8.1050333333333295</v>
      </c>
      <c r="E30" s="5">
        <v>99.954858091878407</v>
      </c>
      <c r="F30" s="5">
        <v>107.96299751287501</v>
      </c>
      <c r="G30" s="5">
        <v>77.967466461437795</v>
      </c>
      <c r="H30" s="5">
        <f t="shared" si="0"/>
        <v>95.295107355397064</v>
      </c>
      <c r="I30" s="5">
        <v>38.777837622140801</v>
      </c>
      <c r="J30" s="5">
        <v>111.521752081733</v>
      </c>
      <c r="K30" s="5">
        <v>87.502620749174497</v>
      </c>
      <c r="L30" s="5">
        <f t="shared" si="1"/>
        <v>79.26740348434943</v>
      </c>
      <c r="M30" s="5">
        <f t="shared" si="2"/>
        <v>37.064583840578493</v>
      </c>
      <c r="N30" s="5">
        <f t="shared" si="3"/>
        <v>0.46758922597857683</v>
      </c>
      <c r="O30" s="5">
        <f t="shared" si="4"/>
        <v>0.83180979259225418</v>
      </c>
      <c r="P30" s="5">
        <v>102.666089460983</v>
      </c>
      <c r="Q30" s="5">
        <v>44.063493541282099</v>
      </c>
      <c r="R30" s="5">
        <v>88.119395446142704</v>
      </c>
      <c r="S30" s="5">
        <v>182.95537536012699</v>
      </c>
      <c r="T30" s="5">
        <f t="shared" si="5"/>
        <v>0.66852788223807313</v>
      </c>
      <c r="U30" s="5">
        <v>28.388950617017901</v>
      </c>
      <c r="V30" s="5">
        <v>55.494705968765899</v>
      </c>
      <c r="W30" s="5">
        <v>12.1278074607847</v>
      </c>
      <c r="X30" s="5">
        <v>150.41439673724301</v>
      </c>
      <c r="Y30" s="5">
        <f t="shared" si="6"/>
        <v>0.66132592611660768</v>
      </c>
    </row>
    <row r="31" spans="1:25" s="4" customFormat="1">
      <c r="A31" s="4" t="s">
        <v>34</v>
      </c>
      <c r="B31" s="4">
        <v>652.70000000000005</v>
      </c>
      <c r="C31" s="4">
        <v>284.3</v>
      </c>
      <c r="D31" s="5">
        <v>8.38378333333333</v>
      </c>
      <c r="E31" s="5">
        <v>593.08324069841501</v>
      </c>
      <c r="F31" s="5">
        <v>297.17831902658901</v>
      </c>
      <c r="G31" s="5">
        <v>314.88370224571503</v>
      </c>
      <c r="H31" s="5">
        <f t="shared" si="0"/>
        <v>401.71508732357302</v>
      </c>
      <c r="I31" s="5">
        <v>423.45838842074198</v>
      </c>
      <c r="J31" s="5">
        <v>349.57521728466003</v>
      </c>
      <c r="K31" s="5">
        <v>408.80426633648199</v>
      </c>
      <c r="L31" s="5">
        <f t="shared" si="1"/>
        <v>393.94595734729472</v>
      </c>
      <c r="M31" s="5">
        <f t="shared" si="2"/>
        <v>39.118509094730555</v>
      </c>
      <c r="N31" s="5">
        <f t="shared" si="3"/>
        <v>9.9299176359473273E-2</v>
      </c>
      <c r="O31" s="5">
        <f t="shared" si="4"/>
        <v>0.98066009910645846</v>
      </c>
      <c r="P31" s="5">
        <v>253.56199122762601</v>
      </c>
      <c r="Q31" s="5">
        <v>236.874121430196</v>
      </c>
      <c r="R31" s="5">
        <v>473.43002568626599</v>
      </c>
      <c r="S31" s="5">
        <v>530.76848902894699</v>
      </c>
      <c r="T31" s="5">
        <f t="shared" si="5"/>
        <v>0.81779045713622689</v>
      </c>
      <c r="U31" s="5">
        <v>178.55649369422599</v>
      </c>
      <c r="V31" s="5">
        <v>224.10734142067901</v>
      </c>
      <c r="W31" s="5">
        <v>427.35888801565198</v>
      </c>
      <c r="X31" s="5">
        <v>598.18413260011801</v>
      </c>
      <c r="Y31" s="5">
        <f t="shared" si="6"/>
        <v>0.9630979701711373</v>
      </c>
    </row>
    <row r="32" spans="1:25" s="4" customFormat="1">
      <c r="A32" s="4" t="s">
        <v>35</v>
      </c>
      <c r="B32" s="4">
        <v>650.6</v>
      </c>
      <c r="C32" s="4">
        <v>284.3</v>
      </c>
      <c r="D32" s="5">
        <v>7.8342666666666698</v>
      </c>
      <c r="E32" s="5">
        <v>79.3993619939327</v>
      </c>
      <c r="F32" s="5">
        <v>91.820597692380503</v>
      </c>
      <c r="G32" s="5">
        <v>22.695551124225901</v>
      </c>
      <c r="H32" s="5">
        <f t="shared" si="0"/>
        <v>64.63850360351303</v>
      </c>
      <c r="I32" s="5">
        <v>61.794692227467699</v>
      </c>
      <c r="J32" s="5">
        <v>15.6769248373782</v>
      </c>
      <c r="K32" s="5">
        <v>49.289096073304897</v>
      </c>
      <c r="L32" s="5">
        <f t="shared" si="1"/>
        <v>42.253571046050268</v>
      </c>
      <c r="M32" s="5">
        <f t="shared" si="2"/>
        <v>23.850284622378087</v>
      </c>
      <c r="N32" s="5">
        <f t="shared" si="3"/>
        <v>0.5644560692014583</v>
      </c>
      <c r="O32" s="5">
        <f t="shared" si="4"/>
        <v>0.65369042738411776</v>
      </c>
      <c r="P32" s="5">
        <v>20.893665891427101</v>
      </c>
      <c r="Q32" s="5">
        <v>66.397930758178603</v>
      </c>
      <c r="R32" s="5">
        <v>169.19849498235601</v>
      </c>
      <c r="S32" s="5">
        <v>9.5048890327015503</v>
      </c>
      <c r="T32" s="5">
        <f t="shared" si="5"/>
        <v>1.8126976917722602E-2</v>
      </c>
      <c r="U32" s="5">
        <v>22.853424176454599</v>
      </c>
      <c r="V32" s="5">
        <v>76.247248743225498</v>
      </c>
      <c r="W32" s="5">
        <v>73.093294892489993</v>
      </c>
      <c r="X32" s="5">
        <v>28.922219968531198</v>
      </c>
      <c r="Y32" s="5">
        <f t="shared" si="6"/>
        <v>4.3922104454604545E-2</v>
      </c>
    </row>
    <row r="33" spans="1:25" s="4" customFormat="1">
      <c r="A33" s="4" t="s">
        <v>36</v>
      </c>
      <c r="B33" s="4">
        <v>482.5</v>
      </c>
      <c r="C33" s="4">
        <v>264.3</v>
      </c>
      <c r="D33" s="5">
        <v>4.3417333333333303</v>
      </c>
      <c r="E33" s="5">
        <v>606875.10167751799</v>
      </c>
      <c r="F33" s="5">
        <v>629512.27700334997</v>
      </c>
      <c r="G33" s="5">
        <v>580002.188183586</v>
      </c>
      <c r="H33" s="5">
        <f t="shared" si="0"/>
        <v>605463.18895481806</v>
      </c>
      <c r="I33" s="5">
        <v>700084.33810577402</v>
      </c>
      <c r="J33" s="5">
        <v>672834.76912674506</v>
      </c>
      <c r="K33" s="5">
        <v>675885.17711864796</v>
      </c>
      <c r="L33" s="5">
        <f t="shared" si="1"/>
        <v>682934.76145038893</v>
      </c>
      <c r="M33" s="5">
        <f t="shared" si="2"/>
        <v>14930.078091673233</v>
      </c>
      <c r="N33" s="5">
        <f t="shared" si="3"/>
        <v>2.1861646140204291E-2</v>
      </c>
      <c r="O33" s="5">
        <f t="shared" si="4"/>
        <v>1.1279542239872689</v>
      </c>
      <c r="P33" s="5">
        <v>145337.175820084</v>
      </c>
      <c r="Q33" s="5">
        <v>320565.90621166897</v>
      </c>
      <c r="R33" s="5">
        <v>702491.61133558303</v>
      </c>
      <c r="S33" s="5">
        <v>1415836.5273395099</v>
      </c>
      <c r="T33" s="5">
        <f t="shared" si="5"/>
        <v>0.99980856004676988</v>
      </c>
      <c r="U33" s="5">
        <v>134483.089088607</v>
      </c>
      <c r="V33" s="5">
        <v>308159.53547972802</v>
      </c>
      <c r="W33" s="5">
        <v>693661.33089929004</v>
      </c>
      <c r="X33" s="5">
        <v>1377390.99783896</v>
      </c>
      <c r="Y33" s="5">
        <f t="shared" si="6"/>
        <v>0.99936024161108206</v>
      </c>
    </row>
    <row r="34" spans="1:25" s="4" customFormat="1">
      <c r="A34" s="4" t="s">
        <v>37</v>
      </c>
      <c r="B34" s="4">
        <v>538.5</v>
      </c>
      <c r="C34" s="4">
        <v>264.3</v>
      </c>
      <c r="D34" s="5">
        <v>5.6543000000000001</v>
      </c>
      <c r="E34" s="5">
        <v>6937.0725874745604</v>
      </c>
      <c r="F34" s="5">
        <v>7235.7787480342304</v>
      </c>
      <c r="G34" s="5">
        <v>6616.2234855061897</v>
      </c>
      <c r="H34" s="5">
        <f t="shared" si="0"/>
        <v>6929.6916070049929</v>
      </c>
      <c r="I34" s="5">
        <v>8141.6169096165404</v>
      </c>
      <c r="J34" s="5">
        <v>7515.7258622538802</v>
      </c>
      <c r="K34" s="5">
        <v>7788.5929061571196</v>
      </c>
      <c r="L34" s="5">
        <f t="shared" si="1"/>
        <v>7815.311892675847</v>
      </c>
      <c r="M34" s="5">
        <f t="shared" si="2"/>
        <v>313.79982309208344</v>
      </c>
      <c r="N34" s="5">
        <f t="shared" si="3"/>
        <v>4.0151925783814497E-2</v>
      </c>
      <c r="O34" s="5">
        <f t="shared" si="4"/>
        <v>1.127800822301473</v>
      </c>
      <c r="P34" s="5">
        <v>2131.1264649074301</v>
      </c>
      <c r="Q34" s="5">
        <v>4475.6025699985303</v>
      </c>
      <c r="R34" s="5">
        <v>8668.6593376956607</v>
      </c>
      <c r="S34" s="5">
        <v>16487.716281311699</v>
      </c>
      <c r="T34" s="5">
        <f t="shared" si="5"/>
        <v>0.99905231018650142</v>
      </c>
      <c r="U34" s="5">
        <v>2162.1014712812298</v>
      </c>
      <c r="V34" s="5">
        <v>4433.6666538667496</v>
      </c>
      <c r="W34" s="5">
        <v>7724.0514320674101</v>
      </c>
      <c r="X34" s="5">
        <v>16167.8208585174</v>
      </c>
      <c r="Y34" s="5">
        <f t="shared" si="6"/>
        <v>0.99780315588814539</v>
      </c>
    </row>
    <row r="35" spans="1:25" s="4" customFormat="1">
      <c r="A35" s="4" t="s">
        <v>38</v>
      </c>
      <c r="B35" s="4">
        <v>566.6</v>
      </c>
      <c r="C35" s="4">
        <v>264.3</v>
      </c>
      <c r="D35" s="5">
        <v>6.33341666666667</v>
      </c>
      <c r="E35" s="5">
        <v>23330.002738155101</v>
      </c>
      <c r="F35" s="5">
        <v>24662.068349693302</v>
      </c>
      <c r="G35" s="5">
        <v>21979.475287098401</v>
      </c>
      <c r="H35" s="5">
        <f t="shared" si="0"/>
        <v>23323.848791648936</v>
      </c>
      <c r="I35" s="5">
        <v>25661.300866559501</v>
      </c>
      <c r="J35" s="5">
        <v>24687.6780028391</v>
      </c>
      <c r="K35" s="5">
        <v>24322.041711478301</v>
      </c>
      <c r="L35" s="5">
        <f t="shared" si="1"/>
        <v>24890.340193625638</v>
      </c>
      <c r="M35" s="5">
        <f t="shared" si="2"/>
        <v>692.24832524030001</v>
      </c>
      <c r="N35" s="5">
        <f t="shared" si="3"/>
        <v>2.7811927030936417E-2</v>
      </c>
      <c r="O35" s="5">
        <f t="shared" si="4"/>
        <v>1.067162646095424</v>
      </c>
      <c r="P35" s="5">
        <v>6398.8614646093101</v>
      </c>
      <c r="Q35" s="5">
        <v>12056.135924166399</v>
      </c>
      <c r="R35" s="5">
        <v>25925.922745584801</v>
      </c>
      <c r="S35" s="5">
        <v>54227.404159421603</v>
      </c>
      <c r="T35" s="5">
        <f t="shared" si="5"/>
        <v>0.9992266715826652</v>
      </c>
      <c r="U35" s="5">
        <v>5614.2165997905604</v>
      </c>
      <c r="V35" s="5">
        <v>13117.0922138605</v>
      </c>
      <c r="W35" s="5">
        <v>25238.239258322399</v>
      </c>
      <c r="X35" s="5">
        <v>52661.515204803298</v>
      </c>
      <c r="Y35" s="5">
        <f t="shared" si="6"/>
        <v>0.9993679839229247</v>
      </c>
    </row>
    <row r="36" spans="1:25" s="4" customFormat="1">
      <c r="A36" s="4" t="s">
        <v>39</v>
      </c>
      <c r="B36" s="4">
        <v>622.6</v>
      </c>
      <c r="C36" s="4">
        <v>264.3</v>
      </c>
      <c r="D36" s="5">
        <v>7.6195833333333303</v>
      </c>
      <c r="E36" s="5">
        <v>810.80776248306097</v>
      </c>
      <c r="F36" s="5">
        <v>742.73681977427304</v>
      </c>
      <c r="G36" s="5">
        <v>497.337830048623</v>
      </c>
      <c r="H36" s="5">
        <f t="shared" si="0"/>
        <v>683.62747076865242</v>
      </c>
      <c r="I36" s="5">
        <v>761.78476506907305</v>
      </c>
      <c r="J36" s="5">
        <v>546.57864038445996</v>
      </c>
      <c r="K36" s="5">
        <v>725.99403237797003</v>
      </c>
      <c r="L36" s="5">
        <f t="shared" si="1"/>
        <v>678.11914594383427</v>
      </c>
      <c r="M36" s="5">
        <f t="shared" si="2"/>
        <v>115.3144509103408</v>
      </c>
      <c r="N36" s="5">
        <f t="shared" si="3"/>
        <v>0.17005042786373681</v>
      </c>
      <c r="O36" s="5">
        <f t="shared" si="4"/>
        <v>0.99194250515032001</v>
      </c>
      <c r="P36" s="5">
        <v>476.31305423709398</v>
      </c>
      <c r="Q36" s="5">
        <v>459.254446011862</v>
      </c>
      <c r="R36" s="5">
        <v>319.177714164397</v>
      </c>
      <c r="S36" s="5">
        <v>987.67719208907795</v>
      </c>
      <c r="T36" s="5">
        <f t="shared" si="5"/>
        <v>0.63111857650393099</v>
      </c>
      <c r="U36" s="5">
        <v>463.80351027425598</v>
      </c>
      <c r="V36" s="5">
        <v>367.60334941972798</v>
      </c>
      <c r="W36" s="5">
        <v>685.85574933106705</v>
      </c>
      <c r="X36" s="5">
        <v>947.95015464282199</v>
      </c>
      <c r="Y36" s="5">
        <f t="shared" si="6"/>
        <v>0.90554303452956875</v>
      </c>
    </row>
    <row r="37" spans="1:25" s="4" customFormat="1">
      <c r="A37" s="4" t="s">
        <v>40</v>
      </c>
      <c r="B37" s="4">
        <v>636.6</v>
      </c>
      <c r="C37" s="4">
        <v>264.3</v>
      </c>
      <c r="D37" s="5">
        <v>7.9127833333333299</v>
      </c>
      <c r="E37" s="5">
        <v>55.5317930801356</v>
      </c>
      <c r="F37" s="5">
        <v>770.64585373815203</v>
      </c>
      <c r="G37" s="5">
        <v>904.86096243799705</v>
      </c>
      <c r="H37" s="5">
        <f t="shared" si="0"/>
        <v>577.01286975209484</v>
      </c>
      <c r="I37" s="5">
        <v>896.15106599259195</v>
      </c>
      <c r="J37" s="5">
        <v>805.88583333942904</v>
      </c>
      <c r="K37" s="5">
        <v>1044.814731296</v>
      </c>
      <c r="L37" s="5">
        <f t="shared" si="1"/>
        <v>915.61721020934021</v>
      </c>
      <c r="M37" s="5">
        <f t="shared" si="2"/>
        <v>120.64805281348627</v>
      </c>
      <c r="N37" s="5">
        <f t="shared" si="3"/>
        <v>0.13176691249163192</v>
      </c>
      <c r="O37" s="5">
        <f t="shared" si="4"/>
        <v>1.586822856486237</v>
      </c>
      <c r="P37" s="5">
        <v>253.59398773314101</v>
      </c>
      <c r="Q37" s="5">
        <v>33.9552929913201</v>
      </c>
      <c r="R37" s="5">
        <v>709.21271906089896</v>
      </c>
      <c r="S37" s="5">
        <v>2329.5494784294601</v>
      </c>
      <c r="T37" s="5">
        <f t="shared" si="5"/>
        <v>0.93584829040873407</v>
      </c>
      <c r="U37" s="5">
        <v>170.28315808927101</v>
      </c>
      <c r="V37" s="5">
        <v>429.96096549794601</v>
      </c>
      <c r="W37" s="5">
        <v>890.72803184328598</v>
      </c>
      <c r="X37" s="5">
        <v>1887.5832148680699</v>
      </c>
      <c r="Y37" s="5">
        <f t="shared" si="6"/>
        <v>0.99975659666850847</v>
      </c>
    </row>
    <row r="38" spans="1:25" s="4" customFormat="1">
      <c r="A38" s="4" t="s">
        <v>41</v>
      </c>
      <c r="B38" s="4">
        <v>650.6</v>
      </c>
      <c r="C38" s="4">
        <v>264.3</v>
      </c>
      <c r="D38" s="5">
        <v>8.1923166666666702</v>
      </c>
      <c r="E38" s="5">
        <v>2343.7739327795098</v>
      </c>
      <c r="F38" s="5">
        <v>1556.8312582455001</v>
      </c>
      <c r="G38" s="5">
        <v>2560.9126769332502</v>
      </c>
      <c r="H38" s="5">
        <f t="shared" si="0"/>
        <v>2153.83928931942</v>
      </c>
      <c r="I38" s="5">
        <v>1920.7141881029399</v>
      </c>
      <c r="J38" s="5">
        <v>1706.38606321773</v>
      </c>
      <c r="K38" s="5">
        <v>1590.87226979826</v>
      </c>
      <c r="L38" s="5">
        <f t="shared" si="1"/>
        <v>1739.3241737063099</v>
      </c>
      <c r="M38" s="5">
        <f t="shared" si="2"/>
        <v>167.36968694971682</v>
      </c>
      <c r="N38" s="5">
        <f t="shared" si="3"/>
        <v>9.6226850336398356E-2</v>
      </c>
      <c r="O38" s="5">
        <f t="shared" si="4"/>
        <v>0.80754594009468061</v>
      </c>
      <c r="P38" s="5">
        <v>846.09437755272597</v>
      </c>
      <c r="Q38" s="5">
        <v>1166.4007719246599</v>
      </c>
      <c r="R38" s="5">
        <v>1606.6604972835901</v>
      </c>
      <c r="S38" s="5">
        <v>2777.5307438191398</v>
      </c>
      <c r="T38" s="5">
        <f t="shared" si="5"/>
        <v>0.99717941012962408</v>
      </c>
      <c r="U38" s="5">
        <v>964.982950864651</v>
      </c>
      <c r="V38" s="5">
        <v>1276.4378916450901</v>
      </c>
      <c r="W38" s="5">
        <v>1682.3348581545599</v>
      </c>
      <c r="X38" s="5">
        <v>2376.2235998944102</v>
      </c>
      <c r="Y38" s="5">
        <f t="shared" si="6"/>
        <v>0.98974600239583788</v>
      </c>
    </row>
    <row r="39" spans="1:25" s="4" customFormat="1">
      <c r="A39" s="4" t="s">
        <v>42</v>
      </c>
      <c r="B39" s="4">
        <v>648.6</v>
      </c>
      <c r="C39" s="4">
        <v>264.3</v>
      </c>
      <c r="D39" s="5">
        <v>7.62733333333333</v>
      </c>
      <c r="E39" s="5">
        <v>113.04621994826</v>
      </c>
      <c r="F39" s="5">
        <v>153.20658278646599</v>
      </c>
      <c r="G39" s="5">
        <v>1892.6437883358601</v>
      </c>
      <c r="H39" s="5">
        <f t="shared" si="0"/>
        <v>719.63219702352865</v>
      </c>
      <c r="I39" s="5">
        <v>254.29096520286001</v>
      </c>
      <c r="J39" s="5">
        <v>136.95969007682999</v>
      </c>
      <c r="K39" s="5">
        <v>1638.02913651832</v>
      </c>
      <c r="L39" s="5">
        <f t="shared" si="1"/>
        <v>676.42659726600334</v>
      </c>
      <c r="M39" s="5">
        <f t="shared" si="2"/>
        <v>834.83605555405438</v>
      </c>
      <c r="N39" s="5">
        <f t="shared" si="3"/>
        <v>1.2341857326845427</v>
      </c>
      <c r="O39" s="5">
        <f t="shared" si="4"/>
        <v>0.93996155267061698</v>
      </c>
      <c r="P39" s="5">
        <v>375.598485588073</v>
      </c>
      <c r="Q39" s="5">
        <v>64.049621486417095</v>
      </c>
      <c r="R39" s="5">
        <v>363.31967554218102</v>
      </c>
      <c r="S39" s="5">
        <v>321.761428162892</v>
      </c>
      <c r="T39" s="5">
        <f t="shared" si="5"/>
        <v>5.2981454060258545E-2</v>
      </c>
      <c r="U39" s="5">
        <v>95.483827520370696</v>
      </c>
      <c r="V39" s="5">
        <v>953.84620095626303</v>
      </c>
      <c r="W39" s="5">
        <v>146.774290314947</v>
      </c>
      <c r="X39" s="5">
        <v>221.34136131347299</v>
      </c>
      <c r="Y39" s="5">
        <f t="shared" si="6"/>
        <v>6.5034435949107516E-2</v>
      </c>
    </row>
    <row r="40" spans="1:25" s="4" customFormat="1">
      <c r="A40" s="4" t="s">
        <v>43</v>
      </c>
      <c r="B40" s="4">
        <v>620.6</v>
      </c>
      <c r="C40" s="4">
        <v>262.3</v>
      </c>
      <c r="D40" s="5">
        <v>7.1599666666666701</v>
      </c>
      <c r="E40" s="5">
        <v>217.56497904331101</v>
      </c>
      <c r="F40" s="5">
        <v>262.63419369463202</v>
      </c>
      <c r="G40" s="5">
        <v>386.03150000111702</v>
      </c>
      <c r="H40" s="5">
        <f t="shared" si="0"/>
        <v>288.74355757968669</v>
      </c>
      <c r="I40" s="5">
        <v>293.841524000557</v>
      </c>
      <c r="J40" s="5">
        <v>287.81935572645102</v>
      </c>
      <c r="K40" s="5">
        <v>247.57973395672701</v>
      </c>
      <c r="L40" s="5">
        <f t="shared" si="1"/>
        <v>276.41353789457838</v>
      </c>
      <c r="M40" s="5">
        <f t="shared" si="2"/>
        <v>25.151696062596862</v>
      </c>
      <c r="N40" s="5">
        <f t="shared" si="3"/>
        <v>9.0992996414631072E-2</v>
      </c>
      <c r="O40" s="5">
        <f t="shared" si="4"/>
        <v>0.95729768037610496</v>
      </c>
      <c r="P40" s="5">
        <v>275.10289827447798</v>
      </c>
      <c r="Q40" s="5">
        <v>73.380199109301699</v>
      </c>
      <c r="R40" s="5">
        <v>152.372692913056</v>
      </c>
      <c r="S40" s="5">
        <v>316.27949845725902</v>
      </c>
      <c r="T40" s="5">
        <f t="shared" si="5"/>
        <v>0.23009838444496181</v>
      </c>
      <c r="U40" s="5">
        <v>148.689803055478</v>
      </c>
      <c r="V40" s="5">
        <v>264.15977616886602</v>
      </c>
      <c r="W40" s="5">
        <v>206.045433334454</v>
      </c>
      <c r="X40" s="5">
        <v>209.05541562878301</v>
      </c>
      <c r="Y40" s="5">
        <f t="shared" si="6"/>
        <v>2.4689355970670606E-2</v>
      </c>
    </row>
    <row r="41" spans="1:25" s="4" customFormat="1">
      <c r="A41" s="4" t="s">
        <v>44</v>
      </c>
      <c r="B41" s="4">
        <v>634.6</v>
      </c>
      <c r="C41" s="4">
        <v>262.3</v>
      </c>
      <c r="D41" s="5">
        <v>7.4696333333333298</v>
      </c>
      <c r="E41" s="5">
        <v>23.702371781757801</v>
      </c>
      <c r="F41" s="5">
        <v>66.348695023836001</v>
      </c>
      <c r="G41" s="5">
        <v>13.548766600617199</v>
      </c>
      <c r="H41" s="5">
        <f t="shared" si="0"/>
        <v>34.533277802070337</v>
      </c>
      <c r="I41" s="5">
        <v>11.7078613388788</v>
      </c>
      <c r="J41" s="5">
        <v>133.46363703009601</v>
      </c>
      <c r="K41" s="5">
        <v>13.529763755798401</v>
      </c>
      <c r="L41" s="5">
        <f t="shared" si="1"/>
        <v>52.900420708257741</v>
      </c>
      <c r="M41" s="5">
        <f t="shared" si="2"/>
        <v>69.775738621627482</v>
      </c>
      <c r="N41" s="5">
        <f t="shared" si="3"/>
        <v>1.3190015823585977</v>
      </c>
      <c r="O41" s="5">
        <f t="shared" si="4"/>
        <v>1.5318679278422351</v>
      </c>
      <c r="P41" s="5">
        <v>5.92148793220528</v>
      </c>
      <c r="Q41" s="5">
        <v>69.180913141250599</v>
      </c>
      <c r="R41" s="5">
        <v>20.008853934699101</v>
      </c>
      <c r="S41" s="5">
        <v>21.648990381703001</v>
      </c>
      <c r="T41" s="5">
        <f t="shared" si="5"/>
        <v>2.4805686849845725E-2</v>
      </c>
      <c r="U41" s="5">
        <v>26.859001125168401</v>
      </c>
      <c r="V41" s="5">
        <v>31.235645631436402</v>
      </c>
      <c r="W41" s="5">
        <v>53.3860037122286</v>
      </c>
      <c r="X41" s="5">
        <v>15.341273096847701</v>
      </c>
      <c r="Y41" s="5">
        <f t="shared" si="6"/>
        <v>0.11408314663054495</v>
      </c>
    </row>
    <row r="42" spans="1:25" s="4" customFormat="1">
      <c r="A42" s="4" t="s">
        <v>45</v>
      </c>
      <c r="B42" s="4">
        <v>648.6</v>
      </c>
      <c r="C42" s="4">
        <v>262.3</v>
      </c>
      <c r="D42" s="5">
        <v>7.7620666666666702</v>
      </c>
      <c r="E42" s="5">
        <v>29.3397892882241</v>
      </c>
      <c r="F42" s="5">
        <v>131.646728844846</v>
      </c>
      <c r="G42" s="5">
        <v>221.15033828751601</v>
      </c>
      <c r="H42" s="5">
        <f t="shared" si="0"/>
        <v>127.37895214019538</v>
      </c>
      <c r="I42" s="5">
        <v>282.98765694865398</v>
      </c>
      <c r="J42" s="5">
        <v>194.899646931603</v>
      </c>
      <c r="K42" s="5">
        <v>162.334334562696</v>
      </c>
      <c r="L42" s="5">
        <f t="shared" si="1"/>
        <v>213.40721281431766</v>
      </c>
      <c r="M42" s="5">
        <f t="shared" si="2"/>
        <v>62.419576631612486</v>
      </c>
      <c r="N42" s="5">
        <f t="shared" si="3"/>
        <v>0.29249047306532605</v>
      </c>
      <c r="O42" s="5">
        <f t="shared" si="4"/>
        <v>1.6753726516719822</v>
      </c>
      <c r="P42" s="5">
        <v>41.469976009952497</v>
      </c>
      <c r="Q42" s="5">
        <v>95.762163548278807</v>
      </c>
      <c r="R42" s="5">
        <v>22.262391082763401</v>
      </c>
      <c r="S42" s="5">
        <v>61.204443005972998</v>
      </c>
      <c r="T42" s="5">
        <f t="shared" si="5"/>
        <v>2.9916747391134963E-3</v>
      </c>
      <c r="U42" s="5">
        <v>164.35898793326899</v>
      </c>
      <c r="V42" s="5">
        <v>128.16229217275</v>
      </c>
      <c r="W42" s="5">
        <v>54.349830674362202</v>
      </c>
      <c r="X42" s="5">
        <v>23.395788832321202</v>
      </c>
      <c r="Y42" s="5">
        <f t="shared" si="6"/>
        <v>0.87119739999915635</v>
      </c>
    </row>
    <row r="43" spans="1:25" s="4" customFormat="1">
      <c r="A43" s="4" t="s">
        <v>46</v>
      </c>
      <c r="B43" s="4">
        <v>646.6</v>
      </c>
      <c r="C43" s="4">
        <v>262.3</v>
      </c>
      <c r="D43" s="5">
        <v>7.1552166666666697</v>
      </c>
      <c r="E43" s="5">
        <v>34.482933007143203</v>
      </c>
      <c r="F43" s="5">
        <v>2.4967646700541399</v>
      </c>
      <c r="G43" s="5">
        <v>11.8609947452545</v>
      </c>
      <c r="H43" s="5">
        <f t="shared" si="0"/>
        <v>16.280230807483949</v>
      </c>
      <c r="I43" s="5">
        <v>23.879791856129799</v>
      </c>
      <c r="J43" s="5">
        <v>15.4688962154388</v>
      </c>
      <c r="K43" s="5">
        <v>11.0280430177196</v>
      </c>
      <c r="L43" s="5">
        <f t="shared" si="1"/>
        <v>16.792243696429399</v>
      </c>
      <c r="M43" s="5">
        <f t="shared" si="2"/>
        <v>6.5272734329103761</v>
      </c>
      <c r="N43" s="5">
        <f t="shared" si="3"/>
        <v>0.3887076409150908</v>
      </c>
      <c r="O43" s="5">
        <f t="shared" si="4"/>
        <v>1.0314499772761256</v>
      </c>
      <c r="P43" s="5">
        <v>17.505378357374401</v>
      </c>
      <c r="Q43" s="5">
        <v>20.360530433637301</v>
      </c>
      <c r="R43" s="5">
        <v>18.501637897673699</v>
      </c>
      <c r="S43" s="5">
        <v>36.321094140133901</v>
      </c>
      <c r="T43" s="5">
        <f t="shared" si="5"/>
        <v>0.83841713618034064</v>
      </c>
      <c r="U43" s="5">
        <v>18.570600769360599</v>
      </c>
      <c r="V43" s="5">
        <v>20.1765343393708</v>
      </c>
      <c r="W43" s="5">
        <v>69.387751476045395</v>
      </c>
      <c r="X43" s="5">
        <v>40.534027742385902</v>
      </c>
      <c r="Y43" s="5">
        <f t="shared" si="6"/>
        <v>0.22014008252467965</v>
      </c>
    </row>
    <row r="44" spans="1:25" s="4" customFormat="1">
      <c r="A44" s="4" t="s">
        <v>47</v>
      </c>
      <c r="B44" s="4">
        <v>636.6</v>
      </c>
      <c r="C44" s="4">
        <v>278.3</v>
      </c>
      <c r="D44" s="5">
        <v>7.8234666666666701</v>
      </c>
      <c r="E44" s="5">
        <v>70.460785820243004</v>
      </c>
      <c r="F44" s="5">
        <v>19.0814279575348</v>
      </c>
      <c r="G44" s="5">
        <v>13.0688815449227</v>
      </c>
      <c r="H44" s="5">
        <f t="shared" si="0"/>
        <v>34.203698440900169</v>
      </c>
      <c r="I44" s="5">
        <v>163.783175331244</v>
      </c>
      <c r="J44" s="5">
        <v>60.660740298835201</v>
      </c>
      <c r="K44" s="5">
        <v>11.043778852162699</v>
      </c>
      <c r="L44" s="5">
        <f t="shared" si="1"/>
        <v>78.495898160747302</v>
      </c>
      <c r="M44" s="5">
        <f t="shared" si="2"/>
        <v>77.915983284355661</v>
      </c>
      <c r="N44" s="5">
        <f t="shared" si="3"/>
        <v>0.99261216331069857</v>
      </c>
      <c r="O44" s="5">
        <f t="shared" si="4"/>
        <v>2.2949535207831011</v>
      </c>
      <c r="P44" s="5">
        <v>84.907926964060806</v>
      </c>
      <c r="Q44" s="5">
        <v>26.9220041503904</v>
      </c>
      <c r="R44" s="5">
        <v>15.2740179309844</v>
      </c>
      <c r="S44" s="5">
        <v>229.58923663804899</v>
      </c>
      <c r="T44" s="5">
        <f t="shared" si="5"/>
        <v>0.58453098611131826</v>
      </c>
      <c r="U44" s="5">
        <v>10.406279093333801</v>
      </c>
      <c r="V44" s="5">
        <v>133.73351200914399</v>
      </c>
      <c r="W44" s="5">
        <v>108.782194686436</v>
      </c>
      <c r="X44" s="5">
        <v>15.0988318466949</v>
      </c>
      <c r="Y44" s="5">
        <f t="shared" si="6"/>
        <v>8.4366824182447966E-2</v>
      </c>
    </row>
    <row r="45" spans="1:25" s="4" customFormat="1">
      <c r="A45" s="4" t="s">
        <v>48</v>
      </c>
      <c r="B45" s="4">
        <v>650.6</v>
      </c>
      <c r="C45" s="4">
        <v>278.3</v>
      </c>
      <c r="D45" s="5">
        <v>8.0874000000000006</v>
      </c>
      <c r="E45" s="5">
        <v>46.512348970413299</v>
      </c>
      <c r="F45" s="5">
        <v>67.308916476590795</v>
      </c>
      <c r="G45" s="5">
        <v>59.922141639709203</v>
      </c>
      <c r="H45" s="5">
        <f t="shared" si="0"/>
        <v>57.914469028904428</v>
      </c>
      <c r="I45" s="5">
        <v>90.772578734332996</v>
      </c>
      <c r="J45" s="5">
        <v>21.071921504974899</v>
      </c>
      <c r="K45" s="5">
        <v>24.2533761583333</v>
      </c>
      <c r="L45" s="5">
        <f t="shared" si="1"/>
        <v>45.365958799213729</v>
      </c>
      <c r="M45" s="5">
        <f t="shared" si="2"/>
        <v>39.355447702664009</v>
      </c>
      <c r="N45" s="5">
        <f t="shared" si="3"/>
        <v>0.86751054632942326</v>
      </c>
      <c r="O45" s="5">
        <f t="shared" si="4"/>
        <v>0.78332685354625486</v>
      </c>
      <c r="P45" s="5">
        <v>89.757498147853298</v>
      </c>
      <c r="Q45" s="5">
        <v>27.318147078767101</v>
      </c>
      <c r="R45" s="5">
        <v>39.180544583885599</v>
      </c>
      <c r="S45" s="5">
        <v>45.382536368973099</v>
      </c>
      <c r="T45" s="5">
        <f t="shared" si="5"/>
        <v>0.13176134497256189</v>
      </c>
      <c r="U45" s="5">
        <v>46.5645217980477</v>
      </c>
      <c r="V45" s="5">
        <v>32.768969937035102</v>
      </c>
      <c r="W45" s="5">
        <v>27.190123691559101</v>
      </c>
      <c r="X45" s="5">
        <v>23.1439964601994</v>
      </c>
      <c r="Y45" s="5">
        <f t="shared" si="6"/>
        <v>0.71412397542543071</v>
      </c>
    </row>
    <row r="46" spans="1:25" s="4" customFormat="1">
      <c r="A46" s="4" t="s">
        <v>49</v>
      </c>
      <c r="B46" s="4">
        <v>664.6</v>
      </c>
      <c r="C46" s="4">
        <v>278.3</v>
      </c>
      <c r="D46" s="5">
        <v>8.3521999999999998</v>
      </c>
      <c r="E46" s="5">
        <v>378.93173804173102</v>
      </c>
      <c r="F46" s="5">
        <v>250.56322690188901</v>
      </c>
      <c r="G46" s="5">
        <v>349.038530621848</v>
      </c>
      <c r="H46" s="5">
        <f t="shared" si="0"/>
        <v>326.177831855156</v>
      </c>
      <c r="I46" s="5">
        <v>222.80731690696601</v>
      </c>
      <c r="J46" s="5">
        <v>21.832392738492999</v>
      </c>
      <c r="K46" s="5">
        <v>49.774705355874602</v>
      </c>
      <c r="L46" s="5">
        <f t="shared" si="1"/>
        <v>98.138138333777874</v>
      </c>
      <c r="M46" s="5">
        <f t="shared" si="2"/>
        <v>108.8668740856785</v>
      </c>
      <c r="N46" s="5">
        <f t="shared" si="3"/>
        <v>1.1093227967644046</v>
      </c>
      <c r="O46" s="5">
        <f t="shared" si="4"/>
        <v>0.30087310892837604</v>
      </c>
      <c r="P46" s="5">
        <v>19.506550688145801</v>
      </c>
      <c r="Q46" s="5">
        <v>16.1121816630958</v>
      </c>
      <c r="R46" s="5">
        <v>359.70861287956598</v>
      </c>
      <c r="S46" s="5">
        <v>421.616900683898</v>
      </c>
      <c r="T46" s="5">
        <f t="shared" si="5"/>
        <v>0.79955453729896042</v>
      </c>
      <c r="U46" s="5">
        <v>24.7778361930846</v>
      </c>
      <c r="V46" s="5">
        <v>158.70877744484</v>
      </c>
      <c r="W46" s="5">
        <v>192.258260010697</v>
      </c>
      <c r="X46" s="5">
        <v>23.032757984879201</v>
      </c>
      <c r="Y46" s="5">
        <f t="shared" si="6"/>
        <v>5.9059225054016624E-2</v>
      </c>
    </row>
    <row r="47" spans="1:25" s="4" customFormat="1">
      <c r="A47" s="4" t="s">
        <v>50</v>
      </c>
      <c r="B47" s="4">
        <v>662.6</v>
      </c>
      <c r="C47" s="4">
        <v>278.3</v>
      </c>
      <c r="D47" s="5">
        <v>7.81781666666667</v>
      </c>
      <c r="E47" s="5">
        <v>374.61526563453498</v>
      </c>
      <c r="F47" s="5">
        <v>59.250408770992301</v>
      </c>
      <c r="G47" s="5">
        <v>25.780695804225399</v>
      </c>
      <c r="H47" s="5">
        <f t="shared" si="0"/>
        <v>153.21545673658423</v>
      </c>
      <c r="I47" s="5">
        <v>59.6404444164178</v>
      </c>
      <c r="J47" s="5">
        <v>107.931800240103</v>
      </c>
      <c r="K47" s="5">
        <v>141.91125333967099</v>
      </c>
      <c r="L47" s="5">
        <f t="shared" si="1"/>
        <v>103.1611659987306</v>
      </c>
      <c r="M47" s="5">
        <f t="shared" si="2"/>
        <v>41.342359796222652</v>
      </c>
      <c r="N47" s="5">
        <f t="shared" si="3"/>
        <v>0.40075506510590791</v>
      </c>
      <c r="O47" s="5">
        <f t="shared" si="4"/>
        <v>0.6733078254375503</v>
      </c>
      <c r="P47" s="5">
        <v>14.3049640903472</v>
      </c>
      <c r="Q47" s="5">
        <v>40.282895193100003</v>
      </c>
      <c r="R47" s="5">
        <v>189.11866174316299</v>
      </c>
      <c r="S47" s="5">
        <v>43.894441979090601</v>
      </c>
      <c r="T47" s="5">
        <f t="shared" si="5"/>
        <v>2.8384068640973731E-2</v>
      </c>
      <c r="U47" s="5">
        <v>17.531169422410802</v>
      </c>
      <c r="V47" s="5">
        <v>132.20086288530101</v>
      </c>
      <c r="W47" s="5">
        <v>21.3898248436636</v>
      </c>
      <c r="X47" s="5">
        <v>268.98914127683702</v>
      </c>
      <c r="Y47" s="5">
        <f t="shared" si="6"/>
        <v>0.62281590052787084</v>
      </c>
    </row>
    <row r="48" spans="1:25" s="4" customFormat="1">
      <c r="A48" s="4" t="s">
        <v>51</v>
      </c>
      <c r="B48" s="4">
        <v>608.6</v>
      </c>
      <c r="C48" s="4">
        <v>268.39999999999998</v>
      </c>
      <c r="D48" s="5">
        <v>8.1862333333333304</v>
      </c>
      <c r="E48" s="5">
        <v>41.1848551338907</v>
      </c>
      <c r="F48" s="5">
        <v>17.440574564819201</v>
      </c>
      <c r="G48" s="5">
        <v>29.721347819891601</v>
      </c>
      <c r="H48" s="5">
        <f t="shared" si="0"/>
        <v>29.448925839533832</v>
      </c>
      <c r="I48" s="5">
        <v>116.853894304525</v>
      </c>
      <c r="J48" s="5">
        <v>74.907899639538499</v>
      </c>
      <c r="K48" s="5">
        <v>34.967125892524301</v>
      </c>
      <c r="L48" s="5">
        <f t="shared" si="1"/>
        <v>75.576306612195935</v>
      </c>
      <c r="M48" s="5">
        <f t="shared" si="2"/>
        <v>40.947475943591222</v>
      </c>
      <c r="N48" s="5">
        <f t="shared" si="3"/>
        <v>0.54180308325603499</v>
      </c>
      <c r="O48" s="5">
        <f t="shared" si="4"/>
        <v>2.5663518942595256</v>
      </c>
      <c r="P48" s="5" t="s">
        <v>33</v>
      </c>
      <c r="Q48" s="5">
        <v>86.332287555829694</v>
      </c>
      <c r="R48" s="5">
        <v>16.307694083523899</v>
      </c>
      <c r="S48" s="5">
        <v>82.719401848995602</v>
      </c>
      <c r="T48" s="5">
        <f t="shared" si="5"/>
        <v>2.0676188894481997E-2</v>
      </c>
      <c r="U48" s="5">
        <v>43.244589596034203</v>
      </c>
      <c r="V48" s="5">
        <v>32.839145816909301</v>
      </c>
      <c r="W48" s="5">
        <v>7.3130950523263003</v>
      </c>
      <c r="X48" s="5">
        <v>30.462184094694599</v>
      </c>
      <c r="Y48" s="5">
        <f t="shared" si="6"/>
        <v>0.10268166615070048</v>
      </c>
    </row>
    <row r="49" spans="1:25" s="4" customFormat="1">
      <c r="A49" s="4" t="s">
        <v>52</v>
      </c>
      <c r="B49" s="4">
        <v>622.6</v>
      </c>
      <c r="C49" s="4">
        <v>268.39999999999998</v>
      </c>
      <c r="D49" s="5">
        <v>8.4528499999999998</v>
      </c>
      <c r="E49" s="5">
        <v>5.8167102579978902</v>
      </c>
      <c r="F49" s="5">
        <v>37.487689280585201</v>
      </c>
      <c r="G49" s="5">
        <v>60.639227069854499</v>
      </c>
      <c r="H49" s="5">
        <f t="shared" si="0"/>
        <v>34.647875536145868</v>
      </c>
      <c r="I49" s="5">
        <v>33.217922228729101</v>
      </c>
      <c r="J49" s="5">
        <v>31.700691843634001</v>
      </c>
      <c r="K49" s="5">
        <v>15.7412518758136</v>
      </c>
      <c r="L49" s="5">
        <f t="shared" si="1"/>
        <v>26.886621982725568</v>
      </c>
      <c r="M49" s="5">
        <f t="shared" si="2"/>
        <v>9.6819395332443126</v>
      </c>
      <c r="N49" s="5">
        <f t="shared" si="3"/>
        <v>0.36010249035616593</v>
      </c>
      <c r="O49" s="5">
        <f t="shared" si="4"/>
        <v>0.77599626432150248</v>
      </c>
      <c r="P49" s="5">
        <v>6.2100671922641997</v>
      </c>
      <c r="Q49" s="5">
        <v>33.791728014083098</v>
      </c>
      <c r="R49" s="5" t="s">
        <v>33</v>
      </c>
      <c r="S49" s="5">
        <v>11.0409904269476</v>
      </c>
      <c r="T49" s="5">
        <f t="shared" si="5"/>
        <v>5.0390590068670416E-2</v>
      </c>
      <c r="U49" s="5">
        <v>11.831930964151899</v>
      </c>
      <c r="V49" s="5">
        <v>6.8991562728882201</v>
      </c>
      <c r="W49" s="5">
        <v>21.330459757868301</v>
      </c>
      <c r="X49" s="5">
        <v>18.1259411233967</v>
      </c>
      <c r="Y49" s="5">
        <f t="shared" si="6"/>
        <v>0.39767767458283199</v>
      </c>
    </row>
    <row r="50" spans="1:25" s="4" customFormat="1">
      <c r="A50" s="4" t="s">
        <v>53</v>
      </c>
      <c r="B50" s="4">
        <v>636.6</v>
      </c>
      <c r="C50" s="4">
        <v>268.39999999999998</v>
      </c>
      <c r="D50" s="5">
        <v>8.702</v>
      </c>
      <c r="E50" s="5">
        <v>64.652121486277295</v>
      </c>
      <c r="F50" s="5">
        <v>40.183645922414399</v>
      </c>
      <c r="G50" s="5">
        <v>121.54524989478899</v>
      </c>
      <c r="H50" s="5">
        <f t="shared" si="0"/>
        <v>75.46033910116023</v>
      </c>
      <c r="I50" s="5">
        <v>54.265890719572702</v>
      </c>
      <c r="J50" s="5">
        <v>75.104966921598404</v>
      </c>
      <c r="K50" s="5">
        <v>13.320372422448999</v>
      </c>
      <c r="L50" s="5">
        <f t="shared" si="1"/>
        <v>47.563743354540037</v>
      </c>
      <c r="M50" s="5">
        <f t="shared" si="2"/>
        <v>31.432834963347506</v>
      </c>
      <c r="N50" s="5">
        <f t="shared" si="3"/>
        <v>0.66085704670145962</v>
      </c>
      <c r="O50" s="5">
        <f t="shared" si="4"/>
        <v>0.63031446613004594</v>
      </c>
      <c r="P50" s="5">
        <v>55.838808647257402</v>
      </c>
      <c r="Q50" s="5">
        <v>26.513108686447101</v>
      </c>
      <c r="R50" s="5">
        <v>51.973067364213001</v>
      </c>
      <c r="S50" s="5">
        <v>51.2023159005957</v>
      </c>
      <c r="T50" s="5">
        <f t="shared" si="5"/>
        <v>6.0650228168129934E-2</v>
      </c>
      <c r="U50" s="5">
        <v>29.4714744483949</v>
      </c>
      <c r="V50" s="5">
        <v>35.986334763009097</v>
      </c>
      <c r="W50" s="5">
        <v>53.368718663079498</v>
      </c>
      <c r="X50" s="5">
        <v>79.664255962825607</v>
      </c>
      <c r="Y50" s="5">
        <f t="shared" si="6"/>
        <v>0.99650754288782972</v>
      </c>
    </row>
    <row r="51" spans="1:25" s="4" customFormat="1">
      <c r="A51" s="4" t="s">
        <v>54</v>
      </c>
      <c r="B51" s="4">
        <v>634.6</v>
      </c>
      <c r="C51" s="4">
        <v>268.39999999999998</v>
      </c>
      <c r="D51" s="5">
        <v>8.1819666666666695</v>
      </c>
      <c r="E51" s="5">
        <v>22.199242131140799</v>
      </c>
      <c r="F51" s="5">
        <v>3.9113770605532499</v>
      </c>
      <c r="G51" s="5">
        <v>6.4155640528997999</v>
      </c>
      <c r="H51" s="5">
        <f t="shared" si="0"/>
        <v>10.842061081531284</v>
      </c>
      <c r="I51" s="5">
        <v>24.822848724365201</v>
      </c>
      <c r="J51" s="5">
        <v>16.153095388429101</v>
      </c>
      <c r="K51" s="5">
        <v>6.2493325061799103</v>
      </c>
      <c r="L51" s="5">
        <f t="shared" si="1"/>
        <v>15.741758872991404</v>
      </c>
      <c r="M51" s="5">
        <f t="shared" si="2"/>
        <v>9.2935878149128879</v>
      </c>
      <c r="N51" s="5">
        <f t="shared" si="3"/>
        <v>0.5903779806243995</v>
      </c>
      <c r="O51" s="5">
        <f t="shared" si="4"/>
        <v>1.4519157155281501</v>
      </c>
      <c r="P51" s="5">
        <v>5.1571964841718199</v>
      </c>
      <c r="Q51" s="5">
        <v>13.0660049400328</v>
      </c>
      <c r="R51" s="5">
        <v>32.395239103317401</v>
      </c>
      <c r="S51" s="5">
        <v>18.7338612607318</v>
      </c>
      <c r="T51" s="5">
        <f t="shared" si="5"/>
        <v>0.22591543706622136</v>
      </c>
      <c r="U51" s="5">
        <v>10.740093874044</v>
      </c>
      <c r="V51" s="5">
        <v>32.8621645594596</v>
      </c>
      <c r="W51" s="5">
        <v>36.8683591699603</v>
      </c>
      <c r="X51" s="5">
        <v>23.317632723650998</v>
      </c>
      <c r="Y51" s="5">
        <f t="shared" si="6"/>
        <v>3.8840614619320146E-2</v>
      </c>
    </row>
    <row r="52" spans="1:25" s="4" customFormat="1">
      <c r="A52" s="4" t="s">
        <v>55</v>
      </c>
      <c r="B52" s="4">
        <v>466.5</v>
      </c>
      <c r="C52" s="4">
        <v>266.39999999999998</v>
      </c>
      <c r="D52" s="5">
        <v>4.77135</v>
      </c>
      <c r="E52" s="5">
        <v>28919710.954886001</v>
      </c>
      <c r="F52" s="5">
        <v>29493892.791631799</v>
      </c>
      <c r="G52" s="5">
        <v>27989074.6865937</v>
      </c>
      <c r="H52" s="5">
        <f t="shared" si="0"/>
        <v>28800892.811037168</v>
      </c>
      <c r="I52" s="5">
        <v>32264532.900816899</v>
      </c>
      <c r="J52" s="5">
        <v>31333746.2589164</v>
      </c>
      <c r="K52" s="5">
        <v>31080690.053312801</v>
      </c>
      <c r="L52" s="5">
        <f t="shared" si="1"/>
        <v>31559656.404348701</v>
      </c>
      <c r="M52" s="5">
        <f t="shared" si="2"/>
        <v>623416.00657473085</v>
      </c>
      <c r="N52" s="5">
        <f t="shared" si="3"/>
        <v>1.9753573948568987E-2</v>
      </c>
      <c r="O52" s="5">
        <f t="shared" si="4"/>
        <v>1.0957874330984041</v>
      </c>
      <c r="P52" s="5">
        <v>7913230.7059222199</v>
      </c>
      <c r="Q52" s="5">
        <v>16405101.7834963</v>
      </c>
      <c r="R52" s="5">
        <v>32401739.455705099</v>
      </c>
      <c r="S52" s="5">
        <v>52901154.309435502</v>
      </c>
      <c r="T52" s="5">
        <f t="shared" si="5"/>
        <v>0.98471252877318249</v>
      </c>
      <c r="U52" s="5">
        <v>7684972.6793237599</v>
      </c>
      <c r="V52" s="5">
        <v>15556835.366666701</v>
      </c>
      <c r="W52" s="5">
        <v>31879804.537943099</v>
      </c>
      <c r="X52" s="5">
        <v>52185622.750715703</v>
      </c>
      <c r="Y52" s="5">
        <f t="shared" si="6"/>
        <v>0.98497424093353336</v>
      </c>
    </row>
    <row r="53" spans="1:25" s="4" customFormat="1">
      <c r="A53" s="4" t="s">
        <v>56</v>
      </c>
      <c r="B53" s="4">
        <v>606.6</v>
      </c>
      <c r="C53" s="4">
        <v>266.39999999999998</v>
      </c>
      <c r="D53" s="5">
        <v>7.7262166666666703</v>
      </c>
      <c r="E53" s="5">
        <v>107.23953051782</v>
      </c>
      <c r="F53" s="5">
        <v>48.948569868087702</v>
      </c>
      <c r="G53" s="5">
        <v>38.872897252192899</v>
      </c>
      <c r="H53" s="5">
        <f t="shared" si="0"/>
        <v>65.020332546033544</v>
      </c>
      <c r="I53" s="5">
        <v>10.4678884156323</v>
      </c>
      <c r="J53" s="5">
        <v>21.954451007116699</v>
      </c>
      <c r="K53" s="5">
        <v>64.879896977713699</v>
      </c>
      <c r="L53" s="5">
        <f t="shared" si="1"/>
        <v>32.434078800154232</v>
      </c>
      <c r="M53" s="5">
        <f t="shared" si="2"/>
        <v>28.679846895519823</v>
      </c>
      <c r="N53" s="5">
        <f t="shared" si="3"/>
        <v>0.88425039207167011</v>
      </c>
      <c r="O53" s="5">
        <f t="shared" si="4"/>
        <v>0.49882978954608281</v>
      </c>
      <c r="P53" s="5">
        <v>30.557684517356599</v>
      </c>
      <c r="Q53" s="5">
        <v>15.742072728429701</v>
      </c>
      <c r="R53" s="5">
        <v>74.710661166330695</v>
      </c>
      <c r="S53" s="5">
        <v>34.919185800552299</v>
      </c>
      <c r="T53" s="5">
        <f t="shared" si="5"/>
        <v>5.6271334020353593E-2</v>
      </c>
      <c r="U53" s="5">
        <v>30.111520535608999</v>
      </c>
      <c r="V53" s="5">
        <v>40.632579571886303</v>
      </c>
      <c r="W53" s="5">
        <v>43.194448825898597</v>
      </c>
      <c r="X53" s="5">
        <v>18.082044283269301</v>
      </c>
      <c r="Y53" s="5">
        <f t="shared" si="6"/>
        <v>0.38857701079624513</v>
      </c>
    </row>
    <row r="54" spans="1:25" s="4" customFormat="1">
      <c r="A54" s="4" t="s">
        <v>57</v>
      </c>
      <c r="B54" s="4">
        <v>620.6</v>
      </c>
      <c r="C54" s="4">
        <v>266.39999999999998</v>
      </c>
      <c r="D54" s="5">
        <v>8.0222833333333305</v>
      </c>
      <c r="E54" s="5">
        <v>23.7493712483213</v>
      </c>
      <c r="F54" s="5">
        <v>41.411138369568803</v>
      </c>
      <c r="G54" s="5">
        <v>23.762308090480499</v>
      </c>
      <c r="H54" s="5">
        <f t="shared" si="0"/>
        <v>29.640939236123533</v>
      </c>
      <c r="I54" s="5">
        <v>66.732934230453907</v>
      </c>
      <c r="J54" s="5">
        <v>15.799800817784501</v>
      </c>
      <c r="K54" s="5">
        <v>11.716934794063199</v>
      </c>
      <c r="L54" s="5">
        <f t="shared" si="1"/>
        <v>31.416556614100539</v>
      </c>
      <c r="M54" s="5">
        <f t="shared" si="2"/>
        <v>30.652933704583045</v>
      </c>
      <c r="N54" s="5">
        <f t="shared" si="3"/>
        <v>0.97569361534755972</v>
      </c>
      <c r="O54" s="5">
        <f t="shared" si="4"/>
        <v>1.0599042211123004</v>
      </c>
      <c r="P54" s="5">
        <v>13.6383386704443</v>
      </c>
      <c r="Q54" s="5">
        <v>19.6000024677823</v>
      </c>
      <c r="R54" s="5">
        <v>30.6014337177062</v>
      </c>
      <c r="S54" s="5">
        <v>32.432078392711503</v>
      </c>
      <c r="T54" s="5">
        <f t="shared" si="5"/>
        <v>0.78228857931988149</v>
      </c>
      <c r="U54" s="5">
        <v>37.895744819641799</v>
      </c>
      <c r="V54" s="5">
        <v>4.2941931171416901</v>
      </c>
      <c r="W54" s="5">
        <v>31.332656560637499</v>
      </c>
      <c r="X54" s="5">
        <v>30.847028940891501</v>
      </c>
      <c r="Y54" s="5">
        <f t="shared" si="6"/>
        <v>3.8737392346038672E-2</v>
      </c>
    </row>
    <row r="55" spans="1:25" s="4" customFormat="1">
      <c r="A55" s="4" t="s">
        <v>58</v>
      </c>
      <c r="B55" s="4">
        <v>634.6</v>
      </c>
      <c r="C55" s="4">
        <v>266.39999999999998</v>
      </c>
      <c r="D55" s="5">
        <v>8.2864000000000004</v>
      </c>
      <c r="E55" s="5">
        <v>34.118530305725301</v>
      </c>
      <c r="F55" s="5">
        <v>15.5062661697972</v>
      </c>
      <c r="G55" s="5">
        <v>14.4221585922239</v>
      </c>
      <c r="H55" s="5">
        <f t="shared" si="0"/>
        <v>21.348985022582131</v>
      </c>
      <c r="I55" s="5">
        <v>60.2526074210583</v>
      </c>
      <c r="J55" s="5">
        <v>49.231430246227603</v>
      </c>
      <c r="K55" s="5">
        <v>24.4550312794115</v>
      </c>
      <c r="L55" s="5">
        <f t="shared" si="1"/>
        <v>44.646356315565804</v>
      </c>
      <c r="M55" s="5">
        <f t="shared" si="2"/>
        <v>18.333951882135931</v>
      </c>
      <c r="N55" s="5">
        <f t="shared" si="3"/>
        <v>0.41064833494024372</v>
      </c>
      <c r="O55" s="5">
        <f t="shared" si="4"/>
        <v>2.091263648756164</v>
      </c>
      <c r="P55" s="5">
        <v>11.2948013820649</v>
      </c>
      <c r="Q55" s="5">
        <v>20.230174166537399</v>
      </c>
      <c r="R55" s="5">
        <v>17.739708747247999</v>
      </c>
      <c r="S55" s="5">
        <v>91.056373826980305</v>
      </c>
      <c r="T55" s="5">
        <f t="shared" si="5"/>
        <v>0.87032616274489349</v>
      </c>
      <c r="U55" s="5">
        <v>28.218612016253999</v>
      </c>
      <c r="V55" s="5">
        <v>41.783192916107097</v>
      </c>
      <c r="W55" s="5">
        <v>45.079455628991099</v>
      </c>
      <c r="X55" s="5">
        <v>33.556170736854703</v>
      </c>
      <c r="Y55" s="5">
        <f t="shared" si="6"/>
        <v>1.9642416748180389E-3</v>
      </c>
    </row>
    <row r="56" spans="1:25" s="4" customFormat="1">
      <c r="A56" s="4" t="s">
        <v>59</v>
      </c>
      <c r="B56" s="4">
        <v>632.6</v>
      </c>
      <c r="C56" s="4">
        <v>266.39999999999998</v>
      </c>
      <c r="D56" s="5">
        <v>7.7225000000000001</v>
      </c>
      <c r="E56" s="5">
        <v>28.037087129549199</v>
      </c>
      <c r="F56" s="5">
        <v>128.05594694174701</v>
      </c>
      <c r="G56" s="5">
        <v>9.9192962883234799</v>
      </c>
      <c r="H56" s="5">
        <f t="shared" si="0"/>
        <v>55.337443453206561</v>
      </c>
      <c r="I56" s="5">
        <v>18.7220177499911</v>
      </c>
      <c r="J56" s="5">
        <v>17.7200503894978</v>
      </c>
      <c r="K56" s="5">
        <v>15.723510409039999</v>
      </c>
      <c r="L56" s="5">
        <f t="shared" si="1"/>
        <v>17.388526182842966</v>
      </c>
      <c r="M56" s="5">
        <f t="shared" si="2"/>
        <v>1.5264969024315107</v>
      </c>
      <c r="N56" s="5">
        <f t="shared" si="3"/>
        <v>8.7787595474174543E-2</v>
      </c>
      <c r="O56" s="5">
        <f t="shared" si="4"/>
        <v>0.31422713262037005</v>
      </c>
      <c r="P56" s="5">
        <v>35.692584898228901</v>
      </c>
      <c r="Q56" s="5">
        <v>19.655581216648599</v>
      </c>
      <c r="R56" s="5">
        <v>21.268406846999898</v>
      </c>
      <c r="S56" s="5">
        <v>26.9919867923259</v>
      </c>
      <c r="T56" s="5">
        <f t="shared" si="5"/>
        <v>3.4603662778846397E-2</v>
      </c>
      <c r="U56" s="5">
        <v>41.680004380397897</v>
      </c>
      <c r="V56" s="5">
        <v>7.9374612631798298</v>
      </c>
      <c r="W56" s="5">
        <v>223.81516483508</v>
      </c>
      <c r="X56" s="5">
        <v>26.9898323315211</v>
      </c>
      <c r="Y56" s="5">
        <f t="shared" si="6"/>
        <v>2.0558448030592682E-3</v>
      </c>
    </row>
    <row r="57" spans="1:25" s="4" customFormat="1">
      <c r="A57" s="4" t="s">
        <v>61</v>
      </c>
      <c r="B57" s="4">
        <v>369.4</v>
      </c>
      <c r="C57" s="4">
        <v>161.19999999999999</v>
      </c>
      <c r="D57" s="5">
        <v>4.7718499999999997</v>
      </c>
      <c r="E57" s="5">
        <v>91.072935246200601</v>
      </c>
      <c r="F57" s="5">
        <v>53.039962442851198</v>
      </c>
      <c r="G57" s="5">
        <v>119.588594753265</v>
      </c>
      <c r="H57" s="5">
        <f t="shared" si="0"/>
        <v>87.900497480772273</v>
      </c>
      <c r="I57" s="5">
        <v>132.73338449756599</v>
      </c>
      <c r="J57" s="5">
        <v>154.711278919221</v>
      </c>
      <c r="K57" s="5">
        <v>317.55273885622103</v>
      </c>
      <c r="L57" s="5">
        <f t="shared" si="1"/>
        <v>201.66580075766933</v>
      </c>
      <c r="M57" s="5">
        <f t="shared" si="2"/>
        <v>100.96085269645613</v>
      </c>
      <c r="N57" s="5">
        <f t="shared" si="3"/>
        <v>0.50063447702654962</v>
      </c>
      <c r="O57" s="5">
        <f t="shared" si="4"/>
        <v>2.2942509603177452</v>
      </c>
      <c r="P57" s="5">
        <v>186.51332575759201</v>
      </c>
      <c r="Q57" s="5">
        <v>144.835282262802</v>
      </c>
      <c r="R57" s="5">
        <v>330.46907442092902</v>
      </c>
      <c r="S57" s="5">
        <v>98.696097122117806</v>
      </c>
      <c r="T57" s="5">
        <f t="shared" si="5"/>
        <v>8.0666893301413703E-2</v>
      </c>
      <c r="U57" s="5">
        <v>405.73127485275302</v>
      </c>
      <c r="V57" s="5">
        <v>48.399898484773601</v>
      </c>
      <c r="W57" s="5">
        <v>78.513432825725403</v>
      </c>
      <c r="X57" s="5">
        <v>176.44141395937899</v>
      </c>
      <c r="Y57" s="5">
        <f t="shared" si="6"/>
        <v>8.2234067937939082E-2</v>
      </c>
    </row>
    <row r="58" spans="1:25" s="4" customFormat="1">
      <c r="A58" s="4" t="s">
        <v>60</v>
      </c>
      <c r="B58" s="4">
        <v>376.4</v>
      </c>
      <c r="C58" s="4">
        <v>161.19999999999999</v>
      </c>
      <c r="D58" s="5">
        <v>4.75681666666667</v>
      </c>
      <c r="E58" s="5">
        <v>124.03705582809501</v>
      </c>
      <c r="F58" s="5">
        <v>344.198093219307</v>
      </c>
      <c r="G58" s="5">
        <v>102.928904386022</v>
      </c>
      <c r="H58" s="5">
        <f t="shared" si="0"/>
        <v>190.38801781114134</v>
      </c>
      <c r="I58" s="5">
        <v>254.91317611366699</v>
      </c>
      <c r="J58" s="5">
        <v>75.437949054717706</v>
      </c>
      <c r="K58" s="5">
        <v>30.8353941913184</v>
      </c>
      <c r="L58" s="5">
        <f t="shared" si="1"/>
        <v>120.39550645323436</v>
      </c>
      <c r="M58" s="5">
        <f t="shared" si="2"/>
        <v>118.61112748490586</v>
      </c>
      <c r="N58" s="5">
        <f t="shared" si="3"/>
        <v>0.98517902352924103</v>
      </c>
      <c r="O58" s="5">
        <f t="shared" si="4"/>
        <v>0.63236913665786865</v>
      </c>
      <c r="P58" s="5">
        <v>289.697688029684</v>
      </c>
      <c r="Q58" s="5">
        <v>151.18710723495499</v>
      </c>
      <c r="R58" s="5">
        <v>73.8548967191619</v>
      </c>
      <c r="S58" s="5">
        <v>210.26762394673401</v>
      </c>
      <c r="T58" s="5">
        <f t="shared" si="5"/>
        <v>3.089853269342549E-2</v>
      </c>
      <c r="U58" s="5">
        <v>73.180532424926895</v>
      </c>
      <c r="V58" s="5">
        <v>73.751873169711899</v>
      </c>
      <c r="W58" s="5">
        <v>43.673700499228602</v>
      </c>
      <c r="X58" s="5">
        <v>69.153064661763807</v>
      </c>
      <c r="Y58" s="5">
        <f t="shared" si="6"/>
        <v>3.6723408301461591E-2</v>
      </c>
    </row>
    <row r="59" spans="1:25">
      <c r="A59" s="3" t="s">
        <v>62</v>
      </c>
      <c r="B59" s="3">
        <v>558.5</v>
      </c>
      <c r="C59" s="3">
        <v>299.2</v>
      </c>
      <c r="D59" s="17">
        <v>6.1704833333333298</v>
      </c>
      <c r="E59" s="2">
        <v>4210504.7288406799</v>
      </c>
      <c r="F59" s="2">
        <v>4419438.1430562502</v>
      </c>
      <c r="G59" s="2">
        <v>4218012.7012527101</v>
      </c>
      <c r="H59" s="17">
        <f t="shared" si="0"/>
        <v>4282651.8577165464</v>
      </c>
      <c r="I59" s="2">
        <v>16613768.841824001</v>
      </c>
      <c r="J59" s="2">
        <v>16161061.3687602</v>
      </c>
      <c r="K59" s="2">
        <v>17391735.996809501</v>
      </c>
      <c r="L59" s="17">
        <f t="shared" si="1"/>
        <v>16722188.735797903</v>
      </c>
      <c r="M59" s="17">
        <f t="shared" si="2"/>
        <v>622459.76985509286</v>
      </c>
      <c r="N59" s="17">
        <f t="shared" si="3"/>
        <v>3.7223582372477755E-2</v>
      </c>
      <c r="O59" s="17">
        <f t="shared" si="4"/>
        <v>3.9046341592458913</v>
      </c>
      <c r="P59" s="2">
        <v>3968174.7456485601</v>
      </c>
      <c r="Q59" s="2">
        <v>8653526.3355209492</v>
      </c>
      <c r="R59" s="2">
        <v>17090854.337834399</v>
      </c>
      <c r="S59" s="2">
        <v>28459330.006650601</v>
      </c>
      <c r="T59" s="17">
        <f t="shared" si="5"/>
        <v>0.9867269080383434</v>
      </c>
      <c r="U59" s="2">
        <v>4284998.1230618097</v>
      </c>
      <c r="V59" s="2">
        <v>9236813.8583320808</v>
      </c>
      <c r="W59" s="2">
        <v>17408635.768461298</v>
      </c>
      <c r="X59" s="2">
        <v>29577946.383243099</v>
      </c>
      <c r="Y59" s="17">
        <f t="shared" si="6"/>
        <v>0.99012243103295527</v>
      </c>
    </row>
    <row r="60" spans="1:25" s="4" customFormat="1">
      <c r="A60" s="4" t="s">
        <v>63</v>
      </c>
      <c r="B60" s="4">
        <v>586.5</v>
      </c>
      <c r="C60" s="4">
        <v>313.3</v>
      </c>
      <c r="D60" s="5">
        <v>6.8358666666666696</v>
      </c>
      <c r="E60" s="5">
        <v>2309.4863184534602</v>
      </c>
      <c r="F60" s="5">
        <v>2198.6538229794401</v>
      </c>
      <c r="G60" s="5">
        <v>2257.6302633712999</v>
      </c>
      <c r="H60" s="5">
        <f t="shared" si="0"/>
        <v>2255.2568016013997</v>
      </c>
      <c r="I60" s="5">
        <v>2974.0694622352898</v>
      </c>
      <c r="J60" s="5">
        <v>2034.8441295002499</v>
      </c>
      <c r="K60" s="5">
        <v>2970.6624333660502</v>
      </c>
      <c r="L60" s="5">
        <f t="shared" si="1"/>
        <v>2659.8586750338632</v>
      </c>
      <c r="M60" s="5">
        <f t="shared" si="2"/>
        <v>541.28115481500959</v>
      </c>
      <c r="N60" s="5">
        <f t="shared" si="3"/>
        <v>0.20349996783498975</v>
      </c>
      <c r="O60" s="5">
        <f t="shared" si="4"/>
        <v>1.1794039034247301</v>
      </c>
      <c r="P60" s="5">
        <v>1225.1373151287401</v>
      </c>
      <c r="Q60" s="5">
        <v>1708.3079297074901</v>
      </c>
      <c r="R60" s="5">
        <v>2969.38866484655</v>
      </c>
      <c r="S60" s="5">
        <v>4958.7806111453101</v>
      </c>
      <c r="T60" s="5">
        <f t="shared" si="5"/>
        <v>0.99753345993428533</v>
      </c>
      <c r="U60" s="5">
        <v>2132.4630297436202</v>
      </c>
      <c r="V60" s="5">
        <v>1871.89884328976</v>
      </c>
      <c r="W60" s="5">
        <v>2764.60434238671</v>
      </c>
      <c r="X60" s="5">
        <v>4293.9231365210599</v>
      </c>
      <c r="Y60" s="5">
        <f t="shared" si="6"/>
        <v>0.94493891649912731</v>
      </c>
    </row>
    <row r="61" spans="1:25" s="4" customFormat="1">
      <c r="A61" s="4" t="s">
        <v>64</v>
      </c>
      <c r="B61" s="4">
        <v>584.5</v>
      </c>
      <c r="C61" s="4">
        <v>311.2</v>
      </c>
      <c r="D61" s="5">
        <v>6.2736833333333299</v>
      </c>
      <c r="E61" s="5">
        <v>3710.09360953449</v>
      </c>
      <c r="F61" s="5">
        <v>3307.4123070937399</v>
      </c>
      <c r="G61" s="5">
        <v>3543.3298744629201</v>
      </c>
      <c r="H61" s="5">
        <f t="shared" si="0"/>
        <v>3520.2785970303835</v>
      </c>
      <c r="I61" s="5">
        <v>2880.7864762048898</v>
      </c>
      <c r="J61" s="5">
        <v>377.88534013169902</v>
      </c>
      <c r="K61" s="5">
        <v>242.74548988097601</v>
      </c>
      <c r="L61" s="5">
        <f t="shared" si="1"/>
        <v>1167.1391020725216</v>
      </c>
      <c r="M61" s="5">
        <f t="shared" si="2"/>
        <v>1485.5996051879247</v>
      </c>
      <c r="N61" s="5">
        <f t="shared" si="3"/>
        <v>1.2728556540946181</v>
      </c>
      <c r="O61" s="5">
        <f t="shared" si="4"/>
        <v>0.33154736760240799</v>
      </c>
      <c r="P61" s="5">
        <v>3552.6689372584101</v>
      </c>
      <c r="Q61" s="5">
        <v>4138.4057908163004</v>
      </c>
      <c r="R61" s="5">
        <v>606.92519795990199</v>
      </c>
      <c r="S61" s="5">
        <v>661.39284793461502</v>
      </c>
      <c r="T61" s="5">
        <f t="shared" si="5"/>
        <v>0.65473971983171098</v>
      </c>
      <c r="U61" s="5">
        <v>3401.07140777937</v>
      </c>
      <c r="V61" s="5">
        <v>580.27401241434904</v>
      </c>
      <c r="W61" s="5">
        <v>852.67275708749605</v>
      </c>
      <c r="X61" s="5">
        <v>2993.1332420185299</v>
      </c>
      <c r="Y61" s="5">
        <f t="shared" si="6"/>
        <v>3.6491646896763881E-2</v>
      </c>
    </row>
    <row r="62" spans="1:25" s="4" customFormat="1">
      <c r="A62" s="4" t="s">
        <v>65</v>
      </c>
      <c r="B62" s="4">
        <v>584.5</v>
      </c>
      <c r="C62" s="4">
        <v>313.3</v>
      </c>
      <c r="D62" s="5">
        <v>6.2881499999999999</v>
      </c>
      <c r="E62" s="5">
        <v>1807.0194096627899</v>
      </c>
      <c r="F62" s="5">
        <v>1001.38768441037</v>
      </c>
      <c r="G62" s="5">
        <v>2210.4789160698201</v>
      </c>
      <c r="H62" s="5">
        <f t="shared" si="0"/>
        <v>1672.9620033809933</v>
      </c>
      <c r="I62" s="5">
        <v>1841.7310544657701</v>
      </c>
      <c r="J62" s="5">
        <v>536.79702919689601</v>
      </c>
      <c r="K62" s="5">
        <v>1418.75484607257</v>
      </c>
      <c r="L62" s="5">
        <f t="shared" si="1"/>
        <v>1265.7609765784121</v>
      </c>
      <c r="M62" s="5">
        <f t="shared" si="2"/>
        <v>665.78415845768109</v>
      </c>
      <c r="N62" s="5">
        <f t="shared" si="3"/>
        <v>0.52599516873827146</v>
      </c>
      <c r="O62" s="5">
        <f t="shared" si="4"/>
        <v>0.75659875957753775</v>
      </c>
      <c r="P62" s="5">
        <v>852.25416459455096</v>
      </c>
      <c r="Q62" s="5">
        <v>1128.93983321685</v>
      </c>
      <c r="R62" s="5">
        <v>1517.36404182056</v>
      </c>
      <c r="S62" s="5">
        <v>2151.2798263258201</v>
      </c>
      <c r="T62" s="5">
        <f t="shared" si="5"/>
        <v>0.99002229922899099</v>
      </c>
      <c r="U62" s="5">
        <v>1548.2672930436499</v>
      </c>
      <c r="V62" s="5">
        <v>1310.06173346018</v>
      </c>
      <c r="W62" s="5">
        <v>2233.14949749582</v>
      </c>
      <c r="X62" s="5">
        <v>1523.3340157585999</v>
      </c>
      <c r="Y62" s="5">
        <f t="shared" si="6"/>
        <v>1.6774519265002268E-2</v>
      </c>
    </row>
    <row r="63" spans="1:25" s="4" customFormat="1">
      <c r="A63" s="4" t="s">
        <v>66</v>
      </c>
      <c r="B63" s="4">
        <v>612.6</v>
      </c>
      <c r="C63" s="4">
        <v>339.3</v>
      </c>
      <c r="D63" s="5">
        <v>6.9221000000000004</v>
      </c>
      <c r="E63" s="5">
        <v>3494.5598327954799</v>
      </c>
      <c r="F63" s="5">
        <v>3121.6182780047502</v>
      </c>
      <c r="G63" s="5">
        <v>3218.6596039123601</v>
      </c>
      <c r="H63" s="5">
        <f t="shared" si="0"/>
        <v>3278.2792382375301</v>
      </c>
      <c r="I63" s="5">
        <v>6204.1101549588902</v>
      </c>
      <c r="J63" s="5">
        <v>6096.6864819880802</v>
      </c>
      <c r="K63" s="5">
        <v>5675.4902064520802</v>
      </c>
      <c r="L63" s="5">
        <f t="shared" si="1"/>
        <v>5992.0956144663505</v>
      </c>
      <c r="M63" s="5">
        <f t="shared" si="2"/>
        <v>279.39971307527622</v>
      </c>
      <c r="N63" s="5">
        <f t="shared" si="3"/>
        <v>4.6628046521944438E-2</v>
      </c>
      <c r="O63" s="5">
        <f t="shared" si="4"/>
        <v>1.8278173331225511</v>
      </c>
      <c r="P63" s="5">
        <v>2549.6250351298399</v>
      </c>
      <c r="Q63" s="5">
        <v>4115.1024124875703</v>
      </c>
      <c r="R63" s="5">
        <v>6340.3589019861402</v>
      </c>
      <c r="S63" s="5">
        <v>11076.972501041701</v>
      </c>
      <c r="T63" s="5">
        <f t="shared" si="5"/>
        <v>0.99832474386344228</v>
      </c>
      <c r="U63" s="5">
        <v>3231.2893492766798</v>
      </c>
      <c r="V63" s="5">
        <v>4499.8300185333801</v>
      </c>
      <c r="W63" s="5">
        <v>6208.71365415336</v>
      </c>
      <c r="X63" s="5">
        <v>12642.8832691428</v>
      </c>
      <c r="Y63" s="5">
        <f t="shared" si="6"/>
        <v>0.98473584361324551</v>
      </c>
    </row>
    <row r="64" spans="1:25" s="4" customFormat="1">
      <c r="A64" s="4" t="s">
        <v>67</v>
      </c>
      <c r="B64" s="4">
        <v>612.6</v>
      </c>
      <c r="C64" s="4">
        <v>313.3</v>
      </c>
      <c r="D64" s="5">
        <v>6.9224166666666704</v>
      </c>
      <c r="E64" s="5">
        <v>3735.7108423682698</v>
      </c>
      <c r="F64" s="5">
        <v>3739.68819595083</v>
      </c>
      <c r="G64" s="5">
        <v>4612.7020084189699</v>
      </c>
      <c r="H64" s="5">
        <f t="shared" si="0"/>
        <v>4029.3670155793566</v>
      </c>
      <c r="I64" s="5">
        <v>7827.66209047751</v>
      </c>
      <c r="J64" s="5">
        <v>7325.1034495858203</v>
      </c>
      <c r="K64" s="5">
        <v>7711.1533385320399</v>
      </c>
      <c r="L64" s="5">
        <f t="shared" si="1"/>
        <v>7621.3062928651234</v>
      </c>
      <c r="M64" s="5">
        <f t="shared" si="2"/>
        <v>263.05069016261928</v>
      </c>
      <c r="N64" s="5">
        <f t="shared" si="3"/>
        <v>3.4515171028998107E-2</v>
      </c>
      <c r="O64" s="5">
        <f t="shared" si="4"/>
        <v>1.891440085600965</v>
      </c>
      <c r="P64" s="5">
        <v>2985.5067995582299</v>
      </c>
      <c r="Q64" s="5">
        <v>5088.3025316471503</v>
      </c>
      <c r="R64" s="5">
        <v>6541.8788597229204</v>
      </c>
      <c r="S64" s="5">
        <v>14836.9135036471</v>
      </c>
      <c r="T64" s="5">
        <f t="shared" si="5"/>
        <v>0.97359761737342254</v>
      </c>
      <c r="U64" s="5">
        <v>3604.0995694072299</v>
      </c>
      <c r="V64" s="5">
        <v>5994.4433670487297</v>
      </c>
      <c r="W64" s="5">
        <v>9227.9261698656592</v>
      </c>
      <c r="X64" s="5">
        <v>16253.250216390699</v>
      </c>
      <c r="Y64" s="5">
        <f t="shared" si="6"/>
        <v>0.99785693047329405</v>
      </c>
    </row>
    <row r="65" spans="1:25" s="4" customFormat="1">
      <c r="A65" s="4" t="s">
        <v>68</v>
      </c>
      <c r="B65" s="4">
        <v>610.5</v>
      </c>
      <c r="C65" s="4">
        <v>337.3</v>
      </c>
      <c r="D65" s="5">
        <v>6.4642166666666698</v>
      </c>
      <c r="E65" s="5">
        <v>1691.3067852511499</v>
      </c>
      <c r="F65" s="5">
        <v>1754.80750343779</v>
      </c>
      <c r="G65" s="5">
        <v>1560.38320657811</v>
      </c>
      <c r="H65" s="5">
        <f t="shared" si="0"/>
        <v>1668.83249842235</v>
      </c>
      <c r="I65" s="5">
        <v>2906.3342691436301</v>
      </c>
      <c r="J65" s="5">
        <v>3234.3694145094</v>
      </c>
      <c r="K65" s="5">
        <v>3950.7780879235702</v>
      </c>
      <c r="L65" s="5">
        <f t="shared" si="1"/>
        <v>3363.8272571922002</v>
      </c>
      <c r="M65" s="5">
        <f t="shared" si="2"/>
        <v>534.12098107167458</v>
      </c>
      <c r="N65" s="5">
        <f t="shared" si="3"/>
        <v>0.15878371278717429</v>
      </c>
      <c r="O65" s="5">
        <f t="shared" si="4"/>
        <v>2.0156769839826545</v>
      </c>
      <c r="P65" s="5">
        <v>1371.8403219483</v>
      </c>
      <c r="Q65" s="5">
        <v>1758.7470926676599</v>
      </c>
      <c r="R65" s="5">
        <v>3275.06489322875</v>
      </c>
      <c r="S65" s="5">
        <v>5875.0368430624003</v>
      </c>
      <c r="T65" s="5">
        <f t="shared" si="5"/>
        <v>0.99683361495923584</v>
      </c>
      <c r="U65" s="5">
        <v>1463.2033595153</v>
      </c>
      <c r="V65" s="5">
        <v>1719.0511846839399</v>
      </c>
      <c r="W65" s="5">
        <v>3171.7101398406999</v>
      </c>
      <c r="X65" s="5">
        <v>6550.2852554022502</v>
      </c>
      <c r="Y65" s="5">
        <f t="shared" si="6"/>
        <v>0.98753923426312262</v>
      </c>
    </row>
    <row r="66" spans="1:25" s="4" customFormat="1">
      <c r="A66" s="4" t="s">
        <v>69</v>
      </c>
      <c r="B66" s="4">
        <v>610.5</v>
      </c>
      <c r="C66" s="4">
        <v>339.3</v>
      </c>
      <c r="D66" s="5">
        <v>6.4342333333333297</v>
      </c>
      <c r="E66" s="5">
        <v>1899.69882819943</v>
      </c>
      <c r="F66" s="5">
        <v>427.24733326005799</v>
      </c>
      <c r="G66" s="5">
        <v>2598.5137920718598</v>
      </c>
      <c r="H66" s="5">
        <f t="shared" ref="H66:H129" si="7">AVERAGE(E66:G66)</f>
        <v>1641.8199845104493</v>
      </c>
      <c r="I66" s="5">
        <v>1113.5539272912299</v>
      </c>
      <c r="J66" s="5">
        <v>687.41935099725401</v>
      </c>
      <c r="K66" s="5">
        <v>272.47234893257399</v>
      </c>
      <c r="L66" s="5">
        <f t="shared" ref="L66:L129" si="8">AVERAGE(I66:K66)</f>
        <v>691.14854240701925</v>
      </c>
      <c r="M66" s="5">
        <f t="shared" ref="M66:M129" si="9">_xlfn.STDEV.S(I66:K66)</f>
        <v>420.55318987614402</v>
      </c>
      <c r="N66" s="5">
        <f t="shared" ref="N66:N129" si="10">M66/L66</f>
        <v>0.60848452115880913</v>
      </c>
      <c r="O66" s="5">
        <f t="shared" ref="O66:O129" si="11">L66/H66</f>
        <v>0.42096487369356933</v>
      </c>
      <c r="P66" s="5">
        <v>2012.9625703842</v>
      </c>
      <c r="Q66" s="5">
        <v>244.65793519695299</v>
      </c>
      <c r="R66" s="5">
        <v>1987.9009056760699</v>
      </c>
      <c r="S66" s="5">
        <v>1400.54643130728</v>
      </c>
      <c r="T66" s="5">
        <f t="shared" ref="T66:T129" si="12">(PEARSON($P$1:$S$1,P66:S66))^2</f>
        <v>3.9883465219135864E-3</v>
      </c>
      <c r="U66" s="5">
        <v>549.06429504881396</v>
      </c>
      <c r="V66" s="5">
        <v>490.63074746411598</v>
      </c>
      <c r="W66" s="5">
        <v>1671.33301506875</v>
      </c>
      <c r="X66" s="5">
        <v>3353.7192210395301</v>
      </c>
      <c r="Y66" s="5">
        <f t="shared" ref="Y66:Y129" si="13">(PEARSON($U$1:$X$1,U66:X66))^2</f>
        <v>0.97713432031160152</v>
      </c>
    </row>
    <row r="67" spans="1:25" s="4" customFormat="1">
      <c r="A67" s="4" t="s">
        <v>70</v>
      </c>
      <c r="B67" s="4">
        <v>610.5</v>
      </c>
      <c r="C67" s="4">
        <v>311.2</v>
      </c>
      <c r="D67" s="5">
        <v>6.4057666666666702</v>
      </c>
      <c r="E67" s="5">
        <v>2869.08207939864</v>
      </c>
      <c r="F67" s="5">
        <v>3198.4076579378402</v>
      </c>
      <c r="G67" s="5">
        <v>9271.7699200459101</v>
      </c>
      <c r="H67" s="5">
        <f t="shared" si="7"/>
        <v>5113.0865524607971</v>
      </c>
      <c r="I67" s="5">
        <v>13085.1932448346</v>
      </c>
      <c r="J67" s="5">
        <v>8506.8192875692203</v>
      </c>
      <c r="K67" s="5">
        <v>996.53934982638998</v>
      </c>
      <c r="L67" s="5">
        <f t="shared" si="8"/>
        <v>7529.517294076737</v>
      </c>
      <c r="M67" s="5">
        <f t="shared" si="9"/>
        <v>6103.2964566853188</v>
      </c>
      <c r="N67" s="5">
        <f t="shared" si="10"/>
        <v>0.81058269983477071</v>
      </c>
      <c r="O67" s="5">
        <f t="shared" si="11"/>
        <v>1.4725972691490963</v>
      </c>
      <c r="P67" s="5">
        <v>7024.87473835319</v>
      </c>
      <c r="Q67" s="5">
        <v>14229.567692082501</v>
      </c>
      <c r="R67" s="5">
        <v>8878.2299448730591</v>
      </c>
      <c r="S67" s="5">
        <v>7051.8404720294302</v>
      </c>
      <c r="T67" s="5">
        <f t="shared" si="12"/>
        <v>0.14503479836429334</v>
      </c>
      <c r="U67" s="5">
        <v>11374.4677764179</v>
      </c>
      <c r="V67" s="5">
        <v>1510.15436373701</v>
      </c>
      <c r="W67" s="5">
        <v>1849.94024498</v>
      </c>
      <c r="X67" s="5">
        <v>9161.8578325049803</v>
      </c>
      <c r="Y67" s="5">
        <f t="shared" si="13"/>
        <v>1.3685928971022214E-2</v>
      </c>
    </row>
    <row r="68" spans="1:25" s="4" customFormat="1">
      <c r="A68" s="4" t="s">
        <v>71</v>
      </c>
      <c r="B68" s="4">
        <v>610.5</v>
      </c>
      <c r="C68" s="4">
        <v>313.3</v>
      </c>
      <c r="D68" s="5">
        <v>6.44973333333333</v>
      </c>
      <c r="E68" s="5">
        <v>2617.4573032981398</v>
      </c>
      <c r="F68" s="5">
        <v>938.96518585014803</v>
      </c>
      <c r="G68" s="5">
        <v>1737.58663818375</v>
      </c>
      <c r="H68" s="5">
        <f t="shared" si="7"/>
        <v>1764.6697091106792</v>
      </c>
      <c r="I68" s="5">
        <v>4453.8342005659297</v>
      </c>
      <c r="J68" s="5">
        <v>3437.4906787292498</v>
      </c>
      <c r="K68" s="5">
        <v>4758.0627797326497</v>
      </c>
      <c r="L68" s="5">
        <f t="shared" si="8"/>
        <v>4216.4625530092771</v>
      </c>
      <c r="M68" s="5">
        <f t="shared" si="9"/>
        <v>691.54655865309746</v>
      </c>
      <c r="N68" s="5">
        <f t="shared" si="10"/>
        <v>0.16401107562535869</v>
      </c>
      <c r="O68" s="5">
        <f t="shared" si="11"/>
        <v>2.3893777579115363</v>
      </c>
      <c r="P68" s="5">
        <v>1563.3208990104599</v>
      </c>
      <c r="Q68" s="5">
        <v>2788.5562027115898</v>
      </c>
      <c r="R68" s="5">
        <v>3784.6740931455402</v>
      </c>
      <c r="S68" s="5">
        <v>7807.3775959494096</v>
      </c>
      <c r="T68" s="5">
        <f t="shared" si="12"/>
        <v>0.98645854673574473</v>
      </c>
      <c r="U68" s="5">
        <v>1748.3992762718201</v>
      </c>
      <c r="V68" s="5">
        <v>2877.6607853955202</v>
      </c>
      <c r="W68" s="5">
        <v>4762.4072745789499</v>
      </c>
      <c r="X68" s="5">
        <v>4390.3081965403899</v>
      </c>
      <c r="Y68" s="5">
        <f t="shared" si="13"/>
        <v>0.59731114056744361</v>
      </c>
    </row>
    <row r="69" spans="1:25" s="4" customFormat="1">
      <c r="A69" s="4" t="s">
        <v>72</v>
      </c>
      <c r="B69" s="4">
        <v>640.6</v>
      </c>
      <c r="C69" s="4">
        <v>339.3</v>
      </c>
      <c r="D69" s="5">
        <v>7.5549499999999998</v>
      </c>
      <c r="E69" s="5">
        <v>767.25961950622298</v>
      </c>
      <c r="F69" s="5">
        <v>690.88567056443901</v>
      </c>
      <c r="G69" s="5">
        <v>842.41138627126304</v>
      </c>
      <c r="H69" s="5">
        <f t="shared" si="7"/>
        <v>766.85222544730834</v>
      </c>
      <c r="I69" s="5">
        <v>1258.1090462369</v>
      </c>
      <c r="J69" s="5">
        <v>1253.6130810728901</v>
      </c>
      <c r="K69" s="5">
        <v>1191.89654867168</v>
      </c>
      <c r="L69" s="5">
        <f t="shared" si="8"/>
        <v>1234.53955866049</v>
      </c>
      <c r="M69" s="5">
        <f t="shared" si="9"/>
        <v>36.998285789591819</v>
      </c>
      <c r="N69" s="5">
        <f t="shared" si="10"/>
        <v>2.9969299509313412E-2</v>
      </c>
      <c r="O69" s="5">
        <f t="shared" si="11"/>
        <v>1.6098793453202507</v>
      </c>
      <c r="P69" s="5">
        <v>584.71479920275306</v>
      </c>
      <c r="Q69" s="5">
        <v>586.64667750602905</v>
      </c>
      <c r="R69" s="5">
        <v>1361.8622861409899</v>
      </c>
      <c r="S69" s="5">
        <v>1956.28534065861</v>
      </c>
      <c r="T69" s="5">
        <f t="shared" si="12"/>
        <v>0.94862119225426267</v>
      </c>
      <c r="U69" s="5">
        <v>978.48617954625297</v>
      </c>
      <c r="V69" s="5">
        <v>929.393318855698</v>
      </c>
      <c r="W69" s="5">
        <v>1118.6042544341999</v>
      </c>
      <c r="X69" s="5">
        <v>2141.1449018015601</v>
      </c>
      <c r="Y69" s="5">
        <f t="shared" si="13"/>
        <v>0.90871694582306295</v>
      </c>
    </row>
    <row r="70" spans="1:25" s="4" customFormat="1">
      <c r="A70" s="4" t="s">
        <v>73</v>
      </c>
      <c r="B70" s="4">
        <v>640.6</v>
      </c>
      <c r="C70" s="4">
        <v>341.3</v>
      </c>
      <c r="D70" s="5">
        <v>7.5397333333333298</v>
      </c>
      <c r="E70" s="5">
        <v>1347.17323991735</v>
      </c>
      <c r="F70" s="5">
        <v>997.78597028546005</v>
      </c>
      <c r="G70" s="5">
        <v>772.09620879965303</v>
      </c>
      <c r="H70" s="5">
        <f t="shared" si="7"/>
        <v>1039.0184730008211</v>
      </c>
      <c r="I70" s="5">
        <v>1352.1558285430301</v>
      </c>
      <c r="J70" s="5">
        <v>1315.60225436929</v>
      </c>
      <c r="K70" s="5">
        <v>1309.89594430537</v>
      </c>
      <c r="L70" s="5">
        <f t="shared" si="8"/>
        <v>1325.88467573923</v>
      </c>
      <c r="M70" s="5">
        <f t="shared" si="9"/>
        <v>22.929688089175094</v>
      </c>
      <c r="N70" s="5">
        <f t="shared" si="10"/>
        <v>1.7293878199769477E-2</v>
      </c>
      <c r="O70" s="5">
        <f t="shared" si="11"/>
        <v>1.2760934576166887</v>
      </c>
      <c r="P70" s="5">
        <v>1034.9684660442199</v>
      </c>
      <c r="Q70" s="5">
        <v>960.66578605132997</v>
      </c>
      <c r="R70" s="5">
        <v>1553.13725166273</v>
      </c>
      <c r="S70" s="5">
        <v>2437.0807278810898</v>
      </c>
      <c r="T70" s="5">
        <f t="shared" si="12"/>
        <v>0.96903968600490142</v>
      </c>
      <c r="U70" s="5">
        <v>914.16455153512004</v>
      </c>
      <c r="V70" s="5">
        <v>1128.8179816331899</v>
      </c>
      <c r="W70" s="5">
        <v>1097.6643362663799</v>
      </c>
      <c r="X70" s="5">
        <v>2776.0274911954798</v>
      </c>
      <c r="Y70" s="5">
        <f t="shared" si="13"/>
        <v>0.88136791122801783</v>
      </c>
    </row>
    <row r="71" spans="1:25" s="4" customFormat="1">
      <c r="A71" s="4" t="s">
        <v>74</v>
      </c>
      <c r="B71" s="4">
        <v>638.6</v>
      </c>
      <c r="C71" s="4">
        <v>337.3</v>
      </c>
      <c r="D71" s="5">
        <v>7.0978333333333303</v>
      </c>
      <c r="E71" s="5">
        <v>495.53715078070201</v>
      </c>
      <c r="F71" s="5">
        <v>987.24779324480801</v>
      </c>
      <c r="G71" s="5">
        <v>1248.38550180986</v>
      </c>
      <c r="H71" s="5">
        <f t="shared" si="7"/>
        <v>910.39014861178987</v>
      </c>
      <c r="I71" s="5">
        <v>557.55404921286697</v>
      </c>
      <c r="J71" s="5">
        <v>522.83938698539896</v>
      </c>
      <c r="K71" s="5">
        <v>293.20684103949901</v>
      </c>
      <c r="L71" s="5">
        <f t="shared" si="8"/>
        <v>457.86675907925502</v>
      </c>
      <c r="M71" s="5">
        <f t="shared" si="9"/>
        <v>143.65216113945525</v>
      </c>
      <c r="N71" s="5">
        <f t="shared" si="10"/>
        <v>0.31374228045803515</v>
      </c>
      <c r="O71" s="5">
        <f t="shared" si="11"/>
        <v>0.50293465914304325</v>
      </c>
      <c r="P71" s="5">
        <v>525.48655939598098</v>
      </c>
      <c r="Q71" s="5">
        <v>385.80486234728602</v>
      </c>
      <c r="R71" s="5">
        <v>564.95103988647702</v>
      </c>
      <c r="S71" s="5">
        <v>98.589700482242094</v>
      </c>
      <c r="T71" s="5">
        <f t="shared" si="12"/>
        <v>0.63241768981257751</v>
      </c>
      <c r="U71" s="5">
        <v>801.81118856811702</v>
      </c>
      <c r="V71" s="5">
        <v>687.98124527708706</v>
      </c>
      <c r="W71" s="5">
        <v>47.8323378906247</v>
      </c>
      <c r="X71" s="5">
        <v>1238.9614162396099</v>
      </c>
      <c r="Y71" s="5">
        <f t="shared" si="13"/>
        <v>0.16724447086980276</v>
      </c>
    </row>
    <row r="72" spans="1:25" s="4" customFormat="1">
      <c r="A72" s="4" t="s">
        <v>75</v>
      </c>
      <c r="B72" s="4">
        <v>638.6</v>
      </c>
      <c r="C72" s="4">
        <v>339.3</v>
      </c>
      <c r="D72" s="5">
        <v>7.0233499999999998</v>
      </c>
      <c r="E72" s="5">
        <v>10510.6820912107</v>
      </c>
      <c r="F72" s="5">
        <v>10969.1731734369</v>
      </c>
      <c r="G72" s="5">
        <v>8570.7575929929098</v>
      </c>
      <c r="H72" s="5">
        <f t="shared" si="7"/>
        <v>10016.870952546837</v>
      </c>
      <c r="I72" s="5">
        <v>16812.898638348499</v>
      </c>
      <c r="J72" s="5">
        <v>15982.078936644</v>
      </c>
      <c r="K72" s="5">
        <v>16059.842599062</v>
      </c>
      <c r="L72" s="5">
        <f t="shared" si="8"/>
        <v>16284.940058018168</v>
      </c>
      <c r="M72" s="5">
        <f t="shared" si="9"/>
        <v>458.87579333244452</v>
      </c>
      <c r="N72" s="5">
        <f t="shared" si="10"/>
        <v>2.8177923387965386E-2</v>
      </c>
      <c r="O72" s="5">
        <f t="shared" si="11"/>
        <v>1.6257512086524031</v>
      </c>
      <c r="P72" s="5">
        <v>8755.7942094469909</v>
      </c>
      <c r="Q72" s="5">
        <v>12827.768610122699</v>
      </c>
      <c r="R72" s="5">
        <v>17419.704143075702</v>
      </c>
      <c r="S72" s="5">
        <v>28190.372780425601</v>
      </c>
      <c r="T72" s="5">
        <f t="shared" si="12"/>
        <v>0.99544053294411372</v>
      </c>
      <c r="U72" s="5">
        <v>9162.6471288335706</v>
      </c>
      <c r="V72" s="5">
        <v>12144.927877123</v>
      </c>
      <c r="W72" s="5">
        <v>18370.118162008199</v>
      </c>
      <c r="X72" s="5">
        <v>29232.512338258399</v>
      </c>
      <c r="Y72" s="5">
        <f t="shared" si="13"/>
        <v>0.99893999854748405</v>
      </c>
    </row>
    <row r="73" spans="1:25" s="4" customFormat="1">
      <c r="A73" s="4" t="s">
        <v>76</v>
      </c>
      <c r="B73" s="4">
        <v>638.6</v>
      </c>
      <c r="C73" s="4">
        <v>341.3</v>
      </c>
      <c r="D73" s="5">
        <v>7.1119000000000003</v>
      </c>
      <c r="E73" s="5">
        <v>777.80643611502705</v>
      </c>
      <c r="F73" s="5">
        <v>405.19517515368301</v>
      </c>
      <c r="G73" s="5">
        <v>628.67537985059698</v>
      </c>
      <c r="H73" s="5">
        <f t="shared" si="7"/>
        <v>603.89233037310237</v>
      </c>
      <c r="I73" s="5">
        <v>1228.7805988204</v>
      </c>
      <c r="J73" s="5">
        <v>926.54213015599601</v>
      </c>
      <c r="K73" s="5">
        <v>1268.1975492927199</v>
      </c>
      <c r="L73" s="5">
        <f t="shared" si="8"/>
        <v>1141.1734260897053</v>
      </c>
      <c r="M73" s="5">
        <f t="shared" si="9"/>
        <v>186.91808069786049</v>
      </c>
      <c r="N73" s="5">
        <f t="shared" si="10"/>
        <v>0.16379463140702966</v>
      </c>
      <c r="O73" s="5">
        <f t="shared" si="11"/>
        <v>1.889696836163915</v>
      </c>
      <c r="P73" s="5">
        <v>828.01015415365396</v>
      </c>
      <c r="Q73" s="5">
        <v>430.05316593404098</v>
      </c>
      <c r="R73" s="5">
        <v>819.54962302825095</v>
      </c>
      <c r="S73" s="5">
        <v>1276.3645960710201</v>
      </c>
      <c r="T73" s="5">
        <f t="shared" si="12"/>
        <v>0.65482408176524076</v>
      </c>
      <c r="U73" s="5">
        <v>620.44513120070405</v>
      </c>
      <c r="V73" s="5">
        <v>535.02578746635504</v>
      </c>
      <c r="W73" s="5">
        <v>938.26466886367598</v>
      </c>
      <c r="X73" s="5">
        <v>1609.82131937439</v>
      </c>
      <c r="Y73" s="5">
        <f t="shared" si="13"/>
        <v>0.95768317326296759</v>
      </c>
    </row>
    <row r="74" spans="1:25" s="4" customFormat="1">
      <c r="A74" s="4" t="s">
        <v>77</v>
      </c>
      <c r="B74" s="4">
        <v>636.6</v>
      </c>
      <c r="C74" s="4">
        <v>337.3</v>
      </c>
      <c r="D74" s="5">
        <v>6.5512333333333297</v>
      </c>
      <c r="E74" s="5">
        <v>4318.0973722526596</v>
      </c>
      <c r="F74" s="5">
        <v>3695.2982688175598</v>
      </c>
      <c r="G74" s="5">
        <v>4689.0787234084401</v>
      </c>
      <c r="H74" s="5">
        <f t="shared" si="7"/>
        <v>4234.1581214928865</v>
      </c>
      <c r="I74" s="5">
        <v>5092.5128555579304</v>
      </c>
      <c r="J74" s="5">
        <v>5827.1068757741295</v>
      </c>
      <c r="K74" s="5">
        <v>5922.3463103838203</v>
      </c>
      <c r="L74" s="5">
        <f t="shared" si="8"/>
        <v>5613.9886805719607</v>
      </c>
      <c r="M74" s="5">
        <f t="shared" si="9"/>
        <v>454.11497941792294</v>
      </c>
      <c r="N74" s="5">
        <f t="shared" si="10"/>
        <v>8.0889899366818299E-2</v>
      </c>
      <c r="O74" s="5">
        <f t="shared" si="11"/>
        <v>1.3258807346081283</v>
      </c>
      <c r="P74" s="5">
        <v>4124.5685882755697</v>
      </c>
      <c r="Q74" s="5">
        <v>3557.7968211777502</v>
      </c>
      <c r="R74" s="5">
        <v>7013.17465130234</v>
      </c>
      <c r="S74" s="5">
        <v>10790.154446446801</v>
      </c>
      <c r="T74" s="5">
        <f t="shared" si="12"/>
        <v>0.95415861549668801</v>
      </c>
      <c r="U74" s="5">
        <v>3799.9478613589899</v>
      </c>
      <c r="V74" s="5">
        <v>5028.2597158820799</v>
      </c>
      <c r="W74" s="5">
        <v>7009.0366399068798</v>
      </c>
      <c r="X74" s="5">
        <v>11637.3523077017</v>
      </c>
      <c r="Y74" s="5">
        <f t="shared" si="13"/>
        <v>0.99909947437126656</v>
      </c>
    </row>
    <row r="75" spans="1:25" s="4" customFormat="1">
      <c r="A75" s="4" t="s">
        <v>78</v>
      </c>
      <c r="B75" s="4">
        <v>636.6</v>
      </c>
      <c r="C75" s="4">
        <v>339.3</v>
      </c>
      <c r="D75" s="5">
        <v>6.5509666666666702</v>
      </c>
      <c r="E75" s="5">
        <v>5885.66208757802</v>
      </c>
      <c r="F75" s="5">
        <v>5213.0527498738302</v>
      </c>
      <c r="G75" s="5">
        <v>4618.50858940138</v>
      </c>
      <c r="H75" s="5">
        <f t="shared" si="7"/>
        <v>5239.0744756177437</v>
      </c>
      <c r="I75" s="5">
        <v>6872.40428144207</v>
      </c>
      <c r="J75" s="5">
        <v>6053.80893924886</v>
      </c>
      <c r="K75" s="5">
        <v>7191.4864818226697</v>
      </c>
      <c r="L75" s="5">
        <f t="shared" si="8"/>
        <v>6705.8999008378669</v>
      </c>
      <c r="M75" s="5">
        <f t="shared" si="9"/>
        <v>586.83075012262918</v>
      </c>
      <c r="N75" s="5">
        <f t="shared" si="10"/>
        <v>8.7509619708058539E-2</v>
      </c>
      <c r="O75" s="5">
        <f t="shared" si="11"/>
        <v>1.2799779678732603</v>
      </c>
      <c r="P75" s="5">
        <v>3385.0371970692599</v>
      </c>
      <c r="Q75" s="5">
        <v>4678.8323264826304</v>
      </c>
      <c r="R75" s="5">
        <v>7416.5911329048404</v>
      </c>
      <c r="S75" s="5">
        <v>11504.0573376633</v>
      </c>
      <c r="T75" s="5">
        <f t="shared" si="12"/>
        <v>0.99470555873257482</v>
      </c>
      <c r="U75" s="5">
        <v>5439.9703018489799</v>
      </c>
      <c r="V75" s="5">
        <v>4777.2209637917304</v>
      </c>
      <c r="W75" s="5">
        <v>7424.0710424437202</v>
      </c>
      <c r="X75" s="5">
        <v>12397.161216803899</v>
      </c>
      <c r="Y75" s="5">
        <f t="shared" si="13"/>
        <v>0.95134888589684186</v>
      </c>
    </row>
    <row r="76" spans="1:25" s="4" customFormat="1">
      <c r="A76" s="4" t="s">
        <v>79</v>
      </c>
      <c r="B76" s="4">
        <v>634.5</v>
      </c>
      <c r="C76" s="4">
        <v>337.3</v>
      </c>
      <c r="D76" s="5">
        <v>6.0495666666666699</v>
      </c>
      <c r="E76" s="5">
        <v>3759.10928073171</v>
      </c>
      <c r="F76" s="5">
        <v>3872.2839205545201</v>
      </c>
      <c r="G76" s="5">
        <v>3055.0244181962798</v>
      </c>
      <c r="H76" s="5">
        <f t="shared" si="7"/>
        <v>3562.1392064941697</v>
      </c>
      <c r="I76" s="5">
        <v>5574.7980245259796</v>
      </c>
      <c r="J76" s="5">
        <v>5976.6138257031898</v>
      </c>
      <c r="K76" s="5">
        <v>5963.5349167942404</v>
      </c>
      <c r="L76" s="5">
        <f t="shared" si="8"/>
        <v>5838.3155890078024</v>
      </c>
      <c r="M76" s="5">
        <f t="shared" si="9"/>
        <v>228.30658018853995</v>
      </c>
      <c r="N76" s="5">
        <f t="shared" si="10"/>
        <v>3.9104871380777777E-2</v>
      </c>
      <c r="O76" s="5">
        <f t="shared" si="11"/>
        <v>1.638991417955793</v>
      </c>
      <c r="P76" s="5">
        <v>4516.9319077492401</v>
      </c>
      <c r="Q76" s="5">
        <v>4716.6839980716704</v>
      </c>
      <c r="R76" s="5">
        <v>6634.2938531030704</v>
      </c>
      <c r="S76" s="5">
        <v>7731.2342340982505</v>
      </c>
      <c r="T76" s="5">
        <f t="shared" si="12"/>
        <v>0.92468120792359509</v>
      </c>
      <c r="U76" s="5">
        <v>4233.7893248515502</v>
      </c>
      <c r="V76" s="5">
        <v>2273.0138999871501</v>
      </c>
      <c r="W76" s="5">
        <v>6529.5492702950996</v>
      </c>
      <c r="X76" s="5">
        <v>7824.83259617772</v>
      </c>
      <c r="Y76" s="5">
        <f t="shared" si="13"/>
        <v>0.71112992373213846</v>
      </c>
    </row>
    <row r="77" spans="1:25" s="4" customFormat="1">
      <c r="A77" s="4" t="s">
        <v>80</v>
      </c>
      <c r="B77" s="4">
        <v>634.5</v>
      </c>
      <c r="C77" s="4">
        <v>313.3</v>
      </c>
      <c r="D77" s="5">
        <v>6.3742000000000001</v>
      </c>
      <c r="E77" s="5">
        <v>32.183806620972099</v>
      </c>
      <c r="F77" s="5">
        <v>5.4076772317886102</v>
      </c>
      <c r="G77" s="5">
        <v>22.028544946350401</v>
      </c>
      <c r="H77" s="5">
        <f t="shared" si="7"/>
        <v>19.873342933037037</v>
      </c>
      <c r="I77" s="5">
        <v>12.7472700481412</v>
      </c>
      <c r="J77" s="5">
        <v>7.8395297271405298</v>
      </c>
      <c r="K77" s="5">
        <v>78.733802782358794</v>
      </c>
      <c r="L77" s="5">
        <f t="shared" si="8"/>
        <v>33.106867519213509</v>
      </c>
      <c r="M77" s="5">
        <f t="shared" si="9"/>
        <v>39.590205795057848</v>
      </c>
      <c r="N77" s="5">
        <f t="shared" si="10"/>
        <v>1.1958306164750183</v>
      </c>
      <c r="O77" s="5">
        <f t="shared" si="11"/>
        <v>1.6658932335021166</v>
      </c>
      <c r="P77" s="5">
        <v>32.611280536422697</v>
      </c>
      <c r="Q77" s="5">
        <v>29.0679273585239</v>
      </c>
      <c r="R77" s="5">
        <v>72.231658241109201</v>
      </c>
      <c r="S77" s="5">
        <v>16.902232531601101</v>
      </c>
      <c r="T77" s="5">
        <f t="shared" si="12"/>
        <v>5.1732345757730232E-2</v>
      </c>
      <c r="U77" s="5">
        <v>8.1547670273839401</v>
      </c>
      <c r="V77" s="5">
        <v>81.9848960459137</v>
      </c>
      <c r="W77" s="5">
        <v>34.191060912084303</v>
      </c>
      <c r="X77" s="5">
        <v>143.99715279298701</v>
      </c>
      <c r="Y77" s="5">
        <f t="shared" si="13"/>
        <v>0.67238934228384362</v>
      </c>
    </row>
    <row r="78" spans="1:25" s="4" customFormat="1">
      <c r="A78" s="4" t="s">
        <v>81</v>
      </c>
      <c r="B78" s="4">
        <v>662.6</v>
      </c>
      <c r="C78" s="4">
        <v>341.3</v>
      </c>
      <c r="D78" s="5">
        <v>7.0508666666666704</v>
      </c>
      <c r="E78" s="5">
        <v>107.893559007645</v>
      </c>
      <c r="F78" s="5">
        <v>28.868954689949899</v>
      </c>
      <c r="G78" s="5">
        <v>36.457507746998303</v>
      </c>
      <c r="H78" s="5">
        <f t="shared" si="7"/>
        <v>57.740007148197741</v>
      </c>
      <c r="I78" s="5">
        <v>46.3860993194576</v>
      </c>
      <c r="J78" s="5">
        <v>18.8219172829494</v>
      </c>
      <c r="K78" s="5">
        <v>21.922007902785602</v>
      </c>
      <c r="L78" s="5">
        <f t="shared" si="8"/>
        <v>29.043341501730868</v>
      </c>
      <c r="M78" s="5">
        <f t="shared" si="9"/>
        <v>15.099042254594837</v>
      </c>
      <c r="N78" s="5">
        <f t="shared" si="10"/>
        <v>0.51987965137189851</v>
      </c>
      <c r="O78" s="5">
        <f t="shared" si="11"/>
        <v>0.5030020420189264</v>
      </c>
      <c r="P78" s="5">
        <v>27.270703061203601</v>
      </c>
      <c r="Q78" s="5">
        <v>82.199033431901796</v>
      </c>
      <c r="R78" s="5">
        <v>41.921121269371497</v>
      </c>
      <c r="S78" s="5">
        <v>31.190322474161999</v>
      </c>
      <c r="T78" s="5">
        <f t="shared" si="12"/>
        <v>0.10538093421011015</v>
      </c>
      <c r="U78" s="5">
        <v>44.089120981146102</v>
      </c>
      <c r="V78" s="5">
        <v>22.031682754586399</v>
      </c>
      <c r="W78" s="5">
        <v>87.509578168323799</v>
      </c>
      <c r="X78" s="5">
        <v>95.327634694099004</v>
      </c>
      <c r="Y78" s="5">
        <f t="shared" si="13"/>
        <v>0.67500701631810334</v>
      </c>
    </row>
    <row r="79" spans="1:25" s="4" customFormat="1">
      <c r="A79" s="4" t="s">
        <v>82</v>
      </c>
      <c r="B79" s="4">
        <v>660.6</v>
      </c>
      <c r="C79" s="4">
        <v>339.3</v>
      </c>
      <c r="D79" s="5">
        <v>6.4905166666666698</v>
      </c>
      <c r="E79" s="5">
        <v>62.771102309198</v>
      </c>
      <c r="F79" s="5" t="s">
        <v>33</v>
      </c>
      <c r="G79" s="5">
        <v>43.346583031086602</v>
      </c>
      <c r="H79" s="5">
        <f t="shared" si="7"/>
        <v>53.058842670142297</v>
      </c>
      <c r="I79" s="5">
        <v>274.65228647804298</v>
      </c>
      <c r="J79" s="5">
        <v>82.639044031991105</v>
      </c>
      <c r="K79" s="5">
        <v>10.817022288600601</v>
      </c>
      <c r="L79" s="5">
        <f t="shared" si="8"/>
        <v>122.70278426621155</v>
      </c>
      <c r="M79" s="5">
        <f t="shared" si="9"/>
        <v>136.40413893516771</v>
      </c>
      <c r="N79" s="5">
        <f t="shared" si="10"/>
        <v>1.1116629484073499</v>
      </c>
      <c r="O79" s="5">
        <f t="shared" si="11"/>
        <v>2.3125793570175222</v>
      </c>
      <c r="P79" s="5">
        <v>60.355021894455</v>
      </c>
      <c r="Q79" s="5">
        <v>82.933589787813006</v>
      </c>
      <c r="R79" s="5">
        <v>77.136785852432297</v>
      </c>
      <c r="S79" s="5">
        <v>14.9707621535195</v>
      </c>
      <c r="T79" s="5">
        <f t="shared" si="12"/>
        <v>0.63732061762774306</v>
      </c>
      <c r="U79" s="5">
        <v>50.43321714156</v>
      </c>
      <c r="V79" s="5">
        <v>50.769296628860701</v>
      </c>
      <c r="W79" s="5">
        <v>130.10267203408301</v>
      </c>
      <c r="X79" s="5">
        <v>280.75209180640201</v>
      </c>
      <c r="Y79" s="5">
        <f t="shared" si="13"/>
        <v>0.98124552716256319</v>
      </c>
    </row>
    <row r="80" spans="1:25" s="4" customFormat="1">
      <c r="A80" s="4" t="s">
        <v>83</v>
      </c>
      <c r="B80" s="4">
        <v>658.5</v>
      </c>
      <c r="C80" s="4">
        <v>337.3</v>
      </c>
      <c r="D80" s="5">
        <v>5.9902666666666704</v>
      </c>
      <c r="E80" s="5">
        <v>28.158473985671801</v>
      </c>
      <c r="F80" s="5">
        <v>21.382216140681599</v>
      </c>
      <c r="G80" s="5">
        <v>72.586785141318799</v>
      </c>
      <c r="H80" s="5">
        <f t="shared" si="7"/>
        <v>40.709158422557401</v>
      </c>
      <c r="I80" s="5">
        <v>18.100539369583</v>
      </c>
      <c r="J80" s="5">
        <v>41.408806466271201</v>
      </c>
      <c r="K80" s="5">
        <v>19.834303499221701</v>
      </c>
      <c r="L80" s="5">
        <f t="shared" si="8"/>
        <v>26.447883111691969</v>
      </c>
      <c r="M80" s="5">
        <f t="shared" si="9"/>
        <v>12.985507507621758</v>
      </c>
      <c r="N80" s="5">
        <f t="shared" si="10"/>
        <v>0.49098475869628977</v>
      </c>
      <c r="O80" s="5">
        <f t="shared" si="11"/>
        <v>0.6496789453902565</v>
      </c>
      <c r="P80" s="5">
        <v>26.682260853539201</v>
      </c>
      <c r="Q80" s="5">
        <v>47.335375864156099</v>
      </c>
      <c r="R80" s="5">
        <v>12.369987669535901</v>
      </c>
      <c r="S80" s="5">
        <v>34.858321907937103</v>
      </c>
      <c r="T80" s="5">
        <f t="shared" si="12"/>
        <v>1.3323667737010598E-3</v>
      </c>
      <c r="U80" s="5">
        <v>51.8688131695518</v>
      </c>
      <c r="V80" s="5">
        <v>10.4440849132537</v>
      </c>
      <c r="W80" s="5">
        <v>30.508236719487901</v>
      </c>
      <c r="X80" s="5">
        <v>15.249363004951499</v>
      </c>
      <c r="Y80" s="5">
        <f t="shared" si="13"/>
        <v>0.26108889993399798</v>
      </c>
    </row>
    <row r="81" spans="1:25" s="4" customFormat="1">
      <c r="A81" s="4" t="s">
        <v>84</v>
      </c>
      <c r="B81" s="4">
        <v>1153.7</v>
      </c>
      <c r="C81" s="4">
        <v>264.3</v>
      </c>
      <c r="D81" s="5">
        <v>3.80893333333333</v>
      </c>
      <c r="E81" s="5">
        <v>88.605760487238499</v>
      </c>
      <c r="F81" s="5">
        <v>99.986226496409998</v>
      </c>
      <c r="G81" s="5">
        <v>67.626601924116997</v>
      </c>
      <c r="H81" s="5">
        <f t="shared" si="7"/>
        <v>85.406196302588498</v>
      </c>
      <c r="I81" s="5">
        <v>182.94148329557299</v>
      </c>
      <c r="J81" s="5">
        <v>138.40429441727201</v>
      </c>
      <c r="K81" s="5">
        <v>193.507854805178</v>
      </c>
      <c r="L81" s="5">
        <f t="shared" si="8"/>
        <v>171.61787750600766</v>
      </c>
      <c r="M81" s="5">
        <f t="shared" si="9"/>
        <v>29.244976114095405</v>
      </c>
      <c r="N81" s="5">
        <f t="shared" si="10"/>
        <v>0.17040751545870653</v>
      </c>
      <c r="O81" s="5">
        <f t="shared" si="11"/>
        <v>2.0094312232098113</v>
      </c>
      <c r="P81" s="5">
        <v>58.0918476918539</v>
      </c>
      <c r="Q81" s="5">
        <v>128.09590288677501</v>
      </c>
      <c r="R81" s="5">
        <v>199.08029697877299</v>
      </c>
      <c r="S81" s="5">
        <v>418.80924557991898</v>
      </c>
      <c r="T81" s="5">
        <f t="shared" si="12"/>
        <v>0.99349551558237836</v>
      </c>
      <c r="U81" s="5">
        <v>59.383465808868401</v>
      </c>
      <c r="V81" s="5">
        <v>76.049605185740106</v>
      </c>
      <c r="W81" s="5">
        <v>252.20673832702701</v>
      </c>
      <c r="X81" s="5">
        <v>362.78585189495902</v>
      </c>
      <c r="Y81" s="5">
        <f t="shared" si="13"/>
        <v>0.93422057596027597</v>
      </c>
    </row>
    <row r="82" spans="1:25" s="4" customFormat="1">
      <c r="A82" s="4" t="s">
        <v>86</v>
      </c>
      <c r="B82" s="4">
        <v>1184.8</v>
      </c>
      <c r="C82" s="4">
        <v>264.3</v>
      </c>
      <c r="D82" s="5">
        <v>4.29883333333333</v>
      </c>
      <c r="E82" s="5">
        <v>4.49757824290882</v>
      </c>
      <c r="F82" s="5">
        <v>62.7315163362072</v>
      </c>
      <c r="G82" s="5">
        <v>62.894677691296401</v>
      </c>
      <c r="H82" s="5">
        <f t="shared" si="7"/>
        <v>43.374590756804139</v>
      </c>
      <c r="I82" s="5">
        <v>91.694791247409498</v>
      </c>
      <c r="J82" s="5">
        <v>58.225600848283499</v>
      </c>
      <c r="K82" s="5">
        <v>133.13880507463199</v>
      </c>
      <c r="L82" s="5">
        <f t="shared" si="8"/>
        <v>94.353065723441659</v>
      </c>
      <c r="M82" s="5">
        <f t="shared" si="9"/>
        <v>37.527281533000682</v>
      </c>
      <c r="N82" s="5">
        <f t="shared" si="10"/>
        <v>0.39773250869237176</v>
      </c>
      <c r="O82" s="5">
        <f t="shared" si="11"/>
        <v>2.1753073418598321</v>
      </c>
      <c r="P82" s="5">
        <v>19.528805112809302</v>
      </c>
      <c r="Q82" s="5">
        <v>59.580236844960801</v>
      </c>
      <c r="R82" s="5">
        <v>58.929117720798899</v>
      </c>
      <c r="S82" s="5">
        <v>187.23417950528099</v>
      </c>
      <c r="T82" s="5">
        <f t="shared" si="12"/>
        <v>0.92500519905732659</v>
      </c>
      <c r="U82" s="5">
        <v>30.395285031365901</v>
      </c>
      <c r="V82" s="5">
        <v>59.057551904950898</v>
      </c>
      <c r="W82" s="5">
        <v>82.221928357423295</v>
      </c>
      <c r="X82" s="5">
        <v>111.946307934972</v>
      </c>
      <c r="Y82" s="5">
        <f t="shared" si="13"/>
        <v>0.92642901656781196</v>
      </c>
    </row>
    <row r="83" spans="1:25" s="4" customFormat="1">
      <c r="A83" s="4" t="s">
        <v>85</v>
      </c>
      <c r="B83" s="4">
        <v>1181.8</v>
      </c>
      <c r="C83" s="4">
        <v>264.3</v>
      </c>
      <c r="D83" s="5">
        <v>4.3289499999999999</v>
      </c>
      <c r="E83" s="5">
        <v>274611.75634513103</v>
      </c>
      <c r="F83" s="5">
        <v>299226.80380363698</v>
      </c>
      <c r="G83" s="5">
        <v>284528.61956037098</v>
      </c>
      <c r="H83" s="5">
        <f t="shared" si="7"/>
        <v>286122.39323637966</v>
      </c>
      <c r="I83" s="5">
        <v>451615.14539351</v>
      </c>
      <c r="J83" s="5">
        <v>421377.36649044702</v>
      </c>
      <c r="K83" s="5">
        <v>419888.78502844798</v>
      </c>
      <c r="L83" s="5">
        <f t="shared" si="8"/>
        <v>430960.43230413506</v>
      </c>
      <c r="M83" s="5">
        <f t="shared" si="9"/>
        <v>17902.984340482202</v>
      </c>
      <c r="N83" s="5">
        <f t="shared" si="10"/>
        <v>4.1542060473542045E-2</v>
      </c>
      <c r="O83" s="5">
        <f t="shared" si="11"/>
        <v>1.5062100782447239</v>
      </c>
      <c r="P83" s="5">
        <v>120279.03317033</v>
      </c>
      <c r="Q83" s="5">
        <v>243037.88080783299</v>
      </c>
      <c r="R83" s="5">
        <v>467541.41289251298</v>
      </c>
      <c r="S83" s="5">
        <v>879751.871546924</v>
      </c>
      <c r="T83" s="5">
        <f t="shared" si="12"/>
        <v>0.99898482293242208</v>
      </c>
      <c r="U83" s="5">
        <v>117285.109810273</v>
      </c>
      <c r="V83" s="5">
        <v>229216.53156069401</v>
      </c>
      <c r="W83" s="5">
        <v>446689.81644495501</v>
      </c>
      <c r="X83" s="5">
        <v>827786.06709301297</v>
      </c>
      <c r="Y83" s="5">
        <f t="shared" si="13"/>
        <v>0.99859993054707863</v>
      </c>
    </row>
    <row r="84" spans="1:25" s="4" customFormat="1">
      <c r="A84" s="4" t="s">
        <v>87</v>
      </c>
      <c r="B84" s="4">
        <v>1237.8</v>
      </c>
      <c r="C84" s="4">
        <v>264.3</v>
      </c>
      <c r="D84" s="5">
        <v>5.4779166666666699</v>
      </c>
      <c r="E84" s="5">
        <v>191.130750794661</v>
      </c>
      <c r="F84" s="5">
        <v>385.87279831522198</v>
      </c>
      <c r="G84" s="5">
        <v>337.87048730800899</v>
      </c>
      <c r="H84" s="5">
        <f t="shared" si="7"/>
        <v>304.95801213929735</v>
      </c>
      <c r="I84" s="5">
        <v>427.96505482517898</v>
      </c>
      <c r="J84" s="5">
        <v>381.34812280718501</v>
      </c>
      <c r="K84" s="5">
        <v>616.65367418008395</v>
      </c>
      <c r="L84" s="5">
        <f t="shared" si="8"/>
        <v>475.32228393748261</v>
      </c>
      <c r="M84" s="5">
        <f t="shared" si="9"/>
        <v>124.59617164512899</v>
      </c>
      <c r="N84" s="5">
        <f t="shared" si="10"/>
        <v>0.26212987662391329</v>
      </c>
      <c r="O84" s="5">
        <f t="shared" si="11"/>
        <v>1.5586482893270142</v>
      </c>
      <c r="P84" s="5">
        <v>230.13408798669599</v>
      </c>
      <c r="Q84" s="5">
        <v>139.833711477615</v>
      </c>
      <c r="R84" s="5">
        <v>667.35059948749995</v>
      </c>
      <c r="S84" s="5">
        <v>1115.19954225643</v>
      </c>
      <c r="T84" s="5">
        <f t="shared" si="12"/>
        <v>0.93596264315910993</v>
      </c>
      <c r="U84" s="5">
        <v>45.187100389480598</v>
      </c>
      <c r="V84" s="5">
        <v>199.05264028885699</v>
      </c>
      <c r="W84" s="5">
        <v>497.29773426627798</v>
      </c>
      <c r="X84" s="5">
        <v>991.28959112382597</v>
      </c>
      <c r="Y84" s="5">
        <f t="shared" si="13"/>
        <v>0.99723175696127608</v>
      </c>
    </row>
    <row r="85" spans="1:25" s="4" customFormat="1">
      <c r="A85" s="4" t="s">
        <v>88</v>
      </c>
      <c r="B85" s="4">
        <v>1265.8</v>
      </c>
      <c r="C85" s="4">
        <v>264.3</v>
      </c>
      <c r="D85" s="5">
        <v>6.0530499999999998</v>
      </c>
      <c r="E85" s="5">
        <v>218.976207511903</v>
      </c>
      <c r="F85" s="5">
        <v>357.52061742200902</v>
      </c>
      <c r="G85" s="5">
        <v>428.79932908059999</v>
      </c>
      <c r="H85" s="5">
        <f t="shared" si="7"/>
        <v>335.09871800483734</v>
      </c>
      <c r="I85" s="5">
        <v>429.61014265298797</v>
      </c>
      <c r="J85" s="5">
        <v>488.74939860887599</v>
      </c>
      <c r="K85" s="5">
        <v>363.847787476311</v>
      </c>
      <c r="L85" s="5">
        <f t="shared" si="8"/>
        <v>427.40244291272501</v>
      </c>
      <c r="M85" s="5">
        <f t="shared" si="9"/>
        <v>62.480065376766241</v>
      </c>
      <c r="N85" s="5">
        <f t="shared" si="10"/>
        <v>0.14618555979925596</v>
      </c>
      <c r="O85" s="5">
        <f t="shared" si="11"/>
        <v>1.2754523367247117</v>
      </c>
      <c r="P85" s="5">
        <v>84.580837977751699</v>
      </c>
      <c r="Q85" s="5">
        <v>191.37679464734299</v>
      </c>
      <c r="R85" s="5">
        <v>70.6307659722343</v>
      </c>
      <c r="S85" s="5">
        <v>1450.4895780197501</v>
      </c>
      <c r="T85" s="5">
        <f t="shared" si="12"/>
        <v>0.81507214872099176</v>
      </c>
      <c r="U85" s="5">
        <v>57.960728492542302</v>
      </c>
      <c r="V85" s="5">
        <v>478.13640541037699</v>
      </c>
      <c r="W85" s="5">
        <v>544.88662235739196</v>
      </c>
      <c r="X85" s="5">
        <v>1214.6483335633</v>
      </c>
      <c r="Y85" s="5">
        <f t="shared" si="13"/>
        <v>0.93748697647406254</v>
      </c>
    </row>
    <row r="86" spans="1:25" s="4" customFormat="1">
      <c r="A86" s="4" t="s">
        <v>89</v>
      </c>
      <c r="B86" s="4">
        <v>644.5</v>
      </c>
      <c r="C86" s="4">
        <v>264.3</v>
      </c>
      <c r="D86" s="5">
        <v>3.7750833333333298</v>
      </c>
      <c r="E86" s="5">
        <v>24033751.065991499</v>
      </c>
      <c r="F86" s="5">
        <v>25145024.414053001</v>
      </c>
      <c r="G86" s="5">
        <v>23090720.524108998</v>
      </c>
      <c r="H86" s="5">
        <f t="shared" si="7"/>
        <v>24089832.001384497</v>
      </c>
      <c r="I86" s="5">
        <v>28531809.6839769</v>
      </c>
      <c r="J86" s="5">
        <v>27043783.9548993</v>
      </c>
      <c r="K86" s="5">
        <v>27584658.363194302</v>
      </c>
      <c r="L86" s="5">
        <f t="shared" si="8"/>
        <v>27720084.000690166</v>
      </c>
      <c r="M86" s="5">
        <f t="shared" si="9"/>
        <v>753199.98676819017</v>
      </c>
      <c r="N86" s="5">
        <f t="shared" si="10"/>
        <v>2.7171634355416717E-2</v>
      </c>
      <c r="O86" s="5">
        <f t="shared" si="11"/>
        <v>1.1506964431755702</v>
      </c>
      <c r="P86" s="5">
        <v>5115556.4294236396</v>
      </c>
      <c r="Q86" s="5">
        <v>12311118.5156914</v>
      </c>
      <c r="R86" s="5">
        <v>28453137.20685</v>
      </c>
      <c r="S86" s="5">
        <v>50957711.971215203</v>
      </c>
      <c r="T86" s="5">
        <f t="shared" si="12"/>
        <v>0.99246870167597911</v>
      </c>
      <c r="U86" s="5">
        <v>5016644.7741779704</v>
      </c>
      <c r="V86" s="5">
        <v>11947891.0877428</v>
      </c>
      <c r="W86" s="5">
        <v>27847043.834359799</v>
      </c>
      <c r="X86" s="5">
        <v>48714314.425208099</v>
      </c>
      <c r="Y86" s="5">
        <f t="shared" si="13"/>
        <v>0.98976118378429867</v>
      </c>
    </row>
    <row r="87" spans="1:25" s="4" customFormat="1">
      <c r="A87" s="4" t="s">
        <v>90</v>
      </c>
      <c r="B87" s="4">
        <v>700.6</v>
      </c>
      <c r="C87" s="4">
        <v>264.3</v>
      </c>
      <c r="D87" s="5">
        <v>4.9617166666666703</v>
      </c>
      <c r="E87" s="5">
        <v>400.75870649778</v>
      </c>
      <c r="F87" s="5">
        <v>408.83043518465598</v>
      </c>
      <c r="G87" s="5">
        <v>19.0375031084697</v>
      </c>
      <c r="H87" s="5">
        <f t="shared" si="7"/>
        <v>276.20888159696852</v>
      </c>
      <c r="I87" s="5">
        <v>770.99916919131203</v>
      </c>
      <c r="J87" s="5">
        <v>595.91055244151005</v>
      </c>
      <c r="K87" s="5">
        <v>399.20316221289102</v>
      </c>
      <c r="L87" s="5">
        <f t="shared" si="8"/>
        <v>588.7042946152377</v>
      </c>
      <c r="M87" s="5">
        <f t="shared" si="9"/>
        <v>186.00272932182651</v>
      </c>
      <c r="N87" s="5">
        <f t="shared" si="10"/>
        <v>0.31595273046783734</v>
      </c>
      <c r="O87" s="5">
        <f t="shared" si="11"/>
        <v>2.1313735141734087</v>
      </c>
      <c r="P87" s="5">
        <v>193.36426381874099</v>
      </c>
      <c r="Q87" s="5">
        <v>248.191412060467</v>
      </c>
      <c r="R87" s="5">
        <v>524.69620923292302</v>
      </c>
      <c r="S87" s="5">
        <v>66.680881483447394</v>
      </c>
      <c r="T87" s="5">
        <f t="shared" si="12"/>
        <v>9.4460622052797177E-2</v>
      </c>
      <c r="U87" s="5">
        <v>250.55888607554999</v>
      </c>
      <c r="V87" s="5">
        <v>290.22182474009298</v>
      </c>
      <c r="W87" s="5">
        <v>537.86461087100201</v>
      </c>
      <c r="X87" s="5">
        <v>920.30687194913605</v>
      </c>
      <c r="Y87" s="5">
        <f t="shared" si="13"/>
        <v>0.99287338169643824</v>
      </c>
    </row>
    <row r="88" spans="1:25" s="4" customFormat="1">
      <c r="A88" s="4" t="s">
        <v>91</v>
      </c>
      <c r="B88" s="4">
        <v>784.7</v>
      </c>
      <c r="C88" s="4">
        <v>264.3</v>
      </c>
      <c r="D88" s="5">
        <v>6.9160166666666703</v>
      </c>
      <c r="E88" s="5">
        <v>25.744718973792502</v>
      </c>
      <c r="F88" s="5">
        <v>62.377536958681603</v>
      </c>
      <c r="G88" s="5">
        <v>15.159582539215201</v>
      </c>
      <c r="H88" s="5">
        <f t="shared" si="7"/>
        <v>34.427279490563102</v>
      </c>
      <c r="I88" s="5">
        <v>68.018374828631295</v>
      </c>
      <c r="J88" s="5">
        <v>33.873018015733301</v>
      </c>
      <c r="K88" s="5">
        <v>54.260265513823001</v>
      </c>
      <c r="L88" s="5">
        <f t="shared" si="8"/>
        <v>52.050552786062532</v>
      </c>
      <c r="M88" s="5">
        <f t="shared" si="9"/>
        <v>17.179594603029773</v>
      </c>
      <c r="N88" s="5">
        <f t="shared" si="10"/>
        <v>0.33005594913931285</v>
      </c>
      <c r="O88" s="5">
        <f t="shared" si="11"/>
        <v>1.5118985164171965</v>
      </c>
      <c r="P88" s="5">
        <v>55.755636133617102</v>
      </c>
      <c r="Q88" s="5">
        <v>20.7259525423733</v>
      </c>
      <c r="R88" s="5">
        <v>145.20057988548299</v>
      </c>
      <c r="S88" s="5">
        <v>125.432684879234</v>
      </c>
      <c r="T88" s="5">
        <f t="shared" si="12"/>
        <v>0.4903010929020355</v>
      </c>
      <c r="U88" s="5">
        <v>16.834978790731999</v>
      </c>
      <c r="V88" s="5">
        <v>21.8599214470322</v>
      </c>
      <c r="W88" s="5">
        <v>69.9328428676248</v>
      </c>
      <c r="X88" s="5">
        <v>81.298527040437804</v>
      </c>
      <c r="Y88" s="5">
        <f t="shared" si="13"/>
        <v>0.83151182817374125</v>
      </c>
    </row>
    <row r="89" spans="1:25" s="4" customFormat="1">
      <c r="A89" s="4" t="s">
        <v>92</v>
      </c>
      <c r="B89" s="4">
        <v>812.7</v>
      </c>
      <c r="C89" s="4">
        <v>264.3</v>
      </c>
      <c r="D89" s="5">
        <v>7.5198666666666698</v>
      </c>
      <c r="E89" s="5">
        <v>84.878261689810699</v>
      </c>
      <c r="F89" s="5">
        <v>78.551381740562604</v>
      </c>
      <c r="G89" s="5">
        <v>36.306582283337903</v>
      </c>
      <c r="H89" s="5">
        <f t="shared" si="7"/>
        <v>66.578741904570393</v>
      </c>
      <c r="I89" s="5">
        <v>152.50830122070599</v>
      </c>
      <c r="J89" s="5">
        <v>192.04445571151399</v>
      </c>
      <c r="K89" s="5">
        <v>215.209993150711</v>
      </c>
      <c r="L89" s="5">
        <f t="shared" si="8"/>
        <v>186.58758336097699</v>
      </c>
      <c r="M89" s="5">
        <f t="shared" si="9"/>
        <v>31.70502538413831</v>
      </c>
      <c r="N89" s="5">
        <f t="shared" si="10"/>
        <v>0.16992033881912161</v>
      </c>
      <c r="O89" s="5">
        <f t="shared" si="11"/>
        <v>2.8025099006589733</v>
      </c>
      <c r="P89" s="5">
        <v>21.196990569262901</v>
      </c>
      <c r="Q89" s="5">
        <v>77.532918760299694</v>
      </c>
      <c r="R89" s="5">
        <v>151.340293241838</v>
      </c>
      <c r="S89" s="5">
        <v>470.87080187788303</v>
      </c>
      <c r="T89" s="5">
        <f t="shared" si="12"/>
        <v>0.97741466995791204</v>
      </c>
      <c r="U89" s="5">
        <v>37.226293946208102</v>
      </c>
      <c r="V89" s="5">
        <v>93.704114265169295</v>
      </c>
      <c r="W89" s="5">
        <v>194.213414361791</v>
      </c>
      <c r="X89" s="5">
        <v>306.94679420204199</v>
      </c>
      <c r="Y89" s="5">
        <f t="shared" si="13"/>
        <v>0.97300321286036962</v>
      </c>
    </row>
    <row r="90" spans="1:25" s="4" customFormat="1">
      <c r="A90" s="4" t="s">
        <v>93</v>
      </c>
      <c r="B90" s="4">
        <v>810.7</v>
      </c>
      <c r="C90" s="4">
        <v>264.3</v>
      </c>
      <c r="D90" s="5">
        <v>6.9141666666666701</v>
      </c>
      <c r="E90" s="5">
        <v>69.249545285034898</v>
      </c>
      <c r="F90" s="5">
        <v>21.9848801130568</v>
      </c>
      <c r="G90" s="5">
        <v>74.538136890137906</v>
      </c>
      <c r="H90" s="5">
        <f t="shared" si="7"/>
        <v>55.257520762743205</v>
      </c>
      <c r="I90" s="5">
        <v>217.787861385805</v>
      </c>
      <c r="J90" s="5">
        <v>208.65179162432401</v>
      </c>
      <c r="K90" s="5">
        <v>111.07924907402101</v>
      </c>
      <c r="L90" s="5">
        <f t="shared" si="8"/>
        <v>179.17296736138334</v>
      </c>
      <c r="M90" s="5">
        <f t="shared" si="9"/>
        <v>59.147551050915531</v>
      </c>
      <c r="N90" s="5">
        <f t="shared" si="10"/>
        <v>0.33011425731214095</v>
      </c>
      <c r="O90" s="5">
        <f t="shared" si="11"/>
        <v>3.242508257485718</v>
      </c>
      <c r="P90" s="5">
        <v>61.326626786074797</v>
      </c>
      <c r="Q90" s="5">
        <v>131.05766390419001</v>
      </c>
      <c r="R90" s="5">
        <v>286.559052278043</v>
      </c>
      <c r="S90" s="5">
        <v>44.144035381317103</v>
      </c>
      <c r="T90" s="5">
        <f t="shared" si="12"/>
        <v>1.8296507943747379E-2</v>
      </c>
      <c r="U90" s="5">
        <v>37.496778955459597</v>
      </c>
      <c r="V90" s="5">
        <v>52.924702682538502</v>
      </c>
      <c r="W90" s="5">
        <v>148.21693406076699</v>
      </c>
      <c r="X90" s="5">
        <v>181.467548911492</v>
      </c>
      <c r="Y90" s="5">
        <f t="shared" si="13"/>
        <v>0.87104698290717963</v>
      </c>
    </row>
    <row r="91" spans="1:25" s="4" customFormat="1">
      <c r="A91" s="4" t="s">
        <v>94</v>
      </c>
      <c r="B91" s="4">
        <v>810.7</v>
      </c>
      <c r="C91" s="4">
        <v>262.3</v>
      </c>
      <c r="D91" s="5">
        <v>7.0626833333333296</v>
      </c>
      <c r="E91" s="5">
        <v>7.3008358484668303</v>
      </c>
      <c r="F91" s="5">
        <v>10.5144846129017</v>
      </c>
      <c r="G91" s="5">
        <v>1.8078109703063701</v>
      </c>
      <c r="H91" s="5">
        <f t="shared" si="7"/>
        <v>6.5410438105582998</v>
      </c>
      <c r="I91" s="5">
        <v>17.5286955013277</v>
      </c>
      <c r="J91" s="5">
        <v>19.812198798139299</v>
      </c>
      <c r="K91" s="5">
        <v>12.632996714322701</v>
      </c>
      <c r="L91" s="5">
        <f t="shared" si="8"/>
        <v>16.657963671263232</v>
      </c>
      <c r="M91" s="5">
        <f t="shared" si="9"/>
        <v>3.6679512101423644</v>
      </c>
      <c r="N91" s="5">
        <f t="shared" si="10"/>
        <v>0.22019205243375409</v>
      </c>
      <c r="O91" s="5">
        <f t="shared" si="11"/>
        <v>2.5466827854561367</v>
      </c>
      <c r="P91" s="5">
        <v>5.4217144748687502</v>
      </c>
      <c r="Q91" s="5">
        <v>5.4777294616699201</v>
      </c>
      <c r="R91" s="5">
        <v>14.235413785967699</v>
      </c>
      <c r="S91" s="5">
        <v>35.495693689134399</v>
      </c>
      <c r="T91" s="5">
        <f t="shared" si="12"/>
        <v>0.97367269910735021</v>
      </c>
      <c r="U91" s="5">
        <v>16.502332973289501</v>
      </c>
      <c r="V91" s="5">
        <v>54.248457109397101</v>
      </c>
      <c r="W91" s="5">
        <v>28.769151019199501</v>
      </c>
      <c r="X91" s="5">
        <v>13.2688052718102</v>
      </c>
      <c r="Y91" s="5">
        <f t="shared" si="13"/>
        <v>0.19717509913037135</v>
      </c>
    </row>
    <row r="92" spans="1:25" s="4" customFormat="1">
      <c r="A92" s="4" t="s">
        <v>95</v>
      </c>
      <c r="B92" s="4">
        <v>806.6</v>
      </c>
      <c r="C92" s="4">
        <v>264.3</v>
      </c>
      <c r="D92" s="5">
        <v>3.5269499999999998</v>
      </c>
      <c r="E92" s="5">
        <v>14641508.2730958</v>
      </c>
      <c r="F92" s="5">
        <v>15515978.715783199</v>
      </c>
      <c r="G92" s="5">
        <v>14715787.977559499</v>
      </c>
      <c r="H92" s="5">
        <f t="shared" si="7"/>
        <v>14957758.322146168</v>
      </c>
      <c r="I92" s="5">
        <v>17177819.8661156</v>
      </c>
      <c r="J92" s="5">
        <v>16948526.226584598</v>
      </c>
      <c r="K92" s="5">
        <v>16951302.672896601</v>
      </c>
      <c r="L92" s="5">
        <f t="shared" si="8"/>
        <v>17025882.921865601</v>
      </c>
      <c r="M92" s="5">
        <f t="shared" si="9"/>
        <v>131588.57638317838</v>
      </c>
      <c r="N92" s="5">
        <f t="shared" si="10"/>
        <v>7.7287372987972858E-3</v>
      </c>
      <c r="O92" s="5">
        <f t="shared" si="11"/>
        <v>1.1382643411651736</v>
      </c>
      <c r="P92" s="5">
        <v>4458760.8807422696</v>
      </c>
      <c r="Q92" s="5">
        <v>9266275.9560439494</v>
      </c>
      <c r="R92" s="5">
        <v>17437467.22498</v>
      </c>
      <c r="S92" s="5">
        <v>31614093.8058124</v>
      </c>
      <c r="T92" s="5">
        <f t="shared" si="12"/>
        <v>0.99690061853195433</v>
      </c>
      <c r="U92" s="5">
        <v>4389604.4885549899</v>
      </c>
      <c r="V92" s="5">
        <v>8894628.1209663097</v>
      </c>
      <c r="W92" s="5">
        <v>17224626.037698202</v>
      </c>
      <c r="X92" s="5">
        <v>30773744.129561</v>
      </c>
      <c r="Y92" s="5">
        <f t="shared" si="13"/>
        <v>0.99611718928391013</v>
      </c>
    </row>
    <row r="93" spans="1:25" s="4" customFormat="1">
      <c r="A93" s="4" t="s">
        <v>96</v>
      </c>
      <c r="B93" s="4">
        <v>862.6</v>
      </c>
      <c r="C93" s="4">
        <v>264.3</v>
      </c>
      <c r="D93" s="5">
        <v>4.7017166666666697</v>
      </c>
      <c r="E93" s="5">
        <v>105.334101310902</v>
      </c>
      <c r="F93" s="5">
        <v>191.589420051574</v>
      </c>
      <c r="G93" s="5">
        <v>111.672645713672</v>
      </c>
      <c r="H93" s="5">
        <f t="shared" si="7"/>
        <v>136.198722358716</v>
      </c>
      <c r="I93" s="5">
        <v>595.86492122205198</v>
      </c>
      <c r="J93" s="5">
        <v>452.07044453006398</v>
      </c>
      <c r="K93" s="5">
        <v>264.12271404647799</v>
      </c>
      <c r="L93" s="5">
        <f t="shared" si="8"/>
        <v>437.352693266198</v>
      </c>
      <c r="M93" s="5">
        <f t="shared" si="9"/>
        <v>166.36009785140519</v>
      </c>
      <c r="N93" s="5">
        <f t="shared" si="10"/>
        <v>0.38037972650633445</v>
      </c>
      <c r="O93" s="5">
        <f t="shared" si="11"/>
        <v>3.2111365341174931</v>
      </c>
      <c r="P93" s="5">
        <v>128.04197480126001</v>
      </c>
      <c r="Q93" s="5">
        <v>375.58130571720397</v>
      </c>
      <c r="R93" s="5">
        <v>772.56393903480603</v>
      </c>
      <c r="S93" s="5">
        <v>1269.3255042964799</v>
      </c>
      <c r="T93" s="5">
        <f t="shared" si="12"/>
        <v>0.97788594265314333</v>
      </c>
      <c r="U93" s="5">
        <v>184.209544796773</v>
      </c>
      <c r="V93" s="5">
        <v>117.89005472373999</v>
      </c>
      <c r="W93" s="5">
        <v>495.96971653747897</v>
      </c>
      <c r="X93" s="5">
        <v>1477.3601408335301</v>
      </c>
      <c r="Y93" s="5">
        <f t="shared" si="13"/>
        <v>0.95267911788364124</v>
      </c>
    </row>
    <row r="94" spans="1:25" s="4" customFormat="1">
      <c r="A94" s="4" t="s">
        <v>97</v>
      </c>
      <c r="B94" s="4">
        <v>946.7</v>
      </c>
      <c r="C94" s="4">
        <v>264.3</v>
      </c>
      <c r="D94" s="5">
        <v>6.5281833333333301</v>
      </c>
      <c r="E94" s="5">
        <v>65.551396472931003</v>
      </c>
      <c r="F94" s="5">
        <v>32.739613654281101</v>
      </c>
      <c r="G94" s="5">
        <v>72.407592130107901</v>
      </c>
      <c r="H94" s="5">
        <f t="shared" si="7"/>
        <v>56.899534085773332</v>
      </c>
      <c r="I94" s="5">
        <v>29.6882428223572</v>
      </c>
      <c r="J94" s="5">
        <v>12.020830879635399</v>
      </c>
      <c r="K94" s="5">
        <v>33.759555306315903</v>
      </c>
      <c r="L94" s="5">
        <f t="shared" si="8"/>
        <v>25.156209669436169</v>
      </c>
      <c r="M94" s="5">
        <f t="shared" si="9"/>
        <v>11.556276575920561</v>
      </c>
      <c r="N94" s="5">
        <f t="shared" si="10"/>
        <v>0.45938067490195056</v>
      </c>
      <c r="O94" s="5">
        <f t="shared" si="11"/>
        <v>0.44211626814930299</v>
      </c>
      <c r="P94" s="5">
        <v>46.711268231350203</v>
      </c>
      <c r="Q94" s="5">
        <v>15.406190655699399</v>
      </c>
      <c r="R94" s="5">
        <v>37.811216800689699</v>
      </c>
      <c r="S94" s="5">
        <v>17.5164855767554</v>
      </c>
      <c r="T94" s="5">
        <f t="shared" si="12"/>
        <v>0.25147692642738023</v>
      </c>
      <c r="U94" s="5">
        <v>19.179379521687899</v>
      </c>
      <c r="V94" s="5">
        <v>65.905826808044793</v>
      </c>
      <c r="W94" s="5">
        <v>31.228509260688899</v>
      </c>
      <c r="X94" s="5">
        <v>49.368762931855997</v>
      </c>
      <c r="Y94" s="5">
        <f t="shared" si="13"/>
        <v>6.7698020768706665E-2</v>
      </c>
    </row>
    <row r="95" spans="1:25" s="4" customFormat="1">
      <c r="A95" s="4" t="s">
        <v>98</v>
      </c>
      <c r="B95" s="4">
        <v>974.8</v>
      </c>
      <c r="C95" s="4">
        <v>264.3</v>
      </c>
      <c r="D95" s="5">
        <v>7.1339333333333297</v>
      </c>
      <c r="E95" s="5">
        <v>177.72305837631299</v>
      </c>
      <c r="F95" s="5">
        <v>153.103901086484</v>
      </c>
      <c r="G95" s="5">
        <v>140.77077220229501</v>
      </c>
      <c r="H95" s="5">
        <f t="shared" si="7"/>
        <v>157.19924388836401</v>
      </c>
      <c r="I95" s="5">
        <v>74.841611629777404</v>
      </c>
      <c r="J95" s="5">
        <v>34.850530015928904</v>
      </c>
      <c r="K95" s="5">
        <v>20.2576955380447</v>
      </c>
      <c r="L95" s="5">
        <f t="shared" si="8"/>
        <v>43.316612394583672</v>
      </c>
      <c r="M95" s="5">
        <f t="shared" si="9"/>
        <v>28.259633527506253</v>
      </c>
      <c r="N95" s="5">
        <f t="shared" si="10"/>
        <v>0.6523971281521509</v>
      </c>
      <c r="O95" s="5">
        <f t="shared" si="11"/>
        <v>0.27555229480203625</v>
      </c>
      <c r="P95" s="5">
        <v>69.449166489283201</v>
      </c>
      <c r="Q95" s="5">
        <v>23.412641599912099</v>
      </c>
      <c r="R95" s="5">
        <v>89.823426352918204</v>
      </c>
      <c r="S95" s="5">
        <v>200.00340503483599</v>
      </c>
      <c r="T95" s="5">
        <f t="shared" si="12"/>
        <v>0.84796476229718076</v>
      </c>
      <c r="U95" s="5">
        <v>55.8072063137745</v>
      </c>
      <c r="V95" s="5">
        <v>30.9422674757637</v>
      </c>
      <c r="W95" s="5">
        <v>48.218148483093302</v>
      </c>
      <c r="X95" s="5">
        <v>42.779055847761299</v>
      </c>
      <c r="Y95" s="5">
        <f t="shared" si="13"/>
        <v>2.0031973795503265E-2</v>
      </c>
    </row>
    <row r="96" spans="1:25" s="4" customFormat="1">
      <c r="A96" s="4" t="s">
        <v>99</v>
      </c>
      <c r="B96" s="4">
        <v>972.7</v>
      </c>
      <c r="C96" s="4">
        <v>264.3</v>
      </c>
      <c r="D96" s="5">
        <v>6.5722333333333296</v>
      </c>
      <c r="E96" s="5">
        <v>27.8782282906967</v>
      </c>
      <c r="F96" s="5">
        <v>21.948026005554301</v>
      </c>
      <c r="G96" s="5">
        <v>31.060270739237399</v>
      </c>
      <c r="H96" s="5">
        <f t="shared" si="7"/>
        <v>26.962175011829469</v>
      </c>
      <c r="I96" s="5">
        <v>17.103203955305101</v>
      </c>
      <c r="J96" s="5">
        <v>51.518980528206598</v>
      </c>
      <c r="K96" s="5">
        <v>51.925274114994501</v>
      </c>
      <c r="L96" s="5">
        <f t="shared" si="8"/>
        <v>40.182486199502073</v>
      </c>
      <c r="M96" s="5">
        <f t="shared" si="9"/>
        <v>19.9882770718275</v>
      </c>
      <c r="N96" s="5">
        <f t="shared" si="10"/>
        <v>0.49743753964320875</v>
      </c>
      <c r="O96" s="5">
        <f t="shared" si="11"/>
        <v>1.4903280681870912</v>
      </c>
      <c r="P96" s="5">
        <v>2.0895101636821698</v>
      </c>
      <c r="Q96" s="5">
        <v>66.804432984576707</v>
      </c>
      <c r="R96" s="5">
        <v>45.321320812833903</v>
      </c>
      <c r="S96" s="5">
        <v>91.080112768815198</v>
      </c>
      <c r="T96" s="5">
        <f t="shared" si="12"/>
        <v>0.61798271223845136</v>
      </c>
      <c r="U96" s="5">
        <v>55.002288261414002</v>
      </c>
      <c r="V96" s="5">
        <v>23.91074116011</v>
      </c>
      <c r="W96" s="5">
        <v>16.502721878717399</v>
      </c>
      <c r="X96" s="5">
        <v>33.256501275380401</v>
      </c>
      <c r="Y96" s="5">
        <f t="shared" si="13"/>
        <v>9.4385503121723446E-2</v>
      </c>
    </row>
    <row r="97" spans="1:25" s="4" customFormat="1">
      <c r="A97" s="4" t="s">
        <v>100</v>
      </c>
      <c r="B97" s="4">
        <v>1024.7</v>
      </c>
      <c r="C97" s="4">
        <v>264.3</v>
      </c>
      <c r="D97" s="5">
        <v>4.4189499999999997</v>
      </c>
      <c r="E97" s="5">
        <v>296.59164117783001</v>
      </c>
      <c r="F97" s="5">
        <v>225.75543269093899</v>
      </c>
      <c r="G97" s="5">
        <v>221.45982825124401</v>
      </c>
      <c r="H97" s="5">
        <f t="shared" si="7"/>
        <v>247.93563404000437</v>
      </c>
      <c r="I97" s="5">
        <v>505.47666542265301</v>
      </c>
      <c r="J97" s="5">
        <v>368.86064494705198</v>
      </c>
      <c r="K97" s="5">
        <v>377.73954790874899</v>
      </c>
      <c r="L97" s="5">
        <f t="shared" si="8"/>
        <v>417.35895275948468</v>
      </c>
      <c r="M97" s="5">
        <f t="shared" si="9"/>
        <v>76.441200887952348</v>
      </c>
      <c r="N97" s="5">
        <f t="shared" si="10"/>
        <v>0.18315457325772003</v>
      </c>
      <c r="O97" s="5">
        <f t="shared" si="11"/>
        <v>1.6833358963324485</v>
      </c>
      <c r="P97" s="5">
        <v>157.78056160050801</v>
      </c>
      <c r="Q97" s="5">
        <v>204.75189887714399</v>
      </c>
      <c r="R97" s="5">
        <v>466.83710015949902</v>
      </c>
      <c r="S97" s="5">
        <v>1264.7768629618199</v>
      </c>
      <c r="T97" s="5">
        <f t="shared" si="12"/>
        <v>0.97491139236984814</v>
      </c>
      <c r="U97" s="5">
        <v>155.25552525865899</v>
      </c>
      <c r="V97" s="5">
        <v>149.793037847996</v>
      </c>
      <c r="W97" s="5">
        <v>485.62782293267702</v>
      </c>
      <c r="X97" s="5">
        <v>1271.9255986392</v>
      </c>
      <c r="Y97" s="5">
        <f t="shared" si="13"/>
        <v>0.97315374275516886</v>
      </c>
    </row>
    <row r="98" spans="1:25" s="4" customFormat="1">
      <c r="A98" s="4" t="s">
        <v>101</v>
      </c>
      <c r="B98" s="4">
        <v>1055.7</v>
      </c>
      <c r="C98" s="4">
        <v>264.3</v>
      </c>
      <c r="D98" s="5">
        <v>5.0227833333333303</v>
      </c>
      <c r="E98" s="5">
        <v>1492227.6207441699</v>
      </c>
      <c r="F98" s="5">
        <v>1517563.5326207301</v>
      </c>
      <c r="G98" s="5">
        <v>1452460.5898027399</v>
      </c>
      <c r="H98" s="5">
        <f t="shared" si="7"/>
        <v>1487417.2477225466</v>
      </c>
      <c r="I98" s="5">
        <v>1872843.4939590299</v>
      </c>
      <c r="J98" s="5">
        <v>1788896.16642111</v>
      </c>
      <c r="K98" s="5">
        <v>1747168.1011303801</v>
      </c>
      <c r="L98" s="5">
        <f t="shared" si="8"/>
        <v>1802969.2538368402</v>
      </c>
      <c r="M98" s="5">
        <f t="shared" si="9"/>
        <v>64008.709819187461</v>
      </c>
      <c r="N98" s="5">
        <f t="shared" si="10"/>
        <v>3.5501831039532486E-2</v>
      </c>
      <c r="O98" s="5">
        <f t="shared" si="11"/>
        <v>1.2121476045793136</v>
      </c>
      <c r="P98" s="5">
        <v>465726.25815947499</v>
      </c>
      <c r="Q98" s="5">
        <v>936508.13326670998</v>
      </c>
      <c r="R98" s="5">
        <v>1836249.2638286699</v>
      </c>
      <c r="S98" s="5">
        <v>3839226.26532719</v>
      </c>
      <c r="T98" s="5">
        <f t="shared" si="12"/>
        <v>0.9994130340722519</v>
      </c>
      <c r="U98" s="5">
        <v>457174.67037131003</v>
      </c>
      <c r="V98" s="5">
        <v>901823.74611922505</v>
      </c>
      <c r="W98" s="5">
        <v>1822632.0772047599</v>
      </c>
      <c r="X98" s="5">
        <v>3623271.4133728999</v>
      </c>
      <c r="Y98" s="5">
        <f t="shared" si="13"/>
        <v>0.99997910519690381</v>
      </c>
    </row>
    <row r="99" spans="1:25" s="4" customFormat="1">
      <c r="A99" s="4" t="s">
        <v>102</v>
      </c>
      <c r="B99" s="4">
        <v>1108.8</v>
      </c>
      <c r="C99" s="4">
        <v>264.3</v>
      </c>
      <c r="D99" s="5">
        <v>6.29043333333333</v>
      </c>
      <c r="E99" s="5">
        <v>29.382150761036002</v>
      </c>
      <c r="F99" s="5">
        <v>434.74164553886698</v>
      </c>
      <c r="G99" s="5">
        <v>380.05097894958902</v>
      </c>
      <c r="H99" s="5">
        <f t="shared" si="7"/>
        <v>281.3915917498307</v>
      </c>
      <c r="I99" s="5">
        <v>550.61783311498198</v>
      </c>
      <c r="J99" s="5">
        <v>35.633261304077401</v>
      </c>
      <c r="K99" s="5">
        <v>32.914088968914101</v>
      </c>
      <c r="L99" s="5">
        <f t="shared" si="8"/>
        <v>206.38839446265786</v>
      </c>
      <c r="M99" s="5">
        <f t="shared" si="9"/>
        <v>298.11453889523352</v>
      </c>
      <c r="N99" s="5">
        <f t="shared" si="10"/>
        <v>1.4444346043361067</v>
      </c>
      <c r="O99" s="5">
        <f t="shared" si="11"/>
        <v>0.73345615332438951</v>
      </c>
      <c r="P99" s="5">
        <v>16.338289313950799</v>
      </c>
      <c r="Q99" s="5">
        <v>43.0217314000448</v>
      </c>
      <c r="R99" s="5">
        <v>42.915186154579096</v>
      </c>
      <c r="S99" s="5">
        <v>1477.00286429477</v>
      </c>
      <c r="T99" s="5">
        <f t="shared" si="12"/>
        <v>0.84712395015360109</v>
      </c>
      <c r="U99" s="5">
        <v>9.3402023439239201</v>
      </c>
      <c r="V99" s="5">
        <v>28.463341175163201</v>
      </c>
      <c r="W99" s="5">
        <v>415.401150651931</v>
      </c>
      <c r="X99" s="5">
        <v>1473.26808696686</v>
      </c>
      <c r="Y99" s="5">
        <f t="shared" si="13"/>
        <v>0.9716698368818959</v>
      </c>
    </row>
    <row r="100" spans="1:25" s="4" customFormat="1">
      <c r="A100" s="4" t="s">
        <v>103</v>
      </c>
      <c r="B100" s="4">
        <v>1136.8</v>
      </c>
      <c r="C100" s="4">
        <v>264.3</v>
      </c>
      <c r="D100" s="5">
        <v>6.9112499999999999</v>
      </c>
      <c r="E100" s="5">
        <v>17.0478575489341</v>
      </c>
      <c r="F100" s="5">
        <v>16.185745000839201</v>
      </c>
      <c r="G100" s="5">
        <v>3.6731396883647101</v>
      </c>
      <c r="H100" s="5">
        <f t="shared" si="7"/>
        <v>12.302247412712669</v>
      </c>
      <c r="I100" s="5">
        <v>27.999322101284001</v>
      </c>
      <c r="J100" s="5">
        <v>3.4285536022186101</v>
      </c>
      <c r="K100" s="5">
        <v>22.2590574035762</v>
      </c>
      <c r="L100" s="5">
        <f t="shared" si="8"/>
        <v>17.895644369026272</v>
      </c>
      <c r="M100" s="5">
        <f t="shared" si="9"/>
        <v>12.853411848269165</v>
      </c>
      <c r="N100" s="5">
        <f t="shared" si="10"/>
        <v>0.71824247192326929</v>
      </c>
      <c r="O100" s="5">
        <f t="shared" si="11"/>
        <v>1.4546646453016057</v>
      </c>
      <c r="P100" s="5">
        <v>15.2897950023292</v>
      </c>
      <c r="Q100" s="5">
        <v>5.3857511300247998</v>
      </c>
      <c r="R100" s="5">
        <v>12.5522897319651</v>
      </c>
      <c r="S100" s="5">
        <v>1.8984126059566599</v>
      </c>
      <c r="T100" s="5">
        <f t="shared" si="12"/>
        <v>0.48832328223957083</v>
      </c>
      <c r="U100" s="5">
        <v>11.452125054175101</v>
      </c>
      <c r="V100" s="5">
        <v>5.4833823621336597</v>
      </c>
      <c r="W100" s="5">
        <v>3.6912800392128999</v>
      </c>
      <c r="X100" s="5">
        <v>27.058968001552898</v>
      </c>
      <c r="Y100" s="5">
        <f t="shared" si="13"/>
        <v>0.57536091067723971</v>
      </c>
    </row>
    <row r="101" spans="1:25" s="4" customFormat="1">
      <c r="A101" s="4" t="s">
        <v>104</v>
      </c>
      <c r="B101" s="4">
        <v>454.3</v>
      </c>
      <c r="C101" s="4">
        <v>184.1</v>
      </c>
      <c r="D101" s="5">
        <v>1.3724333333333301</v>
      </c>
      <c r="E101" s="5">
        <v>39727309.625394799</v>
      </c>
      <c r="F101" s="5">
        <v>42652044.024269603</v>
      </c>
      <c r="G101" s="5">
        <v>38477568.761198103</v>
      </c>
      <c r="H101" s="5">
        <f t="shared" si="7"/>
        <v>40285640.803620838</v>
      </c>
      <c r="I101" s="5">
        <v>51477632.099923298</v>
      </c>
      <c r="J101" s="5">
        <v>48303248.515262999</v>
      </c>
      <c r="K101" s="5">
        <v>48666782.857802004</v>
      </c>
      <c r="L101" s="5">
        <f t="shared" si="8"/>
        <v>49482554.4909961</v>
      </c>
      <c r="M101" s="5">
        <f t="shared" si="9"/>
        <v>1737322.7402481425</v>
      </c>
      <c r="N101" s="5">
        <f t="shared" si="10"/>
        <v>3.5109803002677797E-2</v>
      </c>
      <c r="O101" s="5">
        <f t="shared" si="11"/>
        <v>1.2282926001402628</v>
      </c>
      <c r="P101" s="5">
        <v>10896108.6999465</v>
      </c>
      <c r="Q101" s="5">
        <v>25498058.976094902</v>
      </c>
      <c r="R101" s="5">
        <v>55140079.462355703</v>
      </c>
      <c r="S101" s="5">
        <v>113822041.941663</v>
      </c>
      <c r="T101" s="5">
        <f t="shared" si="12"/>
        <v>0.99999578745992934</v>
      </c>
      <c r="U101" s="5">
        <v>10401321.985026199</v>
      </c>
      <c r="V101" s="5">
        <v>24700000.331375699</v>
      </c>
      <c r="W101" s="5">
        <v>54088696.115859702</v>
      </c>
      <c r="X101" s="5">
        <v>111821920.531629</v>
      </c>
      <c r="Y101" s="5">
        <f t="shared" si="13"/>
        <v>0.9999868300014233</v>
      </c>
    </row>
    <row r="102" spans="1:25" s="4" customFormat="1">
      <c r="A102" s="4" t="s">
        <v>105</v>
      </c>
      <c r="B102" s="4">
        <v>468.3</v>
      </c>
      <c r="C102" s="4">
        <v>184.1</v>
      </c>
      <c r="D102" s="5">
        <v>1.6554166666666701</v>
      </c>
      <c r="E102" s="5">
        <v>15879.0187566615</v>
      </c>
      <c r="F102" s="5">
        <v>17482.439474957799</v>
      </c>
      <c r="G102" s="5">
        <v>16074.704734929201</v>
      </c>
      <c r="H102" s="5">
        <f t="shared" si="7"/>
        <v>16478.720988849498</v>
      </c>
      <c r="I102" s="5">
        <v>22637.764460228002</v>
      </c>
      <c r="J102" s="5">
        <v>20655.808945427099</v>
      </c>
      <c r="K102" s="5">
        <v>21485.764597336602</v>
      </c>
      <c r="L102" s="5">
        <f t="shared" si="8"/>
        <v>21593.1126676639</v>
      </c>
      <c r="M102" s="5">
        <f t="shared" si="9"/>
        <v>995.32890132592524</v>
      </c>
      <c r="N102" s="5">
        <f t="shared" si="10"/>
        <v>4.6094739403478843E-2</v>
      </c>
      <c r="O102" s="5">
        <f t="shared" si="11"/>
        <v>1.3103633881704235</v>
      </c>
      <c r="P102" s="5">
        <v>5313.9662844734203</v>
      </c>
      <c r="Q102" s="5">
        <v>11265.0487316087</v>
      </c>
      <c r="R102" s="5">
        <v>24158.429798435202</v>
      </c>
      <c r="S102" s="5">
        <v>53886.358424601996</v>
      </c>
      <c r="T102" s="5">
        <f t="shared" si="12"/>
        <v>0.99813258914502245</v>
      </c>
      <c r="U102" s="5">
        <v>5228.0632713025998</v>
      </c>
      <c r="V102" s="5">
        <v>11502.5724306259</v>
      </c>
      <c r="W102" s="5">
        <v>24205.504336609902</v>
      </c>
      <c r="X102" s="5">
        <v>53464.4709102692</v>
      </c>
      <c r="Y102" s="5">
        <f t="shared" si="13"/>
        <v>0.99861706556829943</v>
      </c>
    </row>
    <row r="103" spans="1:25" s="4" customFormat="1">
      <c r="A103" s="4" t="s">
        <v>106</v>
      </c>
      <c r="B103" s="4">
        <v>482.3</v>
      </c>
      <c r="C103" s="4">
        <v>184.1</v>
      </c>
      <c r="D103" s="5">
        <v>1.9069833333333299</v>
      </c>
      <c r="E103" s="5">
        <v>14263.968125365</v>
      </c>
      <c r="F103" s="5">
        <v>14654.8650261693</v>
      </c>
      <c r="G103" s="5">
        <v>13756.5598255531</v>
      </c>
      <c r="H103" s="5">
        <f t="shared" si="7"/>
        <v>14225.130992362467</v>
      </c>
      <c r="I103" s="5">
        <v>18146.067944065398</v>
      </c>
      <c r="J103" s="5">
        <v>17202.248897981499</v>
      </c>
      <c r="K103" s="5">
        <v>18185.615916859901</v>
      </c>
      <c r="L103" s="5">
        <f t="shared" si="8"/>
        <v>17844.644252968934</v>
      </c>
      <c r="M103" s="5">
        <f t="shared" si="9"/>
        <v>556.68200493649158</v>
      </c>
      <c r="N103" s="5">
        <f t="shared" si="10"/>
        <v>3.1196027056906592E-2</v>
      </c>
      <c r="O103" s="5">
        <f t="shared" si="11"/>
        <v>1.254444986309778</v>
      </c>
      <c r="P103" s="5">
        <v>4601.8877714950604</v>
      </c>
      <c r="Q103" s="5">
        <v>9744.0428646934197</v>
      </c>
      <c r="R103" s="5">
        <v>19043.3676160219</v>
      </c>
      <c r="S103" s="5">
        <v>39938.959650824203</v>
      </c>
      <c r="T103" s="5">
        <f t="shared" si="12"/>
        <v>0.99944317909961811</v>
      </c>
      <c r="U103" s="5">
        <v>4007.0113356838301</v>
      </c>
      <c r="V103" s="5">
        <v>9545.0696717897899</v>
      </c>
      <c r="W103" s="5">
        <v>19402.110420940098</v>
      </c>
      <c r="X103" s="5">
        <v>39186.599663491303</v>
      </c>
      <c r="Y103" s="5">
        <f t="shared" si="13"/>
        <v>0.99976592993272051</v>
      </c>
    </row>
    <row r="104" spans="1:25">
      <c r="A104" s="3" t="s">
        <v>107</v>
      </c>
      <c r="B104" s="3">
        <v>496.3</v>
      </c>
      <c r="C104" s="3">
        <v>184.1</v>
      </c>
      <c r="D104" s="17">
        <v>2.1579666666666699</v>
      </c>
      <c r="E104" s="2">
        <v>6174.8020857649699</v>
      </c>
      <c r="F104" s="2">
        <v>4021.13892998338</v>
      </c>
      <c r="G104" s="2">
        <v>5561.8525838953601</v>
      </c>
      <c r="H104" s="17">
        <f t="shared" si="7"/>
        <v>5252.5978665479042</v>
      </c>
      <c r="I104" s="2">
        <v>44421.221657122602</v>
      </c>
      <c r="J104" s="2">
        <v>44529.581621076199</v>
      </c>
      <c r="K104" s="2">
        <v>43026.5998401584</v>
      </c>
      <c r="L104" s="17">
        <f t="shared" si="8"/>
        <v>43992.467706119067</v>
      </c>
      <c r="M104" s="17">
        <f t="shared" si="9"/>
        <v>838.21895786158734</v>
      </c>
      <c r="N104" s="17">
        <f t="shared" si="10"/>
        <v>1.9053692633500451E-2</v>
      </c>
      <c r="O104" s="17">
        <f t="shared" si="11"/>
        <v>8.37537325792497</v>
      </c>
      <c r="P104" s="2">
        <v>13293.428288028301</v>
      </c>
      <c r="Q104" s="2">
        <v>22839.088448792099</v>
      </c>
      <c r="R104" s="2">
        <v>45895.488930609601</v>
      </c>
      <c r="S104" s="2">
        <v>84726.256308706594</v>
      </c>
      <c r="T104" s="17">
        <f t="shared" si="12"/>
        <v>0.99872995875836301</v>
      </c>
      <c r="U104" s="2">
        <v>12258.7743682237</v>
      </c>
      <c r="V104" s="2">
        <v>23275.650257707101</v>
      </c>
      <c r="W104" s="2">
        <v>44320.269432744499</v>
      </c>
      <c r="X104" s="2">
        <v>83416.164142984999</v>
      </c>
      <c r="Y104" s="17">
        <f t="shared" si="13"/>
        <v>0.99943281264422179</v>
      </c>
    </row>
    <row r="105" spans="1:25">
      <c r="A105" s="3" t="s">
        <v>108</v>
      </c>
      <c r="B105" s="3">
        <v>494.3</v>
      </c>
      <c r="C105" s="3">
        <v>184.1</v>
      </c>
      <c r="D105" s="17">
        <v>1.78718333333333</v>
      </c>
      <c r="E105" s="2">
        <v>56.229028269977903</v>
      </c>
      <c r="F105" s="2">
        <v>37.829150449752802</v>
      </c>
      <c r="G105" s="2">
        <v>41.087567990701601</v>
      </c>
      <c r="H105" s="17">
        <f t="shared" si="7"/>
        <v>45.048582236810773</v>
      </c>
      <c r="I105" s="2">
        <v>8160.9890600942499</v>
      </c>
      <c r="J105" s="2">
        <v>7386.5494285945897</v>
      </c>
      <c r="K105" s="2">
        <v>7876.7577733499802</v>
      </c>
      <c r="L105" s="17">
        <f t="shared" si="8"/>
        <v>7808.0987540129399</v>
      </c>
      <c r="M105" s="17">
        <f t="shared" si="9"/>
        <v>391.75851160067401</v>
      </c>
      <c r="N105" s="17">
        <f t="shared" si="10"/>
        <v>5.0173355120455072E-2</v>
      </c>
      <c r="O105" s="17">
        <f t="shared" si="11"/>
        <v>173.32618178675264</v>
      </c>
      <c r="P105" s="2">
        <v>1748.6063787349999</v>
      </c>
      <c r="Q105" s="2">
        <v>3960.0814958388301</v>
      </c>
      <c r="R105" s="2">
        <v>8456.4878669586196</v>
      </c>
      <c r="S105" s="2">
        <v>18019.173768508601</v>
      </c>
      <c r="T105" s="17">
        <f t="shared" si="12"/>
        <v>0.99970032662396324</v>
      </c>
      <c r="U105" s="2">
        <v>1682.0009141067201</v>
      </c>
      <c r="V105" s="2">
        <v>4148.4720827331503</v>
      </c>
      <c r="W105" s="2">
        <v>8336.2533916480697</v>
      </c>
      <c r="X105" s="2">
        <v>18671.518173551402</v>
      </c>
      <c r="Y105" s="17">
        <f t="shared" si="13"/>
        <v>0.99818140512488951</v>
      </c>
    </row>
    <row r="106" spans="1:25">
      <c r="A106" s="3" t="s">
        <v>109</v>
      </c>
      <c r="B106" s="3">
        <v>510.4</v>
      </c>
      <c r="C106" s="3">
        <v>184.1</v>
      </c>
      <c r="D106" s="17">
        <v>2.3644833333333302</v>
      </c>
      <c r="E106" s="2">
        <v>1659.4290683859999</v>
      </c>
      <c r="F106" s="2">
        <v>1653.2056812242699</v>
      </c>
      <c r="G106" s="2">
        <v>2133.6873049655601</v>
      </c>
      <c r="H106" s="17">
        <f t="shared" si="7"/>
        <v>1815.4406848586102</v>
      </c>
      <c r="I106" s="2">
        <v>7932.6687149166301</v>
      </c>
      <c r="J106" s="2">
        <v>7528.9575429075003</v>
      </c>
      <c r="K106" s="2">
        <v>8344.6329913025693</v>
      </c>
      <c r="L106" s="17">
        <f t="shared" si="8"/>
        <v>7935.4197497088999</v>
      </c>
      <c r="M106" s="17">
        <f t="shared" si="9"/>
        <v>407.84468296515212</v>
      </c>
      <c r="N106" s="17">
        <f t="shared" si="10"/>
        <v>5.1395476966434366E-2</v>
      </c>
      <c r="O106" s="17">
        <f t="shared" si="11"/>
        <v>4.3710707906311601</v>
      </c>
      <c r="P106" s="2">
        <v>2141.6342092313498</v>
      </c>
      <c r="Q106" s="2">
        <v>3936.9155534360498</v>
      </c>
      <c r="R106" s="2">
        <v>8665.6021694589199</v>
      </c>
      <c r="S106" s="2">
        <v>16146.124923180399</v>
      </c>
      <c r="T106" s="17">
        <f t="shared" si="12"/>
        <v>0.99760250790411042</v>
      </c>
      <c r="U106" s="2">
        <v>1999.81993514648</v>
      </c>
      <c r="V106" s="2">
        <v>4184.3726098079496</v>
      </c>
      <c r="W106" s="2">
        <v>8134.93317773531</v>
      </c>
      <c r="X106" s="2">
        <v>17301.775709293401</v>
      </c>
      <c r="Y106" s="17">
        <f t="shared" si="13"/>
        <v>0.99902646253924809</v>
      </c>
    </row>
    <row r="107" spans="1:25">
      <c r="A107" s="3" t="s">
        <v>110</v>
      </c>
      <c r="B107" s="3">
        <v>524.4</v>
      </c>
      <c r="C107" s="3">
        <v>184.1</v>
      </c>
      <c r="D107" s="17">
        <v>2.5710999999999999</v>
      </c>
      <c r="E107" s="2">
        <v>3230.05879443501</v>
      </c>
      <c r="F107" s="2">
        <v>2881.2013717162199</v>
      </c>
      <c r="G107" s="2">
        <v>2814.4723617248801</v>
      </c>
      <c r="H107" s="17">
        <f t="shared" si="7"/>
        <v>2975.2441759587032</v>
      </c>
      <c r="I107" s="2">
        <v>230807.35871724901</v>
      </c>
      <c r="J107" s="2">
        <v>231462.97007516801</v>
      </c>
      <c r="K107" s="2">
        <v>221883.57586608501</v>
      </c>
      <c r="L107" s="17">
        <f t="shared" si="8"/>
        <v>228051.30155283399</v>
      </c>
      <c r="M107" s="17">
        <f t="shared" si="9"/>
        <v>5351.4565001871815</v>
      </c>
      <c r="N107" s="17">
        <f t="shared" si="10"/>
        <v>2.3466020425002388E-2</v>
      </c>
      <c r="O107" s="17">
        <f t="shared" si="11"/>
        <v>76.649608591990528</v>
      </c>
      <c r="P107" s="2">
        <v>43512.785816986499</v>
      </c>
      <c r="Q107" s="2">
        <v>106151.246600809</v>
      </c>
      <c r="R107" s="2">
        <v>243197.91890598499</v>
      </c>
      <c r="S107" s="2">
        <v>500219.224481577</v>
      </c>
      <c r="T107" s="17">
        <f t="shared" si="12"/>
        <v>0.9998302970139713</v>
      </c>
      <c r="U107" s="2">
        <v>41421.155017824101</v>
      </c>
      <c r="V107" s="2">
        <v>102401.337716975</v>
      </c>
      <c r="W107" s="2">
        <v>232436.010819891</v>
      </c>
      <c r="X107" s="2">
        <v>488591.90101511398</v>
      </c>
      <c r="Y107" s="17">
        <f t="shared" si="13"/>
        <v>0.99995883880446101</v>
      </c>
    </row>
    <row r="108" spans="1:25">
      <c r="A108" s="3" t="s">
        <v>111</v>
      </c>
      <c r="B108" s="3">
        <v>522.4</v>
      </c>
      <c r="C108" s="3">
        <v>184.1</v>
      </c>
      <c r="D108" s="17">
        <v>2.2442333333333302</v>
      </c>
      <c r="E108" s="2">
        <v>4801.09734817553</v>
      </c>
      <c r="F108" s="2">
        <v>3226.7284054347801</v>
      </c>
      <c r="G108" s="2">
        <v>2396.2962068122201</v>
      </c>
      <c r="H108" s="17">
        <f t="shared" si="7"/>
        <v>3474.7073201408434</v>
      </c>
      <c r="I108" s="2">
        <v>19585.259938301599</v>
      </c>
      <c r="J108" s="2">
        <v>19542.549287338199</v>
      </c>
      <c r="K108" s="2">
        <v>21136.8014913714</v>
      </c>
      <c r="L108" s="17">
        <f t="shared" si="8"/>
        <v>20088.203572337065</v>
      </c>
      <c r="M108" s="17">
        <f t="shared" si="9"/>
        <v>908.36349925499587</v>
      </c>
      <c r="N108" s="17">
        <f t="shared" si="10"/>
        <v>4.5218752188766115E-2</v>
      </c>
      <c r="O108" s="17">
        <f t="shared" si="11"/>
        <v>5.7812649301129664</v>
      </c>
      <c r="P108" s="2">
        <v>5855.7396168368896</v>
      </c>
      <c r="Q108" s="2">
        <v>10134.505942607901</v>
      </c>
      <c r="R108" s="2">
        <v>19833.428255926301</v>
      </c>
      <c r="S108" s="2">
        <v>40221.429907496102</v>
      </c>
      <c r="T108" s="17">
        <f t="shared" si="12"/>
        <v>0.99935245056490496</v>
      </c>
      <c r="U108" s="2">
        <v>5133.5288364193802</v>
      </c>
      <c r="V108" s="2">
        <v>10844.5431121939</v>
      </c>
      <c r="W108" s="2">
        <v>19630.070822563001</v>
      </c>
      <c r="X108" s="2">
        <v>40650.770739022199</v>
      </c>
      <c r="Y108" s="17">
        <f t="shared" si="13"/>
        <v>0.99880295214517112</v>
      </c>
    </row>
    <row r="109" spans="1:25">
      <c r="A109" s="3" t="s">
        <v>112</v>
      </c>
      <c r="B109" s="3">
        <v>520.29999999999995</v>
      </c>
      <c r="C109" s="3">
        <v>184.1</v>
      </c>
      <c r="D109" s="17">
        <v>1.9330000000000001</v>
      </c>
      <c r="E109" s="2">
        <v>555.07482029197399</v>
      </c>
      <c r="F109" s="2">
        <v>282.45705573047701</v>
      </c>
      <c r="G109" s="2">
        <v>350.544704410468</v>
      </c>
      <c r="H109" s="17">
        <f t="shared" si="7"/>
        <v>396.02552681097296</v>
      </c>
      <c r="I109" s="2">
        <v>8428.18209377928</v>
      </c>
      <c r="J109" s="2">
        <v>8499.1413978803903</v>
      </c>
      <c r="K109" s="2">
        <v>7494.3397743270498</v>
      </c>
      <c r="L109" s="17">
        <f t="shared" si="8"/>
        <v>8140.5544219955736</v>
      </c>
      <c r="M109" s="17">
        <f t="shared" si="9"/>
        <v>560.76183345128254</v>
      </c>
      <c r="N109" s="17">
        <f t="shared" si="10"/>
        <v>6.8884968318142822E-2</v>
      </c>
      <c r="O109" s="17">
        <f t="shared" si="11"/>
        <v>20.555630561363142</v>
      </c>
      <c r="P109" s="2">
        <v>2025.4608942380501</v>
      </c>
      <c r="Q109" s="2">
        <v>4772.5378486236596</v>
      </c>
      <c r="R109" s="2">
        <v>7970.2621512536198</v>
      </c>
      <c r="S109" s="2">
        <v>16089.9848281905</v>
      </c>
      <c r="T109" s="17">
        <f t="shared" si="12"/>
        <v>0.9965462841808046</v>
      </c>
      <c r="U109" s="2">
        <v>2562.6277012314299</v>
      </c>
      <c r="V109" s="2">
        <v>3993.6926460289701</v>
      </c>
      <c r="W109" s="2">
        <v>8529.9060352115594</v>
      </c>
      <c r="X109" s="2">
        <v>16344.760047981201</v>
      </c>
      <c r="Y109" s="17">
        <f t="shared" si="13"/>
        <v>0.99823138381175647</v>
      </c>
    </row>
    <row r="110" spans="1:25">
      <c r="A110" s="3" t="s">
        <v>113</v>
      </c>
      <c r="B110" s="3">
        <v>518.29999999999995</v>
      </c>
      <c r="C110" s="3">
        <v>184.1</v>
      </c>
      <c r="D110" s="17">
        <v>1.6524000000000001</v>
      </c>
      <c r="E110" s="2">
        <v>115.969385446548</v>
      </c>
      <c r="F110" s="2">
        <v>45.783906353238201</v>
      </c>
      <c r="G110" s="2">
        <v>23.009334230422901</v>
      </c>
      <c r="H110" s="17">
        <f t="shared" si="7"/>
        <v>61.587542010069704</v>
      </c>
      <c r="I110" s="2">
        <v>421.29936825061202</v>
      </c>
      <c r="J110" s="2">
        <v>390.515515721898</v>
      </c>
      <c r="K110" s="2">
        <v>363.22401915451502</v>
      </c>
      <c r="L110" s="17">
        <f t="shared" si="8"/>
        <v>391.67963437567499</v>
      </c>
      <c r="M110" s="17">
        <f t="shared" si="9"/>
        <v>29.055170320244851</v>
      </c>
      <c r="N110" s="17">
        <f t="shared" si="10"/>
        <v>7.4180957522996763E-2</v>
      </c>
      <c r="O110" s="17">
        <f t="shared" si="11"/>
        <v>6.3597218137336036</v>
      </c>
      <c r="P110" s="2">
        <v>62.316837962496798</v>
      </c>
      <c r="Q110" s="2">
        <v>183.03466372631601</v>
      </c>
      <c r="R110" s="2">
        <v>457.18332330217203</v>
      </c>
      <c r="S110" s="2">
        <v>701.18617106970498</v>
      </c>
      <c r="T110" s="17">
        <f t="shared" si="12"/>
        <v>0.95989233160725673</v>
      </c>
      <c r="U110" s="2">
        <v>103.989596123979</v>
      </c>
      <c r="V110" s="2">
        <v>182.535149045499</v>
      </c>
      <c r="W110" s="2">
        <v>434.88780456733701</v>
      </c>
      <c r="X110" s="2">
        <v>794.09320849916401</v>
      </c>
      <c r="Y110" s="17">
        <f t="shared" si="13"/>
        <v>0.99477819529590605</v>
      </c>
    </row>
    <row r="111" spans="1:25" s="4" customFormat="1">
      <c r="A111" s="4" t="s">
        <v>114</v>
      </c>
      <c r="B111" s="4">
        <v>550.4</v>
      </c>
      <c r="C111" s="4">
        <v>184.1</v>
      </c>
      <c r="D111" s="5">
        <v>2.6139999999999999</v>
      </c>
      <c r="E111" s="5">
        <v>34277.903269851697</v>
      </c>
      <c r="F111" s="5">
        <v>27529.072686914398</v>
      </c>
      <c r="G111" s="5">
        <v>26760.375267693202</v>
      </c>
      <c r="H111" s="5">
        <f t="shared" si="7"/>
        <v>29522.450408153101</v>
      </c>
      <c r="I111" s="5">
        <v>73187.702217842394</v>
      </c>
      <c r="J111" s="5">
        <v>74197.032934428004</v>
      </c>
      <c r="K111" s="5">
        <v>71904.821285628699</v>
      </c>
      <c r="L111" s="5">
        <f t="shared" si="8"/>
        <v>73096.518812633047</v>
      </c>
      <c r="M111" s="5">
        <f t="shared" si="9"/>
        <v>1148.8230371828322</v>
      </c>
      <c r="N111" s="5">
        <f t="shared" si="10"/>
        <v>1.5716521878799579E-2</v>
      </c>
      <c r="O111" s="5">
        <f t="shared" si="11"/>
        <v>2.475963810661403</v>
      </c>
      <c r="P111" s="5">
        <v>13482.4871560028</v>
      </c>
      <c r="Q111" s="5">
        <v>34113.910439875603</v>
      </c>
      <c r="R111" s="5">
        <v>75104.450555085801</v>
      </c>
      <c r="S111" s="5">
        <v>153815.09702578699</v>
      </c>
      <c r="T111" s="5">
        <f t="shared" si="12"/>
        <v>0.9998741973295342</v>
      </c>
      <c r="U111" s="5">
        <v>13403.328903772401</v>
      </c>
      <c r="V111" s="5">
        <v>33025.667731189496</v>
      </c>
      <c r="W111" s="5">
        <v>72227.653634332994</v>
      </c>
      <c r="X111" s="5">
        <v>145150.099532505</v>
      </c>
      <c r="Y111" s="5">
        <f t="shared" si="13"/>
        <v>0.99963624316315458</v>
      </c>
    </row>
    <row r="112" spans="1:25">
      <c r="A112" s="3" t="s">
        <v>115</v>
      </c>
      <c r="B112" s="3">
        <v>546.4</v>
      </c>
      <c r="C112" s="3">
        <v>184.1</v>
      </c>
      <c r="D112" s="17">
        <v>2.0939666666666699</v>
      </c>
      <c r="E112" s="2">
        <v>105.56930697241199</v>
      </c>
      <c r="F112" s="2">
        <v>163.14063195714601</v>
      </c>
      <c r="G112" s="2">
        <v>46.592544611740301</v>
      </c>
      <c r="H112" s="17">
        <f t="shared" si="7"/>
        <v>105.10082784709944</v>
      </c>
      <c r="I112" s="2">
        <v>707.55252811048604</v>
      </c>
      <c r="J112" s="2">
        <v>804.03966970850297</v>
      </c>
      <c r="K112" s="2">
        <v>795.19593666481899</v>
      </c>
      <c r="L112" s="17">
        <f t="shared" si="8"/>
        <v>768.92937816126926</v>
      </c>
      <c r="M112" s="17">
        <f t="shared" si="9"/>
        <v>53.337521456796622</v>
      </c>
      <c r="N112" s="17">
        <f t="shared" si="10"/>
        <v>6.9365956057423558E-2</v>
      </c>
      <c r="O112" s="17">
        <f t="shared" si="11"/>
        <v>7.3161115274934545</v>
      </c>
      <c r="P112" s="2">
        <v>264.31137076149002</v>
      </c>
      <c r="Q112" s="2">
        <v>637.04140909612499</v>
      </c>
      <c r="R112" s="2">
        <v>853.43089370776795</v>
      </c>
      <c r="S112" s="2">
        <v>1878.88805551984</v>
      </c>
      <c r="T112" s="17">
        <f t="shared" si="12"/>
        <v>0.98063327237738074</v>
      </c>
      <c r="U112" s="2">
        <v>183.939886767959</v>
      </c>
      <c r="V112" s="2">
        <v>572.66025777407106</v>
      </c>
      <c r="W112" s="2">
        <v>809.25777579099895</v>
      </c>
      <c r="X112" s="2">
        <v>1425.10510063283</v>
      </c>
      <c r="Y112" s="17">
        <f t="shared" si="13"/>
        <v>0.96793196858864561</v>
      </c>
    </row>
    <row r="113" spans="1:25">
      <c r="A113" s="3" t="s">
        <v>116</v>
      </c>
      <c r="B113" s="3">
        <v>544.29999999999995</v>
      </c>
      <c r="C113" s="3">
        <v>184.1</v>
      </c>
      <c r="D113" s="17">
        <v>1.91618333333333</v>
      </c>
      <c r="E113" s="2">
        <v>125.991609405082</v>
      </c>
      <c r="F113" s="2">
        <v>12.480217142105101</v>
      </c>
      <c r="G113" s="2">
        <v>26.2833904436383</v>
      </c>
      <c r="H113" s="17">
        <f t="shared" si="7"/>
        <v>54.918405663608468</v>
      </c>
      <c r="I113" s="2">
        <v>900.28039318211802</v>
      </c>
      <c r="J113" s="2">
        <v>918.96948075682405</v>
      </c>
      <c r="K113" s="2">
        <v>886.12651711865601</v>
      </c>
      <c r="L113" s="17">
        <f t="shared" si="8"/>
        <v>901.79213035253269</v>
      </c>
      <c r="M113" s="17">
        <f t="shared" si="9"/>
        <v>16.473587256235877</v>
      </c>
      <c r="N113" s="17">
        <f t="shared" si="10"/>
        <v>1.8267610352505459E-2</v>
      </c>
      <c r="O113" s="17">
        <f t="shared" si="11"/>
        <v>16.420581032091082</v>
      </c>
      <c r="P113" s="2">
        <v>288.54692544773002</v>
      </c>
      <c r="Q113" s="2">
        <v>425.63538480264202</v>
      </c>
      <c r="R113" s="2">
        <v>762.84216138540899</v>
      </c>
      <c r="S113" s="2">
        <v>2246.8944308140899</v>
      </c>
      <c r="T113" s="17">
        <f t="shared" si="12"/>
        <v>0.96364366883715225</v>
      </c>
      <c r="U113" s="2">
        <v>127.744858373056</v>
      </c>
      <c r="V113" s="2">
        <v>518.66706432672197</v>
      </c>
      <c r="W113" s="2">
        <v>946.29665859928105</v>
      </c>
      <c r="X113" s="2">
        <v>1873.70704802808</v>
      </c>
      <c r="Y113" s="17">
        <f t="shared" si="13"/>
        <v>0.99294380228958123</v>
      </c>
    </row>
    <row r="114" spans="1:25" s="4" customFormat="1">
      <c r="A114" s="4" t="s">
        <v>117</v>
      </c>
      <c r="B114" s="4">
        <v>542.29999999999995</v>
      </c>
      <c r="C114" s="4">
        <v>184.1</v>
      </c>
      <c r="D114" s="5">
        <v>1.63506666666667</v>
      </c>
      <c r="E114" s="5">
        <v>28.843244770424999</v>
      </c>
      <c r="F114" s="5">
        <v>16.588262144088699</v>
      </c>
      <c r="G114" s="5">
        <v>19.7754705584844</v>
      </c>
      <c r="H114" s="5">
        <f t="shared" si="7"/>
        <v>21.735659157666031</v>
      </c>
      <c r="I114" s="5">
        <v>36.703519966608198</v>
      </c>
      <c r="J114" s="5">
        <v>35.545342236766103</v>
      </c>
      <c r="K114" s="5">
        <v>44.108130552766802</v>
      </c>
      <c r="L114" s="5">
        <f t="shared" si="8"/>
        <v>38.785664252047034</v>
      </c>
      <c r="M114" s="5">
        <f t="shared" si="9"/>
        <v>4.6456247755494333</v>
      </c>
      <c r="N114" s="5">
        <f t="shared" si="10"/>
        <v>0.11977685222457538</v>
      </c>
      <c r="O114" s="5">
        <f t="shared" si="11"/>
        <v>1.7844254904212358</v>
      </c>
      <c r="P114" s="5">
        <v>11.4661503238677</v>
      </c>
      <c r="Q114" s="5">
        <v>26.723995029449501</v>
      </c>
      <c r="R114" s="5">
        <v>72.504591522004901</v>
      </c>
      <c r="S114" s="5">
        <v>61.320734009758397</v>
      </c>
      <c r="T114" s="5">
        <f t="shared" si="12"/>
        <v>0.56680564653604171</v>
      </c>
      <c r="U114" s="5">
        <v>31.951565209344</v>
      </c>
      <c r="V114" s="5">
        <v>23.200731175949599</v>
      </c>
      <c r="W114" s="5">
        <v>18.555496144285598</v>
      </c>
      <c r="X114" s="5">
        <v>57.488773229914599</v>
      </c>
      <c r="Y114" s="5">
        <f t="shared" si="13"/>
        <v>0.55786150945199597</v>
      </c>
    </row>
    <row r="115" spans="1:25" s="4" customFormat="1">
      <c r="A115" s="4" t="s">
        <v>118</v>
      </c>
      <c r="B115" s="4">
        <v>570.4</v>
      </c>
      <c r="C115" s="4">
        <v>184.1</v>
      </c>
      <c r="D115" s="5">
        <v>2.0036166666666699</v>
      </c>
      <c r="E115" s="5">
        <v>390.89603155351801</v>
      </c>
      <c r="F115" s="5">
        <v>254.90738656024999</v>
      </c>
      <c r="G115" s="5">
        <v>175.363480905936</v>
      </c>
      <c r="H115" s="5">
        <f t="shared" si="7"/>
        <v>273.72229967323466</v>
      </c>
      <c r="I115" s="5">
        <v>347.22751865465699</v>
      </c>
      <c r="J115" s="5">
        <v>411.49180960705797</v>
      </c>
      <c r="K115" s="5">
        <v>414.35515307125098</v>
      </c>
      <c r="L115" s="5">
        <f t="shared" si="8"/>
        <v>391.02482711098861</v>
      </c>
      <c r="M115" s="5">
        <f t="shared" si="9"/>
        <v>37.956591719525868</v>
      </c>
      <c r="N115" s="5">
        <f t="shared" si="10"/>
        <v>9.7069518577530767E-2</v>
      </c>
      <c r="O115" s="5">
        <f t="shared" si="11"/>
        <v>1.428545747196293</v>
      </c>
      <c r="P115" s="5">
        <v>72.572235080879196</v>
      </c>
      <c r="Q115" s="5">
        <v>76.296981710635805</v>
      </c>
      <c r="R115" s="5">
        <v>460.14634593528899</v>
      </c>
      <c r="S115" s="5">
        <v>964.11389532742101</v>
      </c>
      <c r="T115" s="5">
        <f t="shared" si="12"/>
        <v>0.98092881269862564</v>
      </c>
      <c r="U115" s="5">
        <v>92.914995997238194</v>
      </c>
      <c r="V115" s="5">
        <v>270.42366071663702</v>
      </c>
      <c r="W115" s="5">
        <v>424.95340404581401</v>
      </c>
      <c r="X115" s="5">
        <v>1029.55913346227</v>
      </c>
      <c r="Y115" s="5">
        <f t="shared" si="13"/>
        <v>0.98739904030183023</v>
      </c>
    </row>
    <row r="116" spans="1:25" s="4" customFormat="1">
      <c r="A116" s="4" t="s">
        <v>119</v>
      </c>
      <c r="B116" s="4">
        <v>568.29999999999995</v>
      </c>
      <c r="C116" s="4">
        <v>184.1</v>
      </c>
      <c r="D116" s="5">
        <v>1.8556999999999999</v>
      </c>
      <c r="E116" s="5">
        <v>175.461983210032</v>
      </c>
      <c r="F116" s="5">
        <v>18.7026818015663</v>
      </c>
      <c r="G116" s="5">
        <v>12.768157722049301</v>
      </c>
      <c r="H116" s="5">
        <f t="shared" si="7"/>
        <v>68.977607577882523</v>
      </c>
      <c r="I116" s="5">
        <v>14.3475945353337</v>
      </c>
      <c r="J116" s="5">
        <v>27.597097055418399</v>
      </c>
      <c r="K116" s="5">
        <v>26.024829661051498</v>
      </c>
      <c r="L116" s="5">
        <f t="shared" si="8"/>
        <v>22.656507083934532</v>
      </c>
      <c r="M116" s="5">
        <f t="shared" si="9"/>
        <v>7.2385445356832347</v>
      </c>
      <c r="N116" s="5">
        <f t="shared" si="10"/>
        <v>0.3194907541955575</v>
      </c>
      <c r="O116" s="5">
        <f t="shared" si="11"/>
        <v>0.32846177012377675</v>
      </c>
      <c r="P116" s="5">
        <v>35.8448896265377</v>
      </c>
      <c r="Q116" s="5">
        <v>15.611972208022999</v>
      </c>
      <c r="R116" s="5">
        <v>38.3712930497488</v>
      </c>
      <c r="S116" s="5">
        <v>89.181228969573894</v>
      </c>
      <c r="T116" s="5">
        <f t="shared" si="12"/>
        <v>0.81570270931719302</v>
      </c>
      <c r="U116" s="5">
        <v>7.8479556392712198</v>
      </c>
      <c r="V116" s="5">
        <v>24.435771723156801</v>
      </c>
      <c r="W116" s="5">
        <v>27.9871808196954</v>
      </c>
      <c r="X116" s="5">
        <v>29.887713544355101</v>
      </c>
      <c r="Y116" s="5">
        <f t="shared" si="13"/>
        <v>0.55707792023425051</v>
      </c>
    </row>
    <row r="117" spans="1:25" s="4" customFormat="1">
      <c r="A117" s="4" t="s">
        <v>120</v>
      </c>
      <c r="B117" s="4">
        <v>482.4</v>
      </c>
      <c r="C117" s="4">
        <v>104.1</v>
      </c>
      <c r="D117" s="5">
        <v>2.35178333333333</v>
      </c>
      <c r="E117" s="5">
        <v>1914.1412139239601</v>
      </c>
      <c r="F117" s="5">
        <v>2360.3660141462901</v>
      </c>
      <c r="G117" s="5">
        <v>2324.7973186929398</v>
      </c>
      <c r="H117" s="5">
        <f t="shared" si="7"/>
        <v>2199.7681822543964</v>
      </c>
      <c r="I117" s="5">
        <v>4951.4757506789801</v>
      </c>
      <c r="J117" s="5">
        <v>5713.3510072249401</v>
      </c>
      <c r="K117" s="5">
        <v>4726.7661744176303</v>
      </c>
      <c r="L117" s="5">
        <f t="shared" si="8"/>
        <v>5130.5309774405168</v>
      </c>
      <c r="M117" s="5">
        <f t="shared" si="9"/>
        <v>517.09089022562159</v>
      </c>
      <c r="N117" s="5">
        <f t="shared" si="10"/>
        <v>0.10078701259174236</v>
      </c>
      <c r="O117" s="5">
        <f t="shared" si="11"/>
        <v>2.3323052941799425</v>
      </c>
      <c r="P117" s="5">
        <v>1102.2484852575101</v>
      </c>
      <c r="Q117" s="5">
        <v>2495.3035531994801</v>
      </c>
      <c r="R117" s="5">
        <v>5281.8245574470202</v>
      </c>
      <c r="S117" s="5">
        <v>10673.8876125919</v>
      </c>
      <c r="T117" s="5">
        <f t="shared" si="12"/>
        <v>0.99992594783346234</v>
      </c>
      <c r="U117" s="5">
        <v>1442.4244493312899</v>
      </c>
      <c r="V117" s="5">
        <v>2615.83131562472</v>
      </c>
      <c r="W117" s="5">
        <v>5094.1207815403504</v>
      </c>
      <c r="X117" s="5">
        <v>10244.4803000308</v>
      </c>
      <c r="Y117" s="5">
        <f t="shared" si="13"/>
        <v>0.99976698347633952</v>
      </c>
    </row>
    <row r="118" spans="1:25">
      <c r="A118" s="3" t="s">
        <v>121</v>
      </c>
      <c r="B118" s="3">
        <v>508.4</v>
      </c>
      <c r="C118" s="3">
        <v>104.1</v>
      </c>
      <c r="D118" s="17">
        <v>2.4245999999999999</v>
      </c>
      <c r="E118" s="2">
        <v>225.29925450325001</v>
      </c>
      <c r="F118" s="2">
        <v>268.027947025299</v>
      </c>
      <c r="G118" s="2">
        <v>170.49888790140699</v>
      </c>
      <c r="H118" s="17">
        <f t="shared" si="7"/>
        <v>221.27536314331869</v>
      </c>
      <c r="I118" s="2">
        <v>1271.76694031906</v>
      </c>
      <c r="J118" s="2">
        <v>1382.0246470935499</v>
      </c>
      <c r="K118" s="2">
        <v>1178.1789812336001</v>
      </c>
      <c r="L118" s="17">
        <f t="shared" si="8"/>
        <v>1277.3235228820702</v>
      </c>
      <c r="M118" s="17">
        <f t="shared" si="9"/>
        <v>102.03636890739612</v>
      </c>
      <c r="N118" s="17">
        <f t="shared" si="10"/>
        <v>7.9882948273878068E-2</v>
      </c>
      <c r="O118" s="17">
        <f t="shared" si="11"/>
        <v>5.7725519223518598</v>
      </c>
      <c r="P118" s="2">
        <v>268.26824994537799</v>
      </c>
      <c r="Q118" s="2">
        <v>755.63944366362705</v>
      </c>
      <c r="R118" s="2">
        <v>1422.22273632476</v>
      </c>
      <c r="S118" s="2">
        <v>2707.3441494559602</v>
      </c>
      <c r="T118" s="17">
        <f t="shared" si="12"/>
        <v>0.99578075456134119</v>
      </c>
      <c r="U118" s="2">
        <v>397.17622934913697</v>
      </c>
      <c r="V118" s="2">
        <v>583.54658395004401</v>
      </c>
      <c r="W118" s="2">
        <v>1233.37933773399</v>
      </c>
      <c r="X118" s="2">
        <v>2257.6646935367598</v>
      </c>
      <c r="Y118" s="17">
        <f t="shared" si="13"/>
        <v>0.9968661056695306</v>
      </c>
    </row>
    <row r="119" spans="1:25">
      <c r="A119" s="3" t="s">
        <v>122</v>
      </c>
      <c r="B119" s="3">
        <v>554.4</v>
      </c>
      <c r="C119" s="3">
        <v>104.1</v>
      </c>
      <c r="D119" s="17">
        <v>2.1525666666666701</v>
      </c>
      <c r="E119" s="2">
        <v>1143.93526241932</v>
      </c>
      <c r="F119" s="2">
        <v>1746.50744452667</v>
      </c>
      <c r="G119" s="2">
        <v>1666.2181300315899</v>
      </c>
      <c r="H119" s="17">
        <f t="shared" si="7"/>
        <v>1518.8869456591931</v>
      </c>
      <c r="I119" s="2">
        <v>24935.344165373099</v>
      </c>
      <c r="J119" s="2">
        <v>23411.535326737401</v>
      </c>
      <c r="K119" s="2">
        <v>23912.4082520091</v>
      </c>
      <c r="L119" s="17">
        <f t="shared" si="8"/>
        <v>24086.429248039869</v>
      </c>
      <c r="M119" s="17">
        <f t="shared" si="9"/>
        <v>776.66648213420649</v>
      </c>
      <c r="N119" s="17">
        <f t="shared" si="10"/>
        <v>3.2244982190434514E-2</v>
      </c>
      <c r="O119" s="17">
        <f t="shared" si="11"/>
        <v>15.857947371841043</v>
      </c>
      <c r="P119" s="2">
        <v>6332.5246634427904</v>
      </c>
      <c r="Q119" s="2">
        <v>13438.030973195901</v>
      </c>
      <c r="R119" s="2">
        <v>26502.3227929401</v>
      </c>
      <c r="S119" s="2">
        <v>53142.3956089735</v>
      </c>
      <c r="T119" s="17">
        <f t="shared" si="12"/>
        <v>0.9999215501048454</v>
      </c>
      <c r="U119" s="2">
        <v>5338.3246880061397</v>
      </c>
      <c r="V119" s="2">
        <v>13370.236556899699</v>
      </c>
      <c r="W119" s="2">
        <v>27161.871391542401</v>
      </c>
      <c r="X119" s="2">
        <v>53973.309618707899</v>
      </c>
      <c r="Y119" s="17">
        <f t="shared" si="13"/>
        <v>0.99928581565116359</v>
      </c>
    </row>
    <row r="120" spans="1:25">
      <c r="A120" s="3" t="s">
        <v>123</v>
      </c>
      <c r="B120" s="3">
        <v>480.4</v>
      </c>
      <c r="C120" s="3">
        <v>104.1</v>
      </c>
      <c r="D120" s="17">
        <v>2.3381833333333302</v>
      </c>
      <c r="E120" s="2">
        <v>18.6526391138642</v>
      </c>
      <c r="F120" s="2">
        <v>30.6056035327911</v>
      </c>
      <c r="G120" s="2">
        <v>38.859360852179897</v>
      </c>
      <c r="H120" s="17">
        <f t="shared" si="7"/>
        <v>29.372534499611731</v>
      </c>
      <c r="I120" s="2">
        <v>1632.4156957866601</v>
      </c>
      <c r="J120" s="2">
        <v>1577.2457994712199</v>
      </c>
      <c r="K120" s="2">
        <v>1538.62726232054</v>
      </c>
      <c r="L120" s="17">
        <f t="shared" si="8"/>
        <v>1582.762919192807</v>
      </c>
      <c r="M120" s="17">
        <f t="shared" si="9"/>
        <v>47.136997364320408</v>
      </c>
      <c r="N120" s="17">
        <f t="shared" si="10"/>
        <v>2.9781464294323875E-2</v>
      </c>
      <c r="O120" s="17">
        <f t="shared" si="11"/>
        <v>53.88581360637194</v>
      </c>
      <c r="P120" s="2">
        <v>399.01001205704199</v>
      </c>
      <c r="Q120" s="2">
        <v>917.92709115422099</v>
      </c>
      <c r="R120" s="2">
        <v>1727.0839868931</v>
      </c>
      <c r="S120" s="2">
        <v>3309.2091473402802</v>
      </c>
      <c r="T120" s="17">
        <f t="shared" si="12"/>
        <v>0.99838565207030683</v>
      </c>
      <c r="U120" s="2">
        <v>469.78154953851998</v>
      </c>
      <c r="V120" s="2">
        <v>903.23099207318</v>
      </c>
      <c r="W120" s="2">
        <v>1738.78074348</v>
      </c>
      <c r="X120" s="2">
        <v>3243.6246220574599</v>
      </c>
      <c r="Y120" s="17">
        <f t="shared" si="13"/>
        <v>0.99904076041368073</v>
      </c>
    </row>
    <row r="121" spans="1:25" s="4" customFormat="1">
      <c r="A121" s="4" t="s">
        <v>124</v>
      </c>
      <c r="B121" s="4">
        <v>426.3</v>
      </c>
      <c r="C121" s="4">
        <v>285.2</v>
      </c>
      <c r="D121" s="5">
        <v>1.71766666666667</v>
      </c>
      <c r="E121" s="5">
        <v>3396142.2894167998</v>
      </c>
      <c r="F121" s="5">
        <v>3474011.1371971802</v>
      </c>
      <c r="G121" s="5">
        <v>3314854.9098859802</v>
      </c>
      <c r="H121" s="5">
        <f t="shared" si="7"/>
        <v>3395002.7788333199</v>
      </c>
      <c r="I121" s="5">
        <v>3798218.4781333199</v>
      </c>
      <c r="J121" s="5">
        <v>3610681.43923285</v>
      </c>
      <c r="K121" s="5">
        <v>3413017.3838208001</v>
      </c>
      <c r="L121" s="5">
        <f t="shared" si="8"/>
        <v>3607305.7670623232</v>
      </c>
      <c r="M121" s="5">
        <f t="shared" si="9"/>
        <v>192622.73265853862</v>
      </c>
      <c r="N121" s="5">
        <f t="shared" si="10"/>
        <v>5.3397949909692446E-2</v>
      </c>
      <c r="O121" s="5">
        <f t="shared" si="11"/>
        <v>1.0625339659668733</v>
      </c>
      <c r="P121" s="5">
        <v>943254.977376631</v>
      </c>
      <c r="Q121" s="5">
        <v>1916907.9729857801</v>
      </c>
      <c r="R121" s="5">
        <v>3989057.8641212801</v>
      </c>
      <c r="S121" s="5">
        <v>7848089.3509002402</v>
      </c>
      <c r="T121" s="5">
        <f t="shared" si="12"/>
        <v>0.99977803006021515</v>
      </c>
      <c r="U121" s="5">
        <v>877276.36764800304</v>
      </c>
      <c r="V121" s="5">
        <v>1847888.37616735</v>
      </c>
      <c r="W121" s="5">
        <v>3726725.5092177698</v>
      </c>
      <c r="X121" s="5">
        <v>7527591.32224424</v>
      </c>
      <c r="Y121" s="5">
        <f t="shared" si="13"/>
        <v>0.9999892133781797</v>
      </c>
    </row>
    <row r="122" spans="1:25" s="4" customFormat="1">
      <c r="A122" s="4" t="s">
        <v>125</v>
      </c>
      <c r="B122" s="4">
        <v>454.3</v>
      </c>
      <c r="C122" s="4">
        <v>313.3</v>
      </c>
      <c r="D122" s="5">
        <v>2.2065666666666699</v>
      </c>
      <c r="E122" s="5">
        <v>1307.2414887948401</v>
      </c>
      <c r="F122" s="5">
        <v>1269.91788474335</v>
      </c>
      <c r="G122" s="5">
        <v>1340.1019600812899</v>
      </c>
      <c r="H122" s="5">
        <f t="shared" si="7"/>
        <v>1305.7537778731601</v>
      </c>
      <c r="I122" s="5">
        <v>1529.2125694962599</v>
      </c>
      <c r="J122" s="5">
        <v>1318.45712252623</v>
      </c>
      <c r="K122" s="5">
        <v>1496.5564793055701</v>
      </c>
      <c r="L122" s="5">
        <f t="shared" si="8"/>
        <v>1448.0753904426867</v>
      </c>
      <c r="M122" s="5">
        <f t="shared" si="9"/>
        <v>113.43401866231473</v>
      </c>
      <c r="N122" s="5">
        <f t="shared" si="10"/>
        <v>7.8334332183932195E-2</v>
      </c>
      <c r="O122" s="5">
        <f t="shared" si="11"/>
        <v>1.1089957501799024</v>
      </c>
      <c r="P122" s="5">
        <v>309.26771067494201</v>
      </c>
      <c r="Q122" s="5">
        <v>550.91350525345104</v>
      </c>
      <c r="R122" s="5">
        <v>997.23230192133303</v>
      </c>
      <c r="S122" s="5">
        <v>2981.8232013930001</v>
      </c>
      <c r="T122" s="5">
        <f t="shared" si="12"/>
        <v>0.96862445899189642</v>
      </c>
      <c r="U122" s="5">
        <v>98.300036753041297</v>
      </c>
      <c r="V122" s="5">
        <v>785.24299124273296</v>
      </c>
      <c r="W122" s="5">
        <v>1501.69017413654</v>
      </c>
      <c r="X122" s="5">
        <v>2759.0821524494499</v>
      </c>
      <c r="Y122" s="5">
        <f t="shared" si="13"/>
        <v>0.98080697740974421</v>
      </c>
    </row>
    <row r="123" spans="1:25" s="4" customFormat="1">
      <c r="A123" s="4" t="s">
        <v>126</v>
      </c>
      <c r="B123" s="4">
        <v>482.3</v>
      </c>
      <c r="C123" s="4">
        <v>341.3</v>
      </c>
      <c r="D123" s="5">
        <v>2.6199166666666698</v>
      </c>
      <c r="E123" s="5">
        <v>182.80525664272301</v>
      </c>
      <c r="F123" s="5">
        <v>236.160966083527</v>
      </c>
      <c r="G123" s="5">
        <v>107.005047811672</v>
      </c>
      <c r="H123" s="5">
        <f t="shared" si="7"/>
        <v>175.323756845974</v>
      </c>
      <c r="I123" s="5">
        <v>442.99588448424601</v>
      </c>
      <c r="J123" s="5">
        <v>361.17755927467402</v>
      </c>
      <c r="K123" s="5">
        <v>299.24781486981902</v>
      </c>
      <c r="L123" s="5">
        <f t="shared" si="8"/>
        <v>367.80708620957967</v>
      </c>
      <c r="M123" s="5">
        <f t="shared" si="9"/>
        <v>72.102980867673111</v>
      </c>
      <c r="N123" s="5">
        <f t="shared" si="10"/>
        <v>0.19603477902159885</v>
      </c>
      <c r="O123" s="5">
        <f t="shared" si="11"/>
        <v>2.0978736300563461</v>
      </c>
      <c r="P123" s="5">
        <v>59.689949842056002</v>
      </c>
      <c r="Q123" s="5">
        <v>179.73247399930901</v>
      </c>
      <c r="R123" s="5">
        <v>577.72207067499403</v>
      </c>
      <c r="S123" s="5">
        <v>1057.6764736222201</v>
      </c>
      <c r="T123" s="5">
        <f t="shared" si="12"/>
        <v>0.98788818483633678</v>
      </c>
      <c r="U123" s="5">
        <v>74.024637082967601</v>
      </c>
      <c r="V123" s="5">
        <v>190.99940469110001</v>
      </c>
      <c r="W123" s="5">
        <v>246.00946474347199</v>
      </c>
      <c r="X123" s="5">
        <v>1174.63044422805</v>
      </c>
      <c r="Y123" s="5">
        <f t="shared" si="13"/>
        <v>0.91896455997367588</v>
      </c>
    </row>
    <row r="124" spans="1:25" s="4" customFormat="1">
      <c r="A124" s="4" t="s">
        <v>127</v>
      </c>
      <c r="B124" s="4">
        <v>480.3</v>
      </c>
      <c r="C124" s="4">
        <v>339.3</v>
      </c>
      <c r="D124" s="5">
        <v>2.29416666666667</v>
      </c>
      <c r="E124" s="5">
        <v>58.283417529191397</v>
      </c>
      <c r="F124" s="5">
        <v>299.63347231166398</v>
      </c>
      <c r="G124" s="5">
        <v>78.433233020098697</v>
      </c>
      <c r="H124" s="5">
        <f t="shared" si="7"/>
        <v>145.45004095365138</v>
      </c>
      <c r="I124" s="5">
        <v>237.219244885797</v>
      </c>
      <c r="J124" s="5">
        <v>359.77056027674701</v>
      </c>
      <c r="K124" s="5">
        <v>273.44528308359799</v>
      </c>
      <c r="L124" s="5">
        <f t="shared" si="8"/>
        <v>290.14502941538063</v>
      </c>
      <c r="M124" s="5">
        <f t="shared" si="9"/>
        <v>62.959251676560285</v>
      </c>
      <c r="N124" s="5">
        <f t="shared" si="10"/>
        <v>0.2169923496653319</v>
      </c>
      <c r="O124" s="5">
        <f t="shared" si="11"/>
        <v>1.9948088533563031</v>
      </c>
      <c r="P124" s="5">
        <v>252.340945034242</v>
      </c>
      <c r="Q124" s="5">
        <v>189.49462339782701</v>
      </c>
      <c r="R124" s="5">
        <v>514.49872056150298</v>
      </c>
      <c r="S124" s="5">
        <v>1145.18450223892</v>
      </c>
      <c r="T124" s="5">
        <f t="shared" si="12"/>
        <v>0.95904637903159451</v>
      </c>
      <c r="U124" s="5">
        <v>247.79857972615599</v>
      </c>
      <c r="V124" s="5">
        <v>147.422248824013</v>
      </c>
      <c r="W124" s="5">
        <v>602.02279656469898</v>
      </c>
      <c r="X124" s="5">
        <v>1520.9363088980899</v>
      </c>
      <c r="Y124" s="5">
        <f t="shared" si="13"/>
        <v>0.95458641817042555</v>
      </c>
    </row>
    <row r="125" spans="1:25" s="4" customFormat="1">
      <c r="A125" s="4" t="s">
        <v>128</v>
      </c>
      <c r="B125" s="4">
        <v>478.3</v>
      </c>
      <c r="C125" s="4">
        <v>337.3</v>
      </c>
      <c r="D125" s="5">
        <v>1.9976499999999999</v>
      </c>
      <c r="E125" s="5">
        <v>10.2730392093658</v>
      </c>
      <c r="F125" s="5">
        <v>7.3464364360814001</v>
      </c>
      <c r="G125" s="5">
        <v>27.673424140030999</v>
      </c>
      <c r="H125" s="5">
        <f t="shared" si="7"/>
        <v>15.097633261826067</v>
      </c>
      <c r="I125" s="5">
        <v>43.4446964697268</v>
      </c>
      <c r="J125" s="5">
        <v>116.377326400757</v>
      </c>
      <c r="K125" s="5">
        <v>30.985394936614099</v>
      </c>
      <c r="L125" s="5">
        <f t="shared" si="8"/>
        <v>63.602472602365971</v>
      </c>
      <c r="M125" s="5">
        <f t="shared" si="9"/>
        <v>46.126970892899706</v>
      </c>
      <c r="N125" s="5">
        <f t="shared" si="10"/>
        <v>0.72523864254899761</v>
      </c>
      <c r="O125" s="5">
        <f t="shared" si="11"/>
        <v>4.2127445738917899</v>
      </c>
      <c r="P125" s="5">
        <v>24.794342863769302</v>
      </c>
      <c r="Q125" s="5">
        <v>35.884986075401301</v>
      </c>
      <c r="R125" s="5">
        <v>67.681386074379802</v>
      </c>
      <c r="S125" s="5">
        <v>80.264025857277701</v>
      </c>
      <c r="T125" s="5">
        <f t="shared" si="12"/>
        <v>0.87710691922800132</v>
      </c>
      <c r="U125" s="5">
        <v>61.476364584960997</v>
      </c>
      <c r="V125" s="5">
        <v>13.2019529514313</v>
      </c>
      <c r="W125" s="5">
        <v>109.626461456445</v>
      </c>
      <c r="X125" s="5">
        <v>105.413512362338</v>
      </c>
      <c r="Y125" s="5">
        <f t="shared" si="13"/>
        <v>0.45752461744909939</v>
      </c>
    </row>
    <row r="126" spans="1:25" s="4" customFormat="1">
      <c r="A126" s="4" t="s">
        <v>129</v>
      </c>
      <c r="B126" s="4">
        <v>502.3</v>
      </c>
      <c r="C126" s="4">
        <v>361.3</v>
      </c>
      <c r="D126" s="5">
        <v>1.9793166666666699</v>
      </c>
      <c r="E126" s="5">
        <v>26.932636064529401</v>
      </c>
      <c r="F126" s="5">
        <v>31.516414545059199</v>
      </c>
      <c r="G126" s="5">
        <v>28.421024516288099</v>
      </c>
      <c r="H126" s="5">
        <f t="shared" si="7"/>
        <v>28.956691708625566</v>
      </c>
      <c r="I126" s="5">
        <v>29.719460751948802</v>
      </c>
      <c r="J126" s="5">
        <v>35.782594213835402</v>
      </c>
      <c r="K126" s="5">
        <v>47.330777363477502</v>
      </c>
      <c r="L126" s="5">
        <f t="shared" si="8"/>
        <v>37.610944109753895</v>
      </c>
      <c r="M126" s="5">
        <f t="shared" si="9"/>
        <v>8.9468858103982711</v>
      </c>
      <c r="N126" s="5">
        <f t="shared" si="10"/>
        <v>0.23787985178702323</v>
      </c>
      <c r="O126" s="5">
        <f t="shared" si="11"/>
        <v>1.2988688241119208</v>
      </c>
      <c r="P126" s="5">
        <v>61.158463058471597</v>
      </c>
      <c r="Q126" s="5">
        <v>51.726120064703402</v>
      </c>
      <c r="R126" s="5">
        <v>28.437773237228399</v>
      </c>
      <c r="S126" s="5">
        <v>33.4637048069375</v>
      </c>
      <c r="T126" s="5">
        <f t="shared" si="12"/>
        <v>0.58861296460917079</v>
      </c>
      <c r="U126" s="5">
        <v>25.0727630963171</v>
      </c>
      <c r="V126" s="5">
        <v>19.376906954916802</v>
      </c>
      <c r="W126" s="5">
        <v>41.753523325220698</v>
      </c>
      <c r="X126" s="5">
        <v>68.483655528220993</v>
      </c>
      <c r="Y126" s="5">
        <f t="shared" si="13"/>
        <v>0.94290284369825472</v>
      </c>
    </row>
    <row r="127" spans="1:25" s="4" customFormat="1">
      <c r="A127" s="4" t="s">
        <v>130</v>
      </c>
      <c r="B127" s="4">
        <v>526.29999999999995</v>
      </c>
      <c r="C127" s="4">
        <v>385.3</v>
      </c>
      <c r="D127" s="5">
        <v>1.9173833333333301</v>
      </c>
      <c r="E127" s="5">
        <v>74.832789707627697</v>
      </c>
      <c r="F127" s="5">
        <v>186.720737172062</v>
      </c>
      <c r="G127" s="5">
        <v>227.16045835622799</v>
      </c>
      <c r="H127" s="5">
        <f t="shared" si="7"/>
        <v>162.9046617453059</v>
      </c>
      <c r="I127" s="5">
        <v>429.51256224466101</v>
      </c>
      <c r="J127" s="5">
        <v>261.12350067214999</v>
      </c>
      <c r="K127" s="5">
        <v>165.49073798942601</v>
      </c>
      <c r="L127" s="5">
        <f t="shared" si="8"/>
        <v>285.37560030207896</v>
      </c>
      <c r="M127" s="5">
        <f t="shared" si="9"/>
        <v>133.67125410166003</v>
      </c>
      <c r="N127" s="5">
        <f t="shared" si="10"/>
        <v>0.46840463571575441</v>
      </c>
      <c r="O127" s="5">
        <f t="shared" si="11"/>
        <v>1.7517951742120852</v>
      </c>
      <c r="P127" s="5">
        <v>43.463850599919802</v>
      </c>
      <c r="Q127" s="5">
        <v>73.738295541030098</v>
      </c>
      <c r="R127" s="5">
        <v>343.94523836289301</v>
      </c>
      <c r="S127" s="5">
        <v>458.59138273689302</v>
      </c>
      <c r="T127" s="5">
        <f t="shared" si="12"/>
        <v>0.89194250925143714</v>
      </c>
      <c r="U127" s="5">
        <v>22.9982358688147</v>
      </c>
      <c r="V127" s="5">
        <v>167.39117106640401</v>
      </c>
      <c r="W127" s="5">
        <v>231.391216918981</v>
      </c>
      <c r="X127" s="5">
        <v>478.07432384646899</v>
      </c>
      <c r="Y127" s="5">
        <f t="shared" si="13"/>
        <v>0.96589657215704638</v>
      </c>
    </row>
    <row r="128" spans="1:25">
      <c r="A128" s="3" t="s">
        <v>131</v>
      </c>
      <c r="B128" s="3">
        <v>438.3</v>
      </c>
      <c r="C128" s="3">
        <v>266.39999999999998</v>
      </c>
      <c r="D128" s="17">
        <v>2.4003999999999999</v>
      </c>
      <c r="E128" s="2">
        <v>7.0799152044086497</v>
      </c>
      <c r="F128" s="2">
        <v>23.600945088372299</v>
      </c>
      <c r="G128" s="2">
        <v>31.8889153658548</v>
      </c>
      <c r="H128" s="17">
        <f t="shared" si="7"/>
        <v>20.856591886211916</v>
      </c>
      <c r="I128" s="2">
        <v>147.25020838805801</v>
      </c>
      <c r="J128" s="2">
        <v>190.445377178136</v>
      </c>
      <c r="K128" s="2">
        <v>109.82965431765599</v>
      </c>
      <c r="L128" s="17">
        <f t="shared" si="8"/>
        <v>149.17507996128333</v>
      </c>
      <c r="M128" s="17">
        <f t="shared" si="9"/>
        <v>40.342317001003913</v>
      </c>
      <c r="N128" s="17">
        <f t="shared" si="10"/>
        <v>0.27043603403111494</v>
      </c>
      <c r="O128" s="17">
        <f t="shared" si="11"/>
        <v>7.152418802417162</v>
      </c>
      <c r="P128" s="2">
        <v>77.3108727439473</v>
      </c>
      <c r="Q128" s="2">
        <v>53.9573883927971</v>
      </c>
      <c r="R128" s="2">
        <v>243.526331165057</v>
      </c>
      <c r="S128" s="2">
        <v>444.22751400230101</v>
      </c>
      <c r="T128" s="17">
        <f t="shared" si="12"/>
        <v>0.95836366343577539</v>
      </c>
      <c r="U128" s="2">
        <v>71.250533701517597</v>
      </c>
      <c r="V128" s="2">
        <v>272.067618955255</v>
      </c>
      <c r="W128" s="2">
        <v>224.79011664375301</v>
      </c>
      <c r="X128" s="2">
        <v>198.17825399780301</v>
      </c>
      <c r="Y128" s="17">
        <f t="shared" si="13"/>
        <v>8.0656237265133712E-2</v>
      </c>
    </row>
    <row r="129" spans="1:25" s="4" customFormat="1">
      <c r="A129" s="4" t="s">
        <v>132</v>
      </c>
      <c r="B129" s="4">
        <v>466.3</v>
      </c>
      <c r="C129" s="4">
        <v>294.39999999999998</v>
      </c>
      <c r="D129" s="5">
        <v>2.8019166666666702</v>
      </c>
      <c r="E129" s="5">
        <v>8367.4254691448095</v>
      </c>
      <c r="F129" s="5">
        <v>7519.57012667655</v>
      </c>
      <c r="G129" s="5">
        <v>6868.9891079203499</v>
      </c>
      <c r="H129" s="5">
        <f t="shared" si="7"/>
        <v>7585.3282345805701</v>
      </c>
      <c r="I129" s="5">
        <v>17821.548175443801</v>
      </c>
      <c r="J129" s="5">
        <v>17377.021500108502</v>
      </c>
      <c r="K129" s="5">
        <v>17375.2846816327</v>
      </c>
      <c r="L129" s="5">
        <f t="shared" si="8"/>
        <v>17524.618119061666</v>
      </c>
      <c r="M129" s="5">
        <f t="shared" si="9"/>
        <v>257.15043830786493</v>
      </c>
      <c r="N129" s="5">
        <f t="shared" si="10"/>
        <v>1.4673668582150749E-2</v>
      </c>
      <c r="O129" s="5">
        <f t="shared" si="11"/>
        <v>2.3103308884075848</v>
      </c>
      <c r="P129" s="5">
        <v>3390.8157551972599</v>
      </c>
      <c r="Q129" s="5">
        <v>8426.1496002196891</v>
      </c>
      <c r="R129" s="5">
        <v>19349.9293693453</v>
      </c>
      <c r="S129" s="5">
        <v>45545.328043232701</v>
      </c>
      <c r="T129" s="5">
        <f t="shared" si="12"/>
        <v>0.99719792148299746</v>
      </c>
      <c r="U129" s="5">
        <v>3879.1695697054902</v>
      </c>
      <c r="V129" s="5">
        <v>8521.3364787945702</v>
      </c>
      <c r="W129" s="5">
        <v>18974.572724044701</v>
      </c>
      <c r="X129" s="5">
        <v>46207.550014572902</v>
      </c>
      <c r="Y129" s="5">
        <f t="shared" si="13"/>
        <v>0.99425231296996375</v>
      </c>
    </row>
    <row r="130" spans="1:25" s="4" customFormat="1">
      <c r="A130" s="4" t="s">
        <v>133</v>
      </c>
      <c r="B130" s="4">
        <v>650.5</v>
      </c>
      <c r="C130" s="4">
        <v>184.1</v>
      </c>
      <c r="D130" s="5">
        <v>3.56246666666667</v>
      </c>
      <c r="E130" s="5">
        <v>85026096.422536701</v>
      </c>
      <c r="F130" s="5">
        <v>87462240.566435993</v>
      </c>
      <c r="G130" s="5">
        <v>85487516.4783611</v>
      </c>
      <c r="H130" s="5">
        <f t="shared" ref="H130:H193" si="14">AVERAGE(E130:G130)</f>
        <v>85991951.155777931</v>
      </c>
      <c r="I130" s="5">
        <v>90899336.587574199</v>
      </c>
      <c r="J130" s="5">
        <v>91101527.240916595</v>
      </c>
      <c r="K130" s="5">
        <v>90403197.136892006</v>
      </c>
      <c r="L130" s="5">
        <f t="shared" ref="L130:L193" si="15">AVERAGE(I130:K130)</f>
        <v>90801353.6551276</v>
      </c>
      <c r="M130" s="5">
        <f t="shared" ref="M130:M193" si="16">_xlfn.STDEV.S(I130:K130)</f>
        <v>359328.15758700907</v>
      </c>
      <c r="N130" s="5">
        <f t="shared" ref="N130:N193" si="17">M130/L130</f>
        <v>3.9572995679312498E-3</v>
      </c>
      <c r="O130" s="5">
        <f t="shared" ref="O130:O193" si="18">L130/H130</f>
        <v>1.0559285192940586</v>
      </c>
      <c r="P130" s="5">
        <v>48507890.000733197</v>
      </c>
      <c r="Q130" s="5">
        <v>70952009.284831107</v>
      </c>
      <c r="R130" s="5">
        <v>90014097.0636639</v>
      </c>
      <c r="S130" s="5">
        <v>114855214.777796</v>
      </c>
      <c r="T130" s="5">
        <f t="shared" ref="T130:T193" si="19">(PEARSON($P$1:$S$1,P130:S130))^2</f>
        <v>0.93441000591109191</v>
      </c>
      <c r="U130" s="5">
        <v>47439473.543032601</v>
      </c>
      <c r="V130" s="5">
        <v>70535028.467327699</v>
      </c>
      <c r="W130" s="5">
        <v>90687869.933787793</v>
      </c>
      <c r="X130" s="5">
        <v>113864155.76078001</v>
      </c>
      <c r="Y130" s="5">
        <f t="shared" ref="Y130:Y193" si="20">(PEARSON($U$1:$X$1,U130:X130))^2</f>
        <v>0.92193634511950973</v>
      </c>
    </row>
    <row r="131" spans="1:25">
      <c r="A131" s="3" t="s">
        <v>134</v>
      </c>
      <c r="B131" s="3">
        <v>734.6</v>
      </c>
      <c r="C131" s="3">
        <v>184.1</v>
      </c>
      <c r="D131" s="17">
        <v>5.3845333333333301</v>
      </c>
      <c r="E131" s="2">
        <v>3597.4067614289402</v>
      </c>
      <c r="F131" s="2">
        <v>5059.0076971866001</v>
      </c>
      <c r="G131" s="2">
        <v>3764.4027290000899</v>
      </c>
      <c r="H131" s="17">
        <f t="shared" si="14"/>
        <v>4140.2723958718771</v>
      </c>
      <c r="I131" s="2">
        <v>34514.143498481499</v>
      </c>
      <c r="J131" s="2">
        <v>37881.1226758876</v>
      </c>
      <c r="K131" s="2">
        <v>34719.758361300999</v>
      </c>
      <c r="L131" s="17">
        <f t="shared" si="15"/>
        <v>35705.008178556694</v>
      </c>
      <c r="M131" s="17">
        <f t="shared" si="16"/>
        <v>1887.3725379673615</v>
      </c>
      <c r="N131" s="17">
        <f t="shared" si="17"/>
        <v>5.2860162600406803E-2</v>
      </c>
      <c r="O131" s="17">
        <f t="shared" si="18"/>
        <v>8.6238306962983717</v>
      </c>
      <c r="P131" s="2">
        <v>8607.7999232457696</v>
      </c>
      <c r="Q131" s="2">
        <v>16071.1876656441</v>
      </c>
      <c r="R131" s="2">
        <v>31780.801180196198</v>
      </c>
      <c r="S131" s="2">
        <v>73880.973396545596</v>
      </c>
      <c r="T131" s="17">
        <f t="shared" si="19"/>
        <v>0.99401959087725544</v>
      </c>
      <c r="U131" s="2">
        <v>7423.7922461442204</v>
      </c>
      <c r="V131" s="2">
        <v>14993.4577242798</v>
      </c>
      <c r="W131" s="2">
        <v>33647.000233267099</v>
      </c>
      <c r="X131" s="2">
        <v>71692.878672116407</v>
      </c>
      <c r="Y131" s="17">
        <f t="shared" si="20"/>
        <v>0.99920035909680405</v>
      </c>
    </row>
    <row r="132" spans="1:25">
      <c r="A132" s="3" t="s">
        <v>135</v>
      </c>
      <c r="B132" s="3">
        <v>732.6</v>
      </c>
      <c r="C132" s="3">
        <v>184.1</v>
      </c>
      <c r="D132" s="17">
        <v>4.8123166666666704</v>
      </c>
      <c r="E132" s="2">
        <v>673.80028524572197</v>
      </c>
      <c r="F132" s="2">
        <v>237.926636151107</v>
      </c>
      <c r="G132" s="2">
        <v>295.87152085396599</v>
      </c>
      <c r="H132" s="17">
        <f t="shared" si="14"/>
        <v>402.53281408359834</v>
      </c>
      <c r="I132" s="2">
        <v>164150.48172280099</v>
      </c>
      <c r="J132" s="2">
        <v>145134.25564006501</v>
      </c>
      <c r="K132" s="2">
        <v>148282.99280961</v>
      </c>
      <c r="L132" s="17">
        <f t="shared" si="15"/>
        <v>152522.57672415869</v>
      </c>
      <c r="M132" s="17">
        <f t="shared" si="16"/>
        <v>10192.387719950952</v>
      </c>
      <c r="N132" s="17">
        <f t="shared" si="17"/>
        <v>6.6825436200072641E-2</v>
      </c>
      <c r="O132" s="17">
        <f t="shared" si="18"/>
        <v>378.90718815406359</v>
      </c>
      <c r="P132" s="2">
        <v>40289.445759296803</v>
      </c>
      <c r="Q132" s="2">
        <v>77837.520514156902</v>
      </c>
      <c r="R132" s="2">
        <v>151943.88573684599</v>
      </c>
      <c r="S132" s="2">
        <v>308194.73243335501</v>
      </c>
      <c r="T132" s="17">
        <f t="shared" si="19"/>
        <v>0.99984012124669863</v>
      </c>
      <c r="U132" s="2">
        <v>35718.541890159402</v>
      </c>
      <c r="V132" s="2">
        <v>77614.6283014371</v>
      </c>
      <c r="W132" s="2">
        <v>150958.28153522199</v>
      </c>
      <c r="X132" s="2">
        <v>297331.998779824</v>
      </c>
      <c r="Y132" s="17">
        <f t="shared" si="20"/>
        <v>0.99965147571023738</v>
      </c>
    </row>
    <row r="133" spans="1:25">
      <c r="A133" s="3" t="s">
        <v>136</v>
      </c>
      <c r="B133" s="3">
        <v>760.6</v>
      </c>
      <c r="C133" s="3">
        <v>184.1</v>
      </c>
      <c r="D133" s="17">
        <v>5.4845666666666704</v>
      </c>
      <c r="E133" s="2">
        <v>10255.277440731999</v>
      </c>
      <c r="F133" s="2">
        <v>4954.0685153171098</v>
      </c>
      <c r="G133" s="2">
        <v>5301.7227006891098</v>
      </c>
      <c r="H133" s="17">
        <f t="shared" si="14"/>
        <v>6837.0228855794076</v>
      </c>
      <c r="I133" s="2">
        <v>108502.162540563</v>
      </c>
      <c r="J133" s="2">
        <v>105331.668721265</v>
      </c>
      <c r="K133" s="2">
        <v>98466.505250806294</v>
      </c>
      <c r="L133" s="17">
        <f t="shared" si="15"/>
        <v>104100.1121708781</v>
      </c>
      <c r="M133" s="17">
        <f t="shared" si="16"/>
        <v>5129.9271887583755</v>
      </c>
      <c r="N133" s="17">
        <f t="shared" si="17"/>
        <v>4.9278786369967693E-2</v>
      </c>
      <c r="O133" s="17">
        <f t="shared" si="18"/>
        <v>15.225941745850404</v>
      </c>
      <c r="P133" s="2">
        <v>27689.737902656601</v>
      </c>
      <c r="Q133" s="2">
        <v>54650.371427305799</v>
      </c>
      <c r="R133" s="2">
        <v>109359.90400084</v>
      </c>
      <c r="S133" s="2">
        <v>223207.562649075</v>
      </c>
      <c r="T133" s="17">
        <f t="shared" si="19"/>
        <v>0.99986622307046513</v>
      </c>
      <c r="U133" s="2">
        <v>27510.238639703901</v>
      </c>
      <c r="V133" s="2">
        <v>53924.541807200098</v>
      </c>
      <c r="W133" s="2">
        <v>104838.59924698299</v>
      </c>
      <c r="X133" s="2">
        <v>212449.25937939901</v>
      </c>
      <c r="Y133" s="17">
        <f t="shared" si="20"/>
        <v>0.99986111234132413</v>
      </c>
    </row>
    <row r="134" spans="1:25">
      <c r="A134" s="3" t="s">
        <v>137</v>
      </c>
      <c r="B134" s="3">
        <v>758.6</v>
      </c>
      <c r="C134" s="3">
        <v>184.1</v>
      </c>
      <c r="D134" s="17">
        <v>5.0156333333333301</v>
      </c>
      <c r="E134" s="2">
        <v>2984.3210175622999</v>
      </c>
      <c r="F134" s="2">
        <v>1466.3551733673801</v>
      </c>
      <c r="G134" s="2">
        <v>1373.1524470316599</v>
      </c>
      <c r="H134" s="17">
        <f t="shared" si="14"/>
        <v>1941.27621265378</v>
      </c>
      <c r="I134" s="2">
        <v>117267.310679385</v>
      </c>
      <c r="J134" s="2">
        <v>116152.41037497199</v>
      </c>
      <c r="K134" s="2">
        <v>107315.72491386101</v>
      </c>
      <c r="L134" s="17">
        <f t="shared" si="15"/>
        <v>113578.48198940601</v>
      </c>
      <c r="M134" s="17">
        <f t="shared" si="16"/>
        <v>5452.2789100211785</v>
      </c>
      <c r="N134" s="17">
        <f t="shared" si="17"/>
        <v>4.8004505910985304E-2</v>
      </c>
      <c r="O134" s="17">
        <f t="shared" si="18"/>
        <v>58.507120856408669</v>
      </c>
      <c r="P134" s="2">
        <v>29631.7445729274</v>
      </c>
      <c r="Q134" s="2">
        <v>58624.067260099502</v>
      </c>
      <c r="R134" s="2">
        <v>118519.855482295</v>
      </c>
      <c r="S134" s="2">
        <v>250973.13531592599</v>
      </c>
      <c r="T134" s="17">
        <f t="shared" si="19"/>
        <v>0.99918009257891094</v>
      </c>
      <c r="U134" s="2">
        <v>26733.327278681201</v>
      </c>
      <c r="V134" s="2">
        <v>60003.482059157097</v>
      </c>
      <c r="W134" s="2">
        <v>113139.115836774</v>
      </c>
      <c r="X134" s="2">
        <v>256334.02180458399</v>
      </c>
      <c r="Y134" s="17">
        <f t="shared" si="20"/>
        <v>0.99641522609861977</v>
      </c>
    </row>
    <row r="135" spans="1:25" s="4" customFormat="1">
      <c r="A135" s="4" t="s">
        <v>138</v>
      </c>
      <c r="B135" s="4">
        <v>790.6</v>
      </c>
      <c r="C135" s="4">
        <v>184.1</v>
      </c>
      <c r="D135" s="5">
        <v>6.6785833333333304</v>
      </c>
      <c r="E135" s="5">
        <v>447.81437623834199</v>
      </c>
      <c r="F135" s="5">
        <v>651.74927396634098</v>
      </c>
      <c r="G135" s="5">
        <v>769.254820122056</v>
      </c>
      <c r="H135" s="5">
        <f t="shared" si="14"/>
        <v>622.93949010891299</v>
      </c>
      <c r="I135" s="5">
        <v>857.30383461413305</v>
      </c>
      <c r="J135" s="5">
        <v>778.40780053109495</v>
      </c>
      <c r="K135" s="5">
        <v>1013.91215225186</v>
      </c>
      <c r="L135" s="5">
        <f t="shared" si="15"/>
        <v>883.20792913236266</v>
      </c>
      <c r="M135" s="5">
        <f t="shared" si="16"/>
        <v>119.87010262972734</v>
      </c>
      <c r="N135" s="5">
        <f t="shared" si="17"/>
        <v>0.13572127092142863</v>
      </c>
      <c r="O135" s="5">
        <f t="shared" si="18"/>
        <v>1.4178069349527753</v>
      </c>
      <c r="P135" s="5">
        <v>177.35913043457401</v>
      </c>
      <c r="Q135" s="5">
        <v>503.80618894845497</v>
      </c>
      <c r="R135" s="5">
        <v>825.24852088831994</v>
      </c>
      <c r="S135" s="5">
        <v>2326.4463507962801</v>
      </c>
      <c r="T135" s="5">
        <f t="shared" si="19"/>
        <v>0.97836963368112828</v>
      </c>
      <c r="U135" s="5">
        <v>210.413708270347</v>
      </c>
      <c r="V135" s="5">
        <v>406.337305906648</v>
      </c>
      <c r="W135" s="5">
        <v>918.90446263808099</v>
      </c>
      <c r="X135" s="5">
        <v>1488.6134154608201</v>
      </c>
      <c r="Y135" s="5">
        <f t="shared" si="20"/>
        <v>0.98126612656116574</v>
      </c>
    </row>
    <row r="136" spans="1:25">
      <c r="A136" s="3" t="s">
        <v>139</v>
      </c>
      <c r="B136" s="3">
        <v>788.6</v>
      </c>
      <c r="C136" s="3">
        <v>184.1</v>
      </c>
      <c r="D136" s="17">
        <v>6.1739833333333296</v>
      </c>
      <c r="E136" s="2">
        <v>2749.99074455455</v>
      </c>
      <c r="F136" s="2">
        <v>1751.2296565307599</v>
      </c>
      <c r="G136" s="2">
        <v>1478.6584626082399</v>
      </c>
      <c r="H136" s="17">
        <f t="shared" si="14"/>
        <v>1993.2929545645165</v>
      </c>
      <c r="I136" s="2">
        <v>13734.2912004682</v>
      </c>
      <c r="J136" s="2">
        <v>13755.504077666301</v>
      </c>
      <c r="K136" s="2">
        <v>14067.576414262299</v>
      </c>
      <c r="L136" s="17">
        <f t="shared" si="15"/>
        <v>13852.457230798935</v>
      </c>
      <c r="M136" s="17">
        <f t="shared" si="16"/>
        <v>186.60035868190167</v>
      </c>
      <c r="N136" s="17">
        <f t="shared" si="17"/>
        <v>1.3470560173759119E-2</v>
      </c>
      <c r="O136" s="17">
        <f t="shared" si="18"/>
        <v>6.949534035665792</v>
      </c>
      <c r="P136" s="2">
        <v>4666.6058739998998</v>
      </c>
      <c r="Q136" s="2">
        <v>7133.4054690270104</v>
      </c>
      <c r="R136" s="2">
        <v>13953.4317277313</v>
      </c>
      <c r="S136" s="2">
        <v>29672.256670961498</v>
      </c>
      <c r="T136" s="17">
        <f t="shared" si="19"/>
        <v>0.99585814138541184</v>
      </c>
      <c r="U136" s="2">
        <v>4020.8676264675801</v>
      </c>
      <c r="V136" s="2">
        <v>6950.0302269717804</v>
      </c>
      <c r="W136" s="2">
        <v>13224.0642868961</v>
      </c>
      <c r="X136" s="2">
        <v>26783.4030549528</v>
      </c>
      <c r="Y136" s="17">
        <f t="shared" si="20"/>
        <v>0.99931159976215833</v>
      </c>
    </row>
    <row r="137" spans="1:25" s="4" customFormat="1">
      <c r="A137" s="4" t="s">
        <v>140</v>
      </c>
      <c r="B137" s="4">
        <v>786.6</v>
      </c>
      <c r="C137" s="4">
        <v>184.1</v>
      </c>
      <c r="D137" s="5">
        <v>5.6871666666666698</v>
      </c>
      <c r="E137" s="5">
        <v>43519.815346008698</v>
      </c>
      <c r="F137" s="5">
        <v>45883.647336850401</v>
      </c>
      <c r="G137" s="5">
        <v>41614.001718369997</v>
      </c>
      <c r="H137" s="5">
        <f t="shared" si="14"/>
        <v>43672.488133743034</v>
      </c>
      <c r="I137" s="5">
        <v>113633.16649173399</v>
      </c>
      <c r="J137" s="5">
        <v>110952.787903911</v>
      </c>
      <c r="K137" s="5">
        <v>106339.19046086101</v>
      </c>
      <c r="L137" s="5">
        <f t="shared" si="15"/>
        <v>110308.38161883534</v>
      </c>
      <c r="M137" s="5">
        <f t="shared" si="16"/>
        <v>3689.4398192572794</v>
      </c>
      <c r="N137" s="5">
        <f t="shared" si="17"/>
        <v>3.3446595490866142E-2</v>
      </c>
      <c r="O137" s="5">
        <f t="shared" si="18"/>
        <v>2.5258094130342634</v>
      </c>
      <c r="P137" s="5">
        <v>38029.4171676158</v>
      </c>
      <c r="Q137" s="5">
        <v>55727.426980866498</v>
      </c>
      <c r="R137" s="5">
        <v>111479.006668036</v>
      </c>
      <c r="S137" s="5">
        <v>230620.49297351</v>
      </c>
      <c r="T137" s="5">
        <f t="shared" si="19"/>
        <v>0.99638850207867613</v>
      </c>
      <c r="U137" s="5">
        <v>33435.307991972899</v>
      </c>
      <c r="V137" s="5">
        <v>58765.742315413801</v>
      </c>
      <c r="W137" s="5">
        <v>107849.845991421</v>
      </c>
      <c r="X137" s="5">
        <v>215424.66126031699</v>
      </c>
      <c r="Y137" s="5">
        <f t="shared" si="20"/>
        <v>0.99955009981287812</v>
      </c>
    </row>
    <row r="138" spans="1:25">
      <c r="A138" s="3" t="s">
        <v>141</v>
      </c>
      <c r="B138" s="3">
        <v>784.6</v>
      </c>
      <c r="C138" s="3">
        <v>184.1</v>
      </c>
      <c r="D138" s="17">
        <v>5.2032333333333298</v>
      </c>
      <c r="E138" s="2">
        <v>800.62444232635403</v>
      </c>
      <c r="F138" s="2">
        <v>106.952419911137</v>
      </c>
      <c r="G138" s="2">
        <v>392.16464668677401</v>
      </c>
      <c r="H138" s="17">
        <f t="shared" si="14"/>
        <v>433.24716964142164</v>
      </c>
      <c r="I138" s="2">
        <v>29932.677178422</v>
      </c>
      <c r="J138" s="2">
        <v>30765.130492175998</v>
      </c>
      <c r="K138" s="2">
        <v>29257.771549552799</v>
      </c>
      <c r="L138" s="17">
        <f t="shared" si="15"/>
        <v>29985.193073383602</v>
      </c>
      <c r="M138" s="17">
        <f t="shared" si="16"/>
        <v>755.05045188665747</v>
      </c>
      <c r="N138" s="17">
        <f t="shared" si="17"/>
        <v>2.5180776726659769E-2</v>
      </c>
      <c r="O138" s="17">
        <f t="shared" si="18"/>
        <v>69.210361139118206</v>
      </c>
      <c r="P138" s="2">
        <v>7208.6538778535696</v>
      </c>
      <c r="Q138" s="2">
        <v>14596.128786765101</v>
      </c>
      <c r="R138" s="2">
        <v>31538.5106691082</v>
      </c>
      <c r="S138" s="2">
        <v>71152.704509264702</v>
      </c>
      <c r="T138" s="17">
        <f t="shared" si="19"/>
        <v>0.99733947133698764</v>
      </c>
      <c r="U138" s="2">
        <v>6064.3512542423096</v>
      </c>
      <c r="V138" s="2">
        <v>14940.0126848377</v>
      </c>
      <c r="W138" s="2">
        <v>30291.973869589201</v>
      </c>
      <c r="X138" s="2">
        <v>67971.779595067506</v>
      </c>
      <c r="Y138" s="17">
        <f t="shared" si="20"/>
        <v>0.99821317222195061</v>
      </c>
    </row>
    <row r="139" spans="1:25">
      <c r="A139" s="3" t="s">
        <v>142</v>
      </c>
      <c r="B139" s="3">
        <v>782.6</v>
      </c>
      <c r="C139" s="3">
        <v>184.1</v>
      </c>
      <c r="D139" s="17">
        <v>4.9540666666666704</v>
      </c>
      <c r="E139" s="2">
        <v>409.840584664929</v>
      </c>
      <c r="F139" s="2">
        <v>204.13526508919799</v>
      </c>
      <c r="G139" s="2">
        <v>197.197625440108</v>
      </c>
      <c r="H139" s="17">
        <f t="shared" si="14"/>
        <v>270.39115839807835</v>
      </c>
      <c r="I139" s="2">
        <v>4187.1142450833804</v>
      </c>
      <c r="J139" s="2">
        <v>4079.7957629356401</v>
      </c>
      <c r="K139" s="2">
        <v>4071.4946805374798</v>
      </c>
      <c r="L139" s="17">
        <f t="shared" si="15"/>
        <v>4112.8015628521671</v>
      </c>
      <c r="M139" s="17">
        <f t="shared" si="16"/>
        <v>64.490371742945186</v>
      </c>
      <c r="N139" s="17">
        <f t="shared" si="17"/>
        <v>1.5680399542112134E-2</v>
      </c>
      <c r="O139" s="17">
        <f t="shared" si="18"/>
        <v>15.210562309870989</v>
      </c>
      <c r="P139" s="2">
        <v>1159.7977087402301</v>
      </c>
      <c r="Q139" s="2">
        <v>3420.2778452078501</v>
      </c>
      <c r="R139" s="2">
        <v>4623.3586880309203</v>
      </c>
      <c r="S139" s="2">
        <v>9550.7676784114792</v>
      </c>
      <c r="T139" s="17">
        <f t="shared" si="19"/>
        <v>0.97865946354012401</v>
      </c>
      <c r="U139" s="2">
        <v>1489.8149065561799</v>
      </c>
      <c r="V139" s="2">
        <v>3100.5922082533698</v>
      </c>
      <c r="W139" s="2">
        <v>4115.34689806596</v>
      </c>
      <c r="X139" s="2">
        <v>7933.96596392419</v>
      </c>
      <c r="Y139" s="17">
        <f t="shared" si="20"/>
        <v>0.98379513537847729</v>
      </c>
    </row>
    <row r="140" spans="1:25">
      <c r="A140" s="3" t="s">
        <v>143</v>
      </c>
      <c r="B140" s="3">
        <v>810.6</v>
      </c>
      <c r="C140" s="3">
        <v>184.1</v>
      </c>
      <c r="D140" s="17">
        <v>5.4210166666666701</v>
      </c>
      <c r="E140" s="2">
        <v>265.94382665952003</v>
      </c>
      <c r="F140" s="2">
        <v>132.505672039194</v>
      </c>
      <c r="G140" s="2">
        <v>85.139172371183705</v>
      </c>
      <c r="H140" s="17">
        <f t="shared" si="14"/>
        <v>161.1962236899659</v>
      </c>
      <c r="I140" s="2">
        <v>4352.4868635642097</v>
      </c>
      <c r="J140" s="2">
        <v>4585.2956290747798</v>
      </c>
      <c r="K140" s="2">
        <v>4242.0402901326597</v>
      </c>
      <c r="L140" s="17">
        <f t="shared" si="15"/>
        <v>4393.274260923883</v>
      </c>
      <c r="M140" s="17">
        <f t="shared" si="16"/>
        <v>175.22490052957468</v>
      </c>
      <c r="N140" s="17">
        <f t="shared" si="17"/>
        <v>3.9884808032159089E-2</v>
      </c>
      <c r="O140" s="17">
        <f t="shared" si="18"/>
        <v>27.254200876154609</v>
      </c>
      <c r="P140" s="2">
        <v>934.20333604878101</v>
      </c>
      <c r="Q140" s="2">
        <v>2128.8639382531701</v>
      </c>
      <c r="R140" s="2">
        <v>4240.75965808623</v>
      </c>
      <c r="S140" s="2">
        <v>10974.110562074</v>
      </c>
      <c r="T140" s="17">
        <f t="shared" si="19"/>
        <v>0.98893689612618896</v>
      </c>
      <c r="U140" s="2">
        <v>748.66796921698301</v>
      </c>
      <c r="V140" s="2">
        <v>1943.03934947424</v>
      </c>
      <c r="W140" s="2">
        <v>4769.6008582598397</v>
      </c>
      <c r="X140" s="2">
        <v>10893.4642363722</v>
      </c>
      <c r="Y140" s="17">
        <f t="shared" si="20"/>
        <v>0.99865798767297864</v>
      </c>
    </row>
    <row r="141" spans="1:25">
      <c r="A141" s="3" t="s">
        <v>144</v>
      </c>
      <c r="B141" s="3">
        <v>808.6</v>
      </c>
      <c r="C141" s="3">
        <v>184.1</v>
      </c>
      <c r="D141" s="17">
        <v>5.0259999999999998</v>
      </c>
      <c r="E141" s="2">
        <v>233.18545280063901</v>
      </c>
      <c r="F141" s="2">
        <v>50.544454442977802</v>
      </c>
      <c r="G141" s="2">
        <v>59.976308578491199</v>
      </c>
      <c r="H141" s="17">
        <f t="shared" si="14"/>
        <v>114.56873860736933</v>
      </c>
      <c r="I141" s="2">
        <v>2236.3100043071699</v>
      </c>
      <c r="J141" s="2">
        <v>2396.2329316692399</v>
      </c>
      <c r="K141" s="2">
        <v>2067.9558993854598</v>
      </c>
      <c r="L141" s="17">
        <f t="shared" si="15"/>
        <v>2233.4996117872897</v>
      </c>
      <c r="M141" s="17">
        <f t="shared" si="16"/>
        <v>164.15656006035317</v>
      </c>
      <c r="N141" s="17">
        <f t="shared" si="17"/>
        <v>7.3497465230805165E-2</v>
      </c>
      <c r="O141" s="17">
        <f t="shared" si="18"/>
        <v>19.494843348512052</v>
      </c>
      <c r="P141" s="2">
        <v>421.91612656610602</v>
      </c>
      <c r="Q141" s="2">
        <v>1820.34443051481</v>
      </c>
      <c r="R141" s="2">
        <v>1470.21771593061</v>
      </c>
      <c r="S141" s="2">
        <v>5447.3197860200698</v>
      </c>
      <c r="T141" s="17">
        <f t="shared" si="19"/>
        <v>0.89094301510799356</v>
      </c>
      <c r="U141" s="2">
        <v>479.09587735862198</v>
      </c>
      <c r="V141" s="2">
        <v>524.66695688374602</v>
      </c>
      <c r="W141" s="2">
        <v>3485.1079699031998</v>
      </c>
      <c r="X141" s="2">
        <v>6398.9151290362297</v>
      </c>
      <c r="Y141" s="17">
        <f t="shared" si="20"/>
        <v>0.96859100072776938</v>
      </c>
    </row>
    <row r="142" spans="1:25" s="4" customFormat="1">
      <c r="A142" s="4" t="s">
        <v>145</v>
      </c>
      <c r="B142" s="4">
        <v>806.6</v>
      </c>
      <c r="C142" s="4">
        <v>184.1</v>
      </c>
      <c r="D142" s="5">
        <v>4.7921166666666704</v>
      </c>
      <c r="E142" s="5">
        <v>189.14494838183799</v>
      </c>
      <c r="F142" s="5">
        <v>33.127093606099898</v>
      </c>
      <c r="G142" s="5">
        <v>152.03089058522099</v>
      </c>
      <c r="H142" s="5">
        <f t="shared" si="14"/>
        <v>124.76764419105295</v>
      </c>
      <c r="I142" s="5">
        <v>243.710078032691</v>
      </c>
      <c r="J142" s="5">
        <v>35.3988173106994</v>
      </c>
      <c r="K142" s="5">
        <v>54.983134419385998</v>
      </c>
      <c r="L142" s="5">
        <f t="shared" si="15"/>
        <v>111.36400992092545</v>
      </c>
      <c r="M142" s="5">
        <f t="shared" si="16"/>
        <v>115.0325939794303</v>
      </c>
      <c r="N142" s="5">
        <f t="shared" si="17"/>
        <v>1.0329422769628154</v>
      </c>
      <c r="O142" s="5">
        <f t="shared" si="18"/>
        <v>0.89257123225310786</v>
      </c>
      <c r="P142" s="5">
        <v>74.505440891265707</v>
      </c>
      <c r="Q142" s="5">
        <v>127.465164009094</v>
      </c>
      <c r="R142" s="5">
        <v>111.875631069671</v>
      </c>
      <c r="S142" s="5">
        <v>576.60803927262702</v>
      </c>
      <c r="T142" s="5">
        <f t="shared" si="19"/>
        <v>0.8676774074528385</v>
      </c>
      <c r="U142" s="5">
        <v>29.585948859229301</v>
      </c>
      <c r="V142" s="5">
        <v>27.0211101380667</v>
      </c>
      <c r="W142" s="5">
        <v>127.069829212161</v>
      </c>
      <c r="X142" s="5">
        <v>345.85444238049701</v>
      </c>
      <c r="Y142" s="5">
        <f t="shared" si="20"/>
        <v>0.97477364153178425</v>
      </c>
    </row>
    <row r="143" spans="1:25" s="4" customFormat="1">
      <c r="A143" s="4" t="s">
        <v>146</v>
      </c>
      <c r="B143" s="4">
        <v>834.6</v>
      </c>
      <c r="C143" s="4">
        <v>184.1</v>
      </c>
      <c r="D143" s="5">
        <v>5.47905</v>
      </c>
      <c r="E143" s="5">
        <v>143.768408526592</v>
      </c>
      <c r="F143" s="5">
        <v>79.069966799031505</v>
      </c>
      <c r="G143" s="5">
        <v>65.727218380927795</v>
      </c>
      <c r="H143" s="5">
        <f t="shared" si="14"/>
        <v>96.18853123551709</v>
      </c>
      <c r="I143" s="5">
        <v>202.84606916389501</v>
      </c>
      <c r="J143" s="5">
        <v>316.07982843399202</v>
      </c>
      <c r="K143" s="5">
        <v>196.66082950698501</v>
      </c>
      <c r="L143" s="5">
        <f t="shared" si="15"/>
        <v>238.52890903495734</v>
      </c>
      <c r="M143" s="5">
        <f t="shared" si="16"/>
        <v>67.232232761749358</v>
      </c>
      <c r="N143" s="5">
        <f t="shared" si="17"/>
        <v>0.28186198911384874</v>
      </c>
      <c r="O143" s="5">
        <f t="shared" si="18"/>
        <v>2.4798061262721709</v>
      </c>
      <c r="P143" s="5">
        <v>61.992209890524997</v>
      </c>
      <c r="Q143" s="5">
        <v>133.86842909514999</v>
      </c>
      <c r="R143" s="5">
        <v>183.095110226261</v>
      </c>
      <c r="S143" s="5">
        <v>438.97411870524098</v>
      </c>
      <c r="T143" s="5">
        <f t="shared" si="19"/>
        <v>0.97800631191807175</v>
      </c>
      <c r="U143" s="5">
        <v>62.328871811736001</v>
      </c>
      <c r="V143" s="5">
        <v>91.803304792348499</v>
      </c>
      <c r="W143" s="5">
        <v>148.812869849789</v>
      </c>
      <c r="X143" s="5">
        <v>384.07397803905798</v>
      </c>
      <c r="Y143" s="5">
        <f t="shared" si="20"/>
        <v>0.97259467852816961</v>
      </c>
    </row>
    <row r="144" spans="1:25" s="4" customFormat="1">
      <c r="A144" s="4" t="s">
        <v>147</v>
      </c>
      <c r="B144" s="4">
        <v>832.6</v>
      </c>
      <c r="C144" s="4">
        <v>184.1</v>
      </c>
      <c r="D144" s="5">
        <v>4.9082166666666698</v>
      </c>
      <c r="E144" s="5">
        <v>9.3114434359869591</v>
      </c>
      <c r="F144" s="5">
        <v>13.704302079766601</v>
      </c>
      <c r="G144" s="5">
        <v>47.515380329131602</v>
      </c>
      <c r="H144" s="5">
        <f t="shared" si="14"/>
        <v>23.510375281628388</v>
      </c>
      <c r="I144" s="5">
        <v>16.7187662697274</v>
      </c>
      <c r="J144" s="5">
        <v>336.99739349960203</v>
      </c>
      <c r="K144" s="5">
        <v>54.630969492029003</v>
      </c>
      <c r="L144" s="5">
        <f t="shared" si="15"/>
        <v>136.11570975378615</v>
      </c>
      <c r="M144" s="5">
        <f t="shared" si="16"/>
        <v>174.9983483827998</v>
      </c>
      <c r="N144" s="5">
        <f t="shared" si="17"/>
        <v>1.2856587141877067</v>
      </c>
      <c r="O144" s="5">
        <f t="shared" si="18"/>
        <v>5.7896017449007067</v>
      </c>
      <c r="P144" s="5">
        <v>36.636232717159302</v>
      </c>
      <c r="Q144" s="5">
        <v>37.269419597625699</v>
      </c>
      <c r="R144" s="5">
        <v>18.023128823386202</v>
      </c>
      <c r="S144" s="5">
        <v>38.761092592647202</v>
      </c>
      <c r="T144" s="5">
        <f t="shared" si="19"/>
        <v>1.2885442901196546E-3</v>
      </c>
      <c r="U144" s="5">
        <v>34.396891650797997</v>
      </c>
      <c r="V144" s="5">
        <v>29.2981536017829</v>
      </c>
      <c r="W144" s="5">
        <v>33.177877874873403</v>
      </c>
      <c r="X144" s="5">
        <v>35.541216655636703</v>
      </c>
      <c r="Y144" s="5">
        <f t="shared" si="20"/>
        <v>0.28602980687295199</v>
      </c>
    </row>
    <row r="145" spans="1:25" s="4" customFormat="1">
      <c r="A145" s="4" t="s">
        <v>148</v>
      </c>
      <c r="B145" s="4">
        <v>830.6</v>
      </c>
      <c r="C145" s="4">
        <v>184.1</v>
      </c>
      <c r="D145" s="5">
        <v>4.4825333333333299</v>
      </c>
      <c r="E145" s="5">
        <v>30.847394940694102</v>
      </c>
      <c r="F145" s="5">
        <v>49.260691092930998</v>
      </c>
      <c r="G145" s="5">
        <v>20.7002916822887</v>
      </c>
      <c r="H145" s="5">
        <f t="shared" si="14"/>
        <v>33.602792571971264</v>
      </c>
      <c r="I145" s="5">
        <v>124.291424854498</v>
      </c>
      <c r="J145" s="5">
        <v>60.413530637049298</v>
      </c>
      <c r="K145" s="5">
        <v>58.8073568611144</v>
      </c>
      <c r="L145" s="5">
        <f t="shared" si="15"/>
        <v>81.170770784220565</v>
      </c>
      <c r="M145" s="5">
        <f t="shared" si="16"/>
        <v>37.352216187744844</v>
      </c>
      <c r="N145" s="5">
        <f t="shared" si="17"/>
        <v>0.46016830722280194</v>
      </c>
      <c r="O145" s="5">
        <f t="shared" si="18"/>
        <v>2.4155959838863712</v>
      </c>
      <c r="P145" s="5">
        <v>37.534026796818601</v>
      </c>
      <c r="Q145" s="5">
        <v>15.021684331349199</v>
      </c>
      <c r="R145" s="5">
        <v>89.338244974750296</v>
      </c>
      <c r="S145" s="5">
        <v>208.98479988701101</v>
      </c>
      <c r="T145" s="5">
        <f t="shared" si="19"/>
        <v>0.94248781834376738</v>
      </c>
      <c r="U145" s="5">
        <v>56.391576800346598</v>
      </c>
      <c r="V145" s="5">
        <v>30.443451402349101</v>
      </c>
      <c r="W145" s="5">
        <v>186.44636811072701</v>
      </c>
      <c r="X145" s="5">
        <v>53.291801927616703</v>
      </c>
      <c r="Y145" s="5">
        <f t="shared" si="20"/>
        <v>9.691460720652946E-3</v>
      </c>
    </row>
    <row r="146" spans="1:25">
      <c r="A146" s="3" t="s">
        <v>149</v>
      </c>
      <c r="B146" s="3">
        <v>720.6</v>
      </c>
      <c r="C146" s="3">
        <v>184.1</v>
      </c>
      <c r="D146" s="17">
        <v>5.8560833333333298</v>
      </c>
      <c r="E146" s="2">
        <v>112.672400071144</v>
      </c>
      <c r="F146" s="2">
        <v>804.88209107068303</v>
      </c>
      <c r="G146" s="2">
        <v>738.58546977780395</v>
      </c>
      <c r="H146" s="17">
        <f t="shared" si="14"/>
        <v>552.04665363987704</v>
      </c>
      <c r="I146" s="2">
        <v>2365.8388642014802</v>
      </c>
      <c r="J146" s="2">
        <v>4048.4050736376298</v>
      </c>
      <c r="K146" s="2">
        <v>2862.6349402580299</v>
      </c>
      <c r="L146" s="17">
        <f t="shared" si="15"/>
        <v>3092.2929593657136</v>
      </c>
      <c r="M146" s="17">
        <f t="shared" si="16"/>
        <v>864.47346205041526</v>
      </c>
      <c r="N146" s="17">
        <f t="shared" si="17"/>
        <v>0.27955742661191285</v>
      </c>
      <c r="O146" s="17">
        <f t="shared" si="18"/>
        <v>5.6015065737232863</v>
      </c>
      <c r="P146" s="2">
        <v>771.33236753511301</v>
      </c>
      <c r="Q146" s="2">
        <v>1443.31584277817</v>
      </c>
      <c r="R146" s="2">
        <v>3631.9894196688101</v>
      </c>
      <c r="S146" s="2">
        <v>4758.6187339260296</v>
      </c>
      <c r="T146" s="17">
        <f t="shared" si="19"/>
        <v>0.90924353232973332</v>
      </c>
      <c r="U146" s="2">
        <v>691.28991698605296</v>
      </c>
      <c r="V146" s="2">
        <v>999.70480461319505</v>
      </c>
      <c r="W146" s="2">
        <v>3005.08063374839</v>
      </c>
      <c r="X146" s="2">
        <v>4944.5902195874496</v>
      </c>
      <c r="Y146" s="17">
        <f t="shared" si="20"/>
        <v>0.97382276601790008</v>
      </c>
    </row>
    <row r="147" spans="1:25" s="4" customFormat="1">
      <c r="A147" s="4" t="s">
        <v>150</v>
      </c>
      <c r="B147" s="4">
        <v>792.6</v>
      </c>
      <c r="C147" s="4">
        <v>184.1</v>
      </c>
      <c r="D147" s="5">
        <v>5.34866666666667</v>
      </c>
      <c r="E147" s="5">
        <v>147.85699783973701</v>
      </c>
      <c r="F147" s="5">
        <v>108.76954990463</v>
      </c>
      <c r="G147" s="5">
        <v>37.115397603608201</v>
      </c>
      <c r="H147" s="5">
        <f t="shared" si="14"/>
        <v>97.913981782658411</v>
      </c>
      <c r="I147" s="5">
        <v>576.89010734000999</v>
      </c>
      <c r="J147" s="5">
        <v>202.06693519563001</v>
      </c>
      <c r="K147" s="5">
        <v>257.92659799575802</v>
      </c>
      <c r="L147" s="5">
        <f t="shared" si="15"/>
        <v>345.62788017713268</v>
      </c>
      <c r="M147" s="5">
        <f t="shared" si="16"/>
        <v>202.21705854424528</v>
      </c>
      <c r="N147" s="5">
        <f t="shared" si="17"/>
        <v>0.58507160487345511</v>
      </c>
      <c r="O147" s="5">
        <f t="shared" si="18"/>
        <v>3.5299134391687765</v>
      </c>
      <c r="P147" s="5">
        <v>45.5313563809787</v>
      </c>
      <c r="Q147" s="5">
        <v>279.43749231912199</v>
      </c>
      <c r="R147" s="5">
        <v>364.26013941870502</v>
      </c>
      <c r="S147" s="5">
        <v>1127.51416897839</v>
      </c>
      <c r="T147" s="5">
        <f t="shared" si="19"/>
        <v>0.96180595465996477</v>
      </c>
      <c r="U147" s="5">
        <v>65.828753642581404</v>
      </c>
      <c r="V147" s="5">
        <v>344.89853044653</v>
      </c>
      <c r="W147" s="5">
        <v>401.142445944418</v>
      </c>
      <c r="X147" s="5">
        <v>1112.6324967554799</v>
      </c>
      <c r="Y147" s="5">
        <f t="shared" si="20"/>
        <v>0.95422842306884992</v>
      </c>
    </row>
    <row r="148" spans="1:25">
      <c r="A148" s="3" t="s">
        <v>151</v>
      </c>
      <c r="B148" s="3">
        <v>718.5</v>
      </c>
      <c r="C148" s="3">
        <v>184.1</v>
      </c>
      <c r="D148" s="17">
        <v>5.7544833333333303</v>
      </c>
      <c r="E148" s="2">
        <v>41.565178946449798</v>
      </c>
      <c r="F148" s="2">
        <v>43.178992912795501</v>
      </c>
      <c r="G148" s="2">
        <v>18.4968129689729</v>
      </c>
      <c r="H148" s="17">
        <f t="shared" si="14"/>
        <v>34.41366160940607</v>
      </c>
      <c r="I148" s="2">
        <v>3717.05108026573</v>
      </c>
      <c r="J148" s="2">
        <v>3861.6876395034601</v>
      </c>
      <c r="K148" s="2">
        <v>3428.7533122305699</v>
      </c>
      <c r="L148" s="17">
        <f t="shared" si="15"/>
        <v>3669.1640106665868</v>
      </c>
      <c r="M148" s="17">
        <f t="shared" si="16"/>
        <v>220.40397344172902</v>
      </c>
      <c r="N148" s="17">
        <f t="shared" si="17"/>
        <v>6.0069261772162548E-2</v>
      </c>
      <c r="O148" s="17">
        <f t="shared" si="18"/>
        <v>106.61940168737281</v>
      </c>
      <c r="P148" s="2">
        <v>642.35790519253305</v>
      </c>
      <c r="Q148" s="2">
        <v>1799.0113177020201</v>
      </c>
      <c r="R148" s="2">
        <v>3546.5779257741301</v>
      </c>
      <c r="S148" s="2">
        <v>7858.3228718185501</v>
      </c>
      <c r="T148" s="17">
        <f t="shared" si="19"/>
        <v>0.99840819494258437</v>
      </c>
      <c r="U148" s="2">
        <v>958.971094030063</v>
      </c>
      <c r="V148" s="2">
        <v>1647.4478089321899</v>
      </c>
      <c r="W148" s="2">
        <v>3220.5376364619001</v>
      </c>
      <c r="X148" s="2">
        <v>8208.3269140262601</v>
      </c>
      <c r="Y148" s="17">
        <f t="shared" si="20"/>
        <v>0.98524653103342619</v>
      </c>
    </row>
    <row r="149" spans="1:25">
      <c r="A149" s="3" t="s">
        <v>152</v>
      </c>
      <c r="B149" s="3">
        <v>742.5</v>
      </c>
      <c r="C149" s="3">
        <v>184.1</v>
      </c>
      <c r="D149" s="17">
        <v>5.3691166666666703</v>
      </c>
      <c r="E149" s="2">
        <v>38.818055848735902</v>
      </c>
      <c r="F149" s="2">
        <v>4.2228233237266597</v>
      </c>
      <c r="G149" s="2">
        <v>37.7989113978606</v>
      </c>
      <c r="H149" s="17">
        <f t="shared" si="14"/>
        <v>26.946596856774388</v>
      </c>
      <c r="I149" s="2">
        <v>7915.1760868419397</v>
      </c>
      <c r="J149" s="2">
        <v>9382.8805865501199</v>
      </c>
      <c r="K149" s="2">
        <v>8569.2629346774393</v>
      </c>
      <c r="L149" s="17">
        <f t="shared" si="15"/>
        <v>8622.4398693564999</v>
      </c>
      <c r="M149" s="17">
        <f t="shared" si="16"/>
        <v>735.29583461509276</v>
      </c>
      <c r="N149" s="17">
        <f t="shared" si="17"/>
        <v>8.5277003464910045E-2</v>
      </c>
      <c r="O149" s="17">
        <f t="shared" si="18"/>
        <v>319.98251635210903</v>
      </c>
      <c r="P149" s="2">
        <v>1871.1578415021199</v>
      </c>
      <c r="Q149" s="2">
        <v>4413.8450090042597</v>
      </c>
      <c r="R149" s="2">
        <v>9364.8167079381292</v>
      </c>
      <c r="S149" s="2">
        <v>17449.796760174198</v>
      </c>
      <c r="T149" s="17">
        <f t="shared" si="19"/>
        <v>0.9968692001687689</v>
      </c>
      <c r="U149" s="2">
        <v>2082.4721758128198</v>
      </c>
      <c r="V149" s="2">
        <v>4522.47332403566</v>
      </c>
      <c r="W149" s="2">
        <v>7837.1388787958904</v>
      </c>
      <c r="X149" s="2">
        <v>16783.825228239199</v>
      </c>
      <c r="Y149" s="17">
        <f t="shared" si="20"/>
        <v>0.99690455227138108</v>
      </c>
    </row>
    <row r="150" spans="1:25" s="4" customFormat="1">
      <c r="A150" s="4" t="s">
        <v>153</v>
      </c>
      <c r="B150" s="4">
        <v>781.6</v>
      </c>
      <c r="C150" s="4">
        <v>184.1</v>
      </c>
      <c r="D150" s="5">
        <v>6.5166500000000003</v>
      </c>
      <c r="E150" s="5">
        <v>26416998.3349116</v>
      </c>
      <c r="F150" s="5">
        <v>22130510.597139601</v>
      </c>
      <c r="G150" s="5">
        <v>22066033.736509901</v>
      </c>
      <c r="H150" s="5">
        <f t="shared" si="14"/>
        <v>23537847.556187034</v>
      </c>
      <c r="I150" s="5">
        <v>32449097.626841899</v>
      </c>
      <c r="J150" s="5">
        <v>30116155.706859499</v>
      </c>
      <c r="K150" s="5">
        <v>30935211.432074402</v>
      </c>
      <c r="L150" s="5">
        <f t="shared" si="15"/>
        <v>31166821.588591933</v>
      </c>
      <c r="M150" s="5">
        <f t="shared" si="16"/>
        <v>1183590.7016170532</v>
      </c>
      <c r="N150" s="5">
        <f t="shared" si="17"/>
        <v>3.7975983475013242E-2</v>
      </c>
      <c r="O150" s="5">
        <f t="shared" si="18"/>
        <v>1.3241151942289466</v>
      </c>
      <c r="P150" s="5">
        <v>7173146.3129608901</v>
      </c>
      <c r="Q150" s="5">
        <v>15051805.131379301</v>
      </c>
      <c r="R150" s="5">
        <v>31930045.773620699</v>
      </c>
      <c r="S150" s="5">
        <v>69256897.595457301</v>
      </c>
      <c r="T150" s="5">
        <f t="shared" si="19"/>
        <v>0.9989803968901364</v>
      </c>
      <c r="U150" s="5">
        <v>6952973.2374137295</v>
      </c>
      <c r="V150" s="5">
        <v>14770025.297196001</v>
      </c>
      <c r="W150" s="5">
        <v>32063360.870002601</v>
      </c>
      <c r="X150" s="5">
        <v>67502730.440651298</v>
      </c>
      <c r="Y150" s="5">
        <f t="shared" si="20"/>
        <v>0.99970317653935714</v>
      </c>
    </row>
    <row r="151" spans="1:25">
      <c r="A151" s="3" t="s">
        <v>154</v>
      </c>
      <c r="B151" s="3">
        <v>768.6</v>
      </c>
      <c r="C151" s="3">
        <v>184.1</v>
      </c>
      <c r="D151" s="17">
        <v>5.3950166666666703</v>
      </c>
      <c r="E151" s="2">
        <v>28.873965259551898</v>
      </c>
      <c r="F151" s="2">
        <v>23.324428594741601</v>
      </c>
      <c r="G151" s="2">
        <v>17.155626137832101</v>
      </c>
      <c r="H151" s="17">
        <f t="shared" si="14"/>
        <v>23.118006664041868</v>
      </c>
      <c r="I151" s="2">
        <v>1530.3579910743699</v>
      </c>
      <c r="J151" s="2">
        <v>1779.6463756851199</v>
      </c>
      <c r="K151" s="2">
        <v>1651.5083543047199</v>
      </c>
      <c r="L151" s="17">
        <f t="shared" si="15"/>
        <v>1653.8375736880698</v>
      </c>
      <c r="M151" s="17">
        <f t="shared" si="16"/>
        <v>124.66051348627252</v>
      </c>
      <c r="N151" s="17">
        <f t="shared" si="17"/>
        <v>7.5376515487115617E-2</v>
      </c>
      <c r="O151" s="17">
        <f t="shared" si="18"/>
        <v>71.538934897033158</v>
      </c>
      <c r="P151" s="2">
        <v>456.77767778941597</v>
      </c>
      <c r="Q151" s="2">
        <v>740.654189845529</v>
      </c>
      <c r="R151" s="2">
        <v>1780.3306816074401</v>
      </c>
      <c r="S151" s="2">
        <v>4164.5794934539799</v>
      </c>
      <c r="T151" s="17">
        <f t="shared" si="19"/>
        <v>0.99284378256282879</v>
      </c>
      <c r="U151" s="2">
        <v>321.78313574191401</v>
      </c>
      <c r="V151" s="2">
        <v>1016.6775915123</v>
      </c>
      <c r="W151" s="2">
        <v>1893.0716180174099</v>
      </c>
      <c r="X151" s="2">
        <v>4002.3306837036098</v>
      </c>
      <c r="Y151" s="17">
        <f t="shared" si="20"/>
        <v>0.9975302457088433</v>
      </c>
    </row>
    <row r="152" spans="1:25">
      <c r="A152" s="3" t="s">
        <v>155</v>
      </c>
      <c r="B152" s="3">
        <v>766.5</v>
      </c>
      <c r="C152" s="3">
        <v>184.1</v>
      </c>
      <c r="D152" s="17">
        <v>5.2784833333333303</v>
      </c>
      <c r="E152" s="2">
        <v>2.8225158313751599</v>
      </c>
      <c r="F152" s="2">
        <v>9.0893529907861907</v>
      </c>
      <c r="G152" s="2">
        <v>22.850282028089602</v>
      </c>
      <c r="H152" s="17">
        <f t="shared" si="14"/>
        <v>11.587383616750317</v>
      </c>
      <c r="I152" s="2">
        <v>1458.1495529124099</v>
      </c>
      <c r="J152" s="2">
        <v>1286.44722510572</v>
      </c>
      <c r="K152" s="2">
        <v>1642.4489668880699</v>
      </c>
      <c r="L152" s="17">
        <f t="shared" si="15"/>
        <v>1462.3485816353998</v>
      </c>
      <c r="M152" s="17">
        <f t="shared" si="16"/>
        <v>178.03801256944851</v>
      </c>
      <c r="N152" s="17">
        <f t="shared" si="17"/>
        <v>0.12174799825794057</v>
      </c>
      <c r="O152" s="17">
        <f t="shared" si="18"/>
        <v>126.20179239785242</v>
      </c>
      <c r="P152" s="2">
        <v>248.623192217145</v>
      </c>
      <c r="Q152" s="2">
        <v>395.434871508789</v>
      </c>
      <c r="R152" s="2">
        <v>1347.0757367936801</v>
      </c>
      <c r="S152" s="2">
        <v>3921.5714566619599</v>
      </c>
      <c r="T152" s="17">
        <f t="shared" si="19"/>
        <v>0.97962411555170292</v>
      </c>
      <c r="U152" s="2">
        <v>255.89156641860799</v>
      </c>
      <c r="V152" s="2">
        <v>596.92565398897398</v>
      </c>
      <c r="W152" s="2">
        <v>1220.1832000742399</v>
      </c>
      <c r="X152" s="2">
        <v>3381.9206495163298</v>
      </c>
      <c r="Y152" s="17">
        <f t="shared" si="20"/>
        <v>0.98409731136077316</v>
      </c>
    </row>
    <row r="153" spans="1:25" s="4" customFormat="1">
      <c r="A153" s="4" t="s">
        <v>156</v>
      </c>
      <c r="B153" s="4">
        <v>790.5</v>
      </c>
      <c r="C153" s="4">
        <v>184.1</v>
      </c>
      <c r="D153" s="5">
        <v>5.1441833333333298</v>
      </c>
      <c r="E153" s="5">
        <v>39.269564506365697</v>
      </c>
      <c r="F153" s="5">
        <v>244.43918029975899</v>
      </c>
      <c r="G153" s="5">
        <v>14.797571631253399</v>
      </c>
      <c r="H153" s="5">
        <f t="shared" si="14"/>
        <v>99.50210547912603</v>
      </c>
      <c r="I153" s="5">
        <v>96.739232949467805</v>
      </c>
      <c r="J153" s="5" t="s">
        <v>33</v>
      </c>
      <c r="K153" s="5">
        <v>41.567171718596903</v>
      </c>
      <c r="L153" s="5">
        <f t="shared" si="15"/>
        <v>69.153202334032358</v>
      </c>
      <c r="M153" s="5">
        <f t="shared" si="16"/>
        <v>39.012538628388199</v>
      </c>
      <c r="N153" s="5">
        <f t="shared" si="17"/>
        <v>0.56414652267215348</v>
      </c>
      <c r="O153" s="5">
        <f t="shared" si="18"/>
        <v>0.69499235218233257</v>
      </c>
      <c r="P153" s="5">
        <v>86.047609998066207</v>
      </c>
      <c r="Q153" s="5">
        <v>47.461698339081103</v>
      </c>
      <c r="R153" s="5">
        <v>56.609306904868703</v>
      </c>
      <c r="S153" s="5">
        <v>41.835940856933902</v>
      </c>
      <c r="T153" s="5">
        <f t="shared" si="19"/>
        <v>0.48883944810257135</v>
      </c>
      <c r="U153" s="5">
        <v>5.0494145207534498</v>
      </c>
      <c r="V153" s="5">
        <v>122.873205165863</v>
      </c>
      <c r="W153" s="5">
        <v>10.604894180298</v>
      </c>
      <c r="X153" s="5">
        <v>191.27175070213301</v>
      </c>
      <c r="Y153" s="5">
        <f t="shared" si="20"/>
        <v>0.48603307262511292</v>
      </c>
    </row>
    <row r="154" spans="1:25" s="4" customFormat="1">
      <c r="A154" s="4" t="s">
        <v>157</v>
      </c>
      <c r="B154" s="4">
        <v>720.6</v>
      </c>
      <c r="C154" s="4">
        <v>579.5</v>
      </c>
      <c r="D154" s="5">
        <v>6.1496666666666702</v>
      </c>
      <c r="E154" s="5">
        <v>33003714.725949101</v>
      </c>
      <c r="F154" s="5">
        <v>31810045.8606507</v>
      </c>
      <c r="G154" s="5">
        <v>30727653.056014501</v>
      </c>
      <c r="H154" s="5">
        <f t="shared" si="14"/>
        <v>31847137.880871434</v>
      </c>
      <c r="I154" s="5">
        <v>40244378.556103401</v>
      </c>
      <c r="J154" s="5">
        <v>38126303.796733104</v>
      </c>
      <c r="K154" s="5">
        <v>37981689.554318503</v>
      </c>
      <c r="L154" s="5">
        <f t="shared" si="15"/>
        <v>38784123.969051667</v>
      </c>
      <c r="M154" s="5">
        <f t="shared" si="16"/>
        <v>1266683.0361347331</v>
      </c>
      <c r="N154" s="5">
        <f t="shared" si="17"/>
        <v>3.265983362536435E-2</v>
      </c>
      <c r="O154" s="5">
        <f t="shared" si="18"/>
        <v>1.2178213349698481</v>
      </c>
      <c r="P154" s="5">
        <v>7603440.0373548297</v>
      </c>
      <c r="Q154" s="5">
        <v>16941476.090783</v>
      </c>
      <c r="R154" s="5">
        <v>41948844.754625</v>
      </c>
      <c r="S154" s="5">
        <v>70318816.267447799</v>
      </c>
      <c r="T154" s="5">
        <f t="shared" si="19"/>
        <v>0.98292523452638825</v>
      </c>
      <c r="U154" s="5">
        <v>7196631.0764258998</v>
      </c>
      <c r="V154" s="5">
        <v>16694796.719654299</v>
      </c>
      <c r="W154" s="5">
        <v>40101835.8724076</v>
      </c>
      <c r="X154" s="5">
        <v>68904195.114648998</v>
      </c>
      <c r="Y154" s="5">
        <f t="shared" si="20"/>
        <v>0.98704175362983637</v>
      </c>
    </row>
    <row r="155" spans="1:25" s="4" customFormat="1">
      <c r="A155" s="4" t="s">
        <v>158</v>
      </c>
      <c r="B155" s="4">
        <v>718.5</v>
      </c>
      <c r="C155" s="4">
        <v>577.5</v>
      </c>
      <c r="D155" s="5">
        <v>5.6076499999999996</v>
      </c>
      <c r="E155" s="5">
        <v>654.49024386978397</v>
      </c>
      <c r="F155" s="5">
        <v>824.384273857327</v>
      </c>
      <c r="G155" s="5">
        <v>661.45319292688998</v>
      </c>
      <c r="H155" s="5">
        <f t="shared" si="14"/>
        <v>713.44257021800024</v>
      </c>
      <c r="I155" s="5">
        <v>986.70838969451199</v>
      </c>
      <c r="J155" s="5">
        <v>1048.0705769230599</v>
      </c>
      <c r="K155" s="5">
        <v>1165.2301487633399</v>
      </c>
      <c r="L155" s="5">
        <f t="shared" si="15"/>
        <v>1066.6697051269705</v>
      </c>
      <c r="M155" s="5">
        <f t="shared" si="16"/>
        <v>90.702537410572418</v>
      </c>
      <c r="N155" s="5">
        <f t="shared" si="17"/>
        <v>8.5033386600002564E-2</v>
      </c>
      <c r="O155" s="5">
        <f t="shared" si="18"/>
        <v>1.4951024085947631</v>
      </c>
      <c r="P155" s="5">
        <v>685.02343448246495</v>
      </c>
      <c r="Q155" s="5">
        <v>1002.46245386548</v>
      </c>
      <c r="R155" s="5">
        <v>1038.6913332581</v>
      </c>
      <c r="S155" s="5">
        <v>1419.1716562412</v>
      </c>
      <c r="T155" s="5">
        <f t="shared" si="19"/>
        <v>0.90293781700188547</v>
      </c>
      <c r="U155" s="5">
        <v>775.95908406249498</v>
      </c>
      <c r="V155" s="5">
        <v>506.69166164016798</v>
      </c>
      <c r="W155" s="5">
        <v>999.64049595944596</v>
      </c>
      <c r="X155" s="5">
        <v>1304.6206011663301</v>
      </c>
      <c r="Y155" s="5">
        <f t="shared" si="20"/>
        <v>0.77876070806848563</v>
      </c>
    </row>
    <row r="156" spans="1:25" s="4" customFormat="1">
      <c r="A156" s="4" t="s">
        <v>159</v>
      </c>
      <c r="B156" s="4">
        <v>716.5</v>
      </c>
      <c r="C156" s="4">
        <v>575.5</v>
      </c>
      <c r="D156" s="5">
        <v>5.1376833333333298</v>
      </c>
      <c r="E156" s="5">
        <v>200.019818779752</v>
      </c>
      <c r="F156" s="5">
        <v>650.32488379025403</v>
      </c>
      <c r="G156" s="5">
        <v>527.51495002392005</v>
      </c>
      <c r="H156" s="5">
        <f t="shared" si="14"/>
        <v>459.28655086464204</v>
      </c>
      <c r="I156" s="5">
        <v>468.84047420469199</v>
      </c>
      <c r="J156" s="5">
        <v>347.93102690767699</v>
      </c>
      <c r="K156" s="5">
        <v>714.70488054289899</v>
      </c>
      <c r="L156" s="5">
        <f t="shared" si="15"/>
        <v>510.49212721842264</v>
      </c>
      <c r="M156" s="5">
        <f t="shared" si="16"/>
        <v>186.90080277165751</v>
      </c>
      <c r="N156" s="5">
        <f t="shared" si="17"/>
        <v>0.3661188739384591</v>
      </c>
      <c r="O156" s="5">
        <f t="shared" si="18"/>
        <v>1.1114893877414485</v>
      </c>
      <c r="P156" s="5">
        <v>527.12248953475796</v>
      </c>
      <c r="Q156" s="5">
        <v>403.47260310999599</v>
      </c>
      <c r="R156" s="5">
        <v>579.03355101458203</v>
      </c>
      <c r="S156" s="5">
        <v>589.45790998865004</v>
      </c>
      <c r="T156" s="5">
        <f t="shared" si="19"/>
        <v>0.38897537078465833</v>
      </c>
      <c r="U156" s="5">
        <v>237.065822949672</v>
      </c>
      <c r="V156" s="5">
        <v>178.08686911089501</v>
      </c>
      <c r="W156" s="5">
        <v>399.10931398638297</v>
      </c>
      <c r="X156" s="5">
        <v>442.72494362213098</v>
      </c>
      <c r="Y156" s="5">
        <f t="shared" si="20"/>
        <v>0.74744027821375347</v>
      </c>
    </row>
    <row r="157" spans="1:25" s="4" customFormat="1">
      <c r="A157" s="4" t="s">
        <v>160</v>
      </c>
      <c r="B157" s="4">
        <v>746.6</v>
      </c>
      <c r="C157" s="4">
        <v>605.6</v>
      </c>
      <c r="D157" s="5">
        <v>6.2661833333333297</v>
      </c>
      <c r="E157" s="5">
        <v>721.43438999298905</v>
      </c>
      <c r="F157" s="5">
        <v>871.09980867264198</v>
      </c>
      <c r="G157" s="5">
        <v>340.01601507161803</v>
      </c>
      <c r="H157" s="5">
        <f t="shared" si="14"/>
        <v>644.183404579083</v>
      </c>
      <c r="I157" s="5">
        <v>993.90149069029997</v>
      </c>
      <c r="J157" s="5">
        <v>508.613395916326</v>
      </c>
      <c r="K157" s="5">
        <v>584.49157791185996</v>
      </c>
      <c r="L157" s="5">
        <f t="shared" si="15"/>
        <v>695.66882150616209</v>
      </c>
      <c r="M157" s="5">
        <f t="shared" si="16"/>
        <v>261.04868961988353</v>
      </c>
      <c r="N157" s="5">
        <f t="shared" si="17"/>
        <v>0.37524851128831455</v>
      </c>
      <c r="O157" s="5">
        <f t="shared" si="18"/>
        <v>1.0799235381742258</v>
      </c>
      <c r="P157" s="5">
        <v>301.52280964769602</v>
      </c>
      <c r="Q157" s="5">
        <v>779.87957218235999</v>
      </c>
      <c r="R157" s="5">
        <v>501.664362379838</v>
      </c>
      <c r="S157" s="5">
        <v>1547.7421881775001</v>
      </c>
      <c r="T157" s="5">
        <f t="shared" si="19"/>
        <v>0.78953766879190612</v>
      </c>
      <c r="U157" s="5">
        <v>455.61771699261698</v>
      </c>
      <c r="V157" s="5">
        <v>724.41124588571097</v>
      </c>
      <c r="W157" s="5">
        <v>857.76458290865298</v>
      </c>
      <c r="X157" s="5">
        <v>1020.6454344259899</v>
      </c>
      <c r="Y157" s="5">
        <f t="shared" si="20"/>
        <v>0.83788447034519808</v>
      </c>
    </row>
    <row r="158" spans="1:25" s="4" customFormat="1">
      <c r="A158" s="4" t="s">
        <v>161</v>
      </c>
      <c r="B158" s="4">
        <v>744.6</v>
      </c>
      <c r="C158" s="4">
        <v>603.5</v>
      </c>
      <c r="D158" s="5">
        <v>5.7951833333333296</v>
      </c>
      <c r="E158" s="5">
        <v>941.05464122186504</v>
      </c>
      <c r="F158" s="5">
        <v>1025.6957241616201</v>
      </c>
      <c r="G158" s="5">
        <v>1772.7441599388101</v>
      </c>
      <c r="H158" s="5">
        <f t="shared" si="14"/>
        <v>1246.4981751074317</v>
      </c>
      <c r="I158" s="5">
        <v>1815.10419350762</v>
      </c>
      <c r="J158" s="5">
        <v>1577.83598921105</v>
      </c>
      <c r="K158" s="5">
        <v>1674.62533703139</v>
      </c>
      <c r="L158" s="5">
        <f t="shared" si="15"/>
        <v>1689.1885065833533</v>
      </c>
      <c r="M158" s="5">
        <f t="shared" si="16"/>
        <v>119.30261783833224</v>
      </c>
      <c r="N158" s="5">
        <f t="shared" si="17"/>
        <v>7.0627178300922938E-2</v>
      </c>
      <c r="O158" s="5">
        <f t="shared" si="18"/>
        <v>1.3551471958133974</v>
      </c>
      <c r="P158" s="5">
        <v>1315.0566618891301</v>
      </c>
      <c r="Q158" s="5">
        <v>1440.16289673401</v>
      </c>
      <c r="R158" s="5">
        <v>1741.40181340953</v>
      </c>
      <c r="S158" s="5">
        <v>2928.1441749296</v>
      </c>
      <c r="T158" s="5">
        <f t="shared" si="19"/>
        <v>0.97141518070327626</v>
      </c>
      <c r="U158" s="5">
        <v>803.19380329513604</v>
      </c>
      <c r="V158" s="5">
        <v>1511.16112204821</v>
      </c>
      <c r="W158" s="5">
        <v>1316.22441521013</v>
      </c>
      <c r="X158" s="5">
        <v>2583.5196762842002</v>
      </c>
      <c r="Y158" s="5">
        <f t="shared" si="20"/>
        <v>0.86183638844285182</v>
      </c>
    </row>
    <row r="159" spans="1:25">
      <c r="A159" s="3" t="s">
        <v>162</v>
      </c>
      <c r="B159" s="3">
        <v>742.5</v>
      </c>
      <c r="C159" s="3">
        <v>601.5</v>
      </c>
      <c r="D159" s="17">
        <v>5.2515499999999999</v>
      </c>
      <c r="E159" s="2">
        <v>130.660185434341</v>
      </c>
      <c r="F159" s="2">
        <v>20.527469622754801</v>
      </c>
      <c r="G159" s="2">
        <v>24.518568531074798</v>
      </c>
      <c r="H159" s="17">
        <f t="shared" si="14"/>
        <v>58.56874119605687</v>
      </c>
      <c r="I159" s="2">
        <v>695.53434626015803</v>
      </c>
      <c r="J159" s="2">
        <v>660.93773453685401</v>
      </c>
      <c r="K159" s="2">
        <v>736.61991407263599</v>
      </c>
      <c r="L159" s="17">
        <f t="shared" si="15"/>
        <v>697.69733162321609</v>
      </c>
      <c r="M159" s="17">
        <f t="shared" si="16"/>
        <v>37.887424748617931</v>
      </c>
      <c r="N159" s="17">
        <f t="shared" si="17"/>
        <v>5.4303525370337273E-2</v>
      </c>
      <c r="O159" s="17">
        <f t="shared" si="18"/>
        <v>11.912452229213839</v>
      </c>
      <c r="P159" s="2">
        <v>51.520514396667103</v>
      </c>
      <c r="Q159" s="2">
        <v>387.67756842696201</v>
      </c>
      <c r="R159" s="2">
        <v>1009.66907326034</v>
      </c>
      <c r="S159" s="2">
        <v>1688.87177899639</v>
      </c>
      <c r="T159" s="17">
        <f t="shared" si="19"/>
        <v>0.972117746774674</v>
      </c>
      <c r="U159" s="2">
        <v>25.272209915161099</v>
      </c>
      <c r="V159" s="2">
        <v>481.97724696546402</v>
      </c>
      <c r="W159" s="2">
        <v>797.944800222396</v>
      </c>
      <c r="X159" s="2">
        <v>2270.5833712527701</v>
      </c>
      <c r="Y159" s="17">
        <f t="shared" si="20"/>
        <v>0.98201273281033663</v>
      </c>
    </row>
    <row r="160" spans="1:25" s="4" customFormat="1">
      <c r="A160" s="4" t="s">
        <v>163</v>
      </c>
      <c r="B160" s="4">
        <v>740.5</v>
      </c>
      <c r="C160" s="4">
        <v>599.5</v>
      </c>
      <c r="D160" s="5">
        <v>5.0906500000000001</v>
      </c>
      <c r="E160" s="5">
        <v>35.230680032466701</v>
      </c>
      <c r="F160" s="5">
        <v>36.8817455721342</v>
      </c>
      <c r="G160" s="5">
        <v>62.858711351871001</v>
      </c>
      <c r="H160" s="5">
        <f t="shared" si="14"/>
        <v>44.990378985490629</v>
      </c>
      <c r="I160" s="5">
        <v>34.513917897862697</v>
      </c>
      <c r="J160" s="5">
        <v>56.257345133220397</v>
      </c>
      <c r="K160" s="5">
        <v>26.4271809314086</v>
      </c>
      <c r="L160" s="5">
        <f t="shared" si="15"/>
        <v>39.066147987497231</v>
      </c>
      <c r="M160" s="5">
        <f t="shared" si="16"/>
        <v>15.427306089155483</v>
      </c>
      <c r="N160" s="5">
        <f t="shared" si="17"/>
        <v>0.39490215657025751</v>
      </c>
      <c r="O160" s="5">
        <f t="shared" si="18"/>
        <v>0.868322269525581</v>
      </c>
      <c r="P160" s="5">
        <v>15.956107000288601</v>
      </c>
      <c r="Q160" s="5">
        <v>75.022305199451196</v>
      </c>
      <c r="R160" s="5">
        <v>224.47086120713101</v>
      </c>
      <c r="S160" s="5">
        <v>12.868259181976301</v>
      </c>
      <c r="T160" s="5">
        <f t="shared" si="19"/>
        <v>4.8860922104622213E-3</v>
      </c>
      <c r="U160" s="5">
        <v>38.276376307875999</v>
      </c>
      <c r="V160" s="5">
        <v>12.263981414480901</v>
      </c>
      <c r="W160" s="5">
        <v>42.875572865622203</v>
      </c>
      <c r="X160" s="5">
        <v>357.20670838148402</v>
      </c>
      <c r="Y160" s="5">
        <f t="shared" si="20"/>
        <v>0.85172646194842061</v>
      </c>
    </row>
    <row r="161" spans="1:25" s="4" customFormat="1">
      <c r="A161" s="4" t="s">
        <v>164</v>
      </c>
      <c r="B161" s="4">
        <v>768.6</v>
      </c>
      <c r="C161" s="4">
        <v>627.5</v>
      </c>
      <c r="D161" s="5">
        <v>5.7474999999999996</v>
      </c>
      <c r="E161" s="5">
        <v>66.483897796271805</v>
      </c>
      <c r="F161" s="5">
        <v>40.132867811928897</v>
      </c>
      <c r="G161" s="5">
        <v>121.50071714688499</v>
      </c>
      <c r="H161" s="5">
        <f t="shared" si="14"/>
        <v>76.039160918361901</v>
      </c>
      <c r="I161" s="5">
        <v>145.834071014514</v>
      </c>
      <c r="J161" s="5">
        <v>12.491383104869501</v>
      </c>
      <c r="K161" s="5">
        <v>86.542451942443407</v>
      </c>
      <c r="L161" s="5">
        <f t="shared" si="15"/>
        <v>81.6226353539423</v>
      </c>
      <c r="M161" s="5">
        <f t="shared" si="16"/>
        <v>66.807346536070284</v>
      </c>
      <c r="N161" s="5">
        <f t="shared" si="17"/>
        <v>0.81849043768768182</v>
      </c>
      <c r="O161" s="5">
        <f t="shared" si="18"/>
        <v>1.0734289327781379</v>
      </c>
      <c r="P161" s="5">
        <v>84.145205951690897</v>
      </c>
      <c r="Q161" s="5">
        <v>63.512828716092997</v>
      </c>
      <c r="R161" s="5">
        <v>255.51944282849601</v>
      </c>
      <c r="S161" s="5">
        <v>625.92487814389597</v>
      </c>
      <c r="T161" s="5">
        <f t="shared" si="19"/>
        <v>0.96976655454430316</v>
      </c>
      <c r="U161" s="5">
        <v>21.773311418827699</v>
      </c>
      <c r="V161" s="5">
        <v>48.893397145238197</v>
      </c>
      <c r="W161" s="5">
        <v>137.43549538570201</v>
      </c>
      <c r="X161" s="5">
        <v>276.17873720367101</v>
      </c>
      <c r="Y161" s="5">
        <f t="shared" si="20"/>
        <v>0.99704668062233437</v>
      </c>
    </row>
    <row r="162" spans="1:25" s="4" customFormat="1">
      <c r="A162" s="4" t="s">
        <v>165</v>
      </c>
      <c r="B162" s="4">
        <v>766.5</v>
      </c>
      <c r="C162" s="4">
        <v>625.5</v>
      </c>
      <c r="D162" s="5">
        <v>5.1755500000000003</v>
      </c>
      <c r="E162" s="5">
        <v>246.14077103461301</v>
      </c>
      <c r="F162" s="5">
        <v>90.974010609054204</v>
      </c>
      <c r="G162" s="5">
        <v>141.010492081683</v>
      </c>
      <c r="H162" s="5">
        <f t="shared" si="14"/>
        <v>159.37509124178339</v>
      </c>
      <c r="I162" s="5">
        <v>144.82854972477301</v>
      </c>
      <c r="J162" s="5">
        <v>85.081419095849199</v>
      </c>
      <c r="K162" s="5">
        <v>147.47414158260599</v>
      </c>
      <c r="L162" s="5">
        <f t="shared" si="15"/>
        <v>125.79470346774274</v>
      </c>
      <c r="M162" s="5">
        <f t="shared" si="16"/>
        <v>35.283543364145864</v>
      </c>
      <c r="N162" s="5">
        <f t="shared" si="17"/>
        <v>0.2804851268892537</v>
      </c>
      <c r="O162" s="5">
        <f t="shared" si="18"/>
        <v>0.78929964831771104</v>
      </c>
      <c r="P162" s="5">
        <v>97.9488260611936</v>
      </c>
      <c r="Q162" s="5">
        <v>55.014202956170202</v>
      </c>
      <c r="R162" s="5">
        <v>118.16640247304299</v>
      </c>
      <c r="S162" s="5">
        <v>425.77243205326499</v>
      </c>
      <c r="T162" s="5">
        <f t="shared" si="19"/>
        <v>0.87351942521156301</v>
      </c>
      <c r="U162" s="5">
        <v>43.346716666959402</v>
      </c>
      <c r="V162" s="5">
        <v>83.352603866577098</v>
      </c>
      <c r="W162" s="5">
        <v>23.782577848589099</v>
      </c>
      <c r="X162" s="5">
        <v>165.059102159133</v>
      </c>
      <c r="Y162" s="5">
        <f t="shared" si="20"/>
        <v>0.57954359507870001</v>
      </c>
    </row>
    <row r="163" spans="1:25" s="4" customFormat="1">
      <c r="A163" s="4" t="s">
        <v>166</v>
      </c>
      <c r="B163" s="4">
        <v>764.5</v>
      </c>
      <c r="C163" s="4">
        <v>623.5</v>
      </c>
      <c r="D163" s="5">
        <v>4.9558499999999999</v>
      </c>
      <c r="E163" s="5">
        <v>58.218644245555403</v>
      </c>
      <c r="F163" s="5">
        <v>24.458409128093201</v>
      </c>
      <c r="G163" s="5">
        <v>94.809348282919601</v>
      </c>
      <c r="H163" s="5">
        <f t="shared" si="14"/>
        <v>59.162133885522735</v>
      </c>
      <c r="I163" s="5">
        <v>24.491259480206701</v>
      </c>
      <c r="J163" s="5">
        <v>99.2964115116431</v>
      </c>
      <c r="K163" s="5">
        <v>8.2179445768418198</v>
      </c>
      <c r="L163" s="5">
        <f t="shared" si="15"/>
        <v>44.001871856230544</v>
      </c>
      <c r="M163" s="5">
        <f t="shared" si="16"/>
        <v>48.57282966087125</v>
      </c>
      <c r="N163" s="5">
        <f t="shared" si="17"/>
        <v>1.1038809853266156</v>
      </c>
      <c r="O163" s="5">
        <f t="shared" si="18"/>
        <v>0.74375058785697412</v>
      </c>
      <c r="P163" s="5">
        <v>11.521136816147299</v>
      </c>
      <c r="Q163" s="5">
        <v>8.1455336483662393</v>
      </c>
      <c r="R163" s="5">
        <v>42.812795391082602</v>
      </c>
      <c r="S163" s="5">
        <v>47.824600418966398</v>
      </c>
      <c r="T163" s="5">
        <f t="shared" si="19"/>
        <v>0.7686594584435692</v>
      </c>
      <c r="U163" s="5">
        <v>107.413857642746</v>
      </c>
      <c r="V163" s="5">
        <v>12.114934087883899</v>
      </c>
      <c r="W163" s="5">
        <v>5.3387122495680499</v>
      </c>
      <c r="X163" s="5">
        <v>10.7527581877088</v>
      </c>
      <c r="Y163" s="5">
        <f t="shared" si="20"/>
        <v>0.34953818048253488</v>
      </c>
    </row>
    <row r="164" spans="1:25" s="4" customFormat="1">
      <c r="A164" s="4" t="s">
        <v>167</v>
      </c>
      <c r="B164" s="4">
        <v>792.6</v>
      </c>
      <c r="C164" s="4">
        <v>651.5</v>
      </c>
      <c r="D164" s="5">
        <v>5.5980166666666697</v>
      </c>
      <c r="E164" s="5">
        <v>109.487175184777</v>
      </c>
      <c r="F164" s="5">
        <v>52.744226450681701</v>
      </c>
      <c r="G164" s="5">
        <v>31.7163049479954</v>
      </c>
      <c r="H164" s="5">
        <f t="shared" si="14"/>
        <v>64.649235527818036</v>
      </c>
      <c r="I164" s="5">
        <v>35.772051023562</v>
      </c>
      <c r="J164" s="5">
        <v>62.923862094140702</v>
      </c>
      <c r="K164" s="5">
        <v>33.8483888057618</v>
      </c>
      <c r="L164" s="5">
        <f t="shared" si="15"/>
        <v>44.181433974488165</v>
      </c>
      <c r="M164" s="5">
        <f t="shared" si="16"/>
        <v>16.259891695435869</v>
      </c>
      <c r="N164" s="5">
        <f t="shared" si="17"/>
        <v>0.36802544038803431</v>
      </c>
      <c r="O164" s="5">
        <f t="shared" si="18"/>
        <v>0.68340226475651455</v>
      </c>
      <c r="P164" s="5">
        <v>18.018275973938401</v>
      </c>
      <c r="Q164" s="5">
        <v>56.493619298221603</v>
      </c>
      <c r="R164" s="5">
        <v>5.9486867923737599</v>
      </c>
      <c r="S164" s="5">
        <v>28.545497562155798</v>
      </c>
      <c r="T164" s="5">
        <f t="shared" si="19"/>
        <v>1.6341700618365144E-2</v>
      </c>
      <c r="U164" s="5">
        <v>13.8719085106917</v>
      </c>
      <c r="V164" s="5">
        <v>20.9804217938809</v>
      </c>
      <c r="W164" s="5">
        <v>25.4673280218041</v>
      </c>
      <c r="X164" s="5">
        <v>30.917007687297499</v>
      </c>
      <c r="Y164" s="5">
        <f t="shared" si="20"/>
        <v>0.88203706334195453</v>
      </c>
    </row>
    <row r="165" spans="1:25" s="4" customFormat="1">
      <c r="A165" s="4" t="s">
        <v>168</v>
      </c>
      <c r="B165" s="4">
        <v>702.5</v>
      </c>
      <c r="C165" s="4">
        <v>339.3</v>
      </c>
      <c r="D165" s="5">
        <v>5.9894333333333298</v>
      </c>
      <c r="E165" s="5">
        <v>12.663909838454099</v>
      </c>
      <c r="F165" s="5">
        <v>63.842653074138298</v>
      </c>
      <c r="G165" s="5">
        <v>42.531913374767498</v>
      </c>
      <c r="H165" s="5">
        <f t="shared" si="14"/>
        <v>39.679492095786635</v>
      </c>
      <c r="I165" s="5">
        <v>89.235389015674201</v>
      </c>
      <c r="J165" s="5">
        <v>54.731964290399297</v>
      </c>
      <c r="K165" s="5">
        <v>24.7965632407989</v>
      </c>
      <c r="L165" s="5">
        <f t="shared" si="15"/>
        <v>56.254638848957462</v>
      </c>
      <c r="M165" s="5">
        <f t="shared" si="16"/>
        <v>32.246386932021458</v>
      </c>
      <c r="N165" s="5">
        <f t="shared" si="17"/>
        <v>0.57322182831183643</v>
      </c>
      <c r="O165" s="5">
        <f t="shared" si="18"/>
        <v>1.4177257791797908</v>
      </c>
      <c r="P165" s="5">
        <v>32.644615554173598</v>
      </c>
      <c r="Q165" s="5">
        <v>40.520284088238</v>
      </c>
      <c r="R165" s="5">
        <v>116.51872292137099</v>
      </c>
      <c r="S165" s="5">
        <v>170.23857753122999</v>
      </c>
      <c r="T165" s="5">
        <f t="shared" si="19"/>
        <v>0.9463537002943283</v>
      </c>
      <c r="U165" s="5">
        <v>29.292114980565501</v>
      </c>
      <c r="V165" s="5">
        <v>16.282884169585401</v>
      </c>
      <c r="W165" s="5">
        <v>30.234473627007102</v>
      </c>
      <c r="X165" s="5">
        <v>179.91281810378999</v>
      </c>
      <c r="Y165" s="5">
        <f t="shared" si="20"/>
        <v>0.84706401006144738</v>
      </c>
    </row>
    <row r="166" spans="1:25" s="4" customFormat="1">
      <c r="A166" s="4" t="s">
        <v>169</v>
      </c>
      <c r="B166" s="4">
        <v>700.5</v>
      </c>
      <c r="C166" s="4">
        <v>337.3</v>
      </c>
      <c r="D166" s="5">
        <v>5.5061499999999999</v>
      </c>
      <c r="E166" s="5">
        <v>13.737278411865301</v>
      </c>
      <c r="F166" s="5">
        <v>26.9153126862272</v>
      </c>
      <c r="G166" s="5">
        <v>54.033059338999301</v>
      </c>
      <c r="H166" s="5">
        <f t="shared" si="14"/>
        <v>31.561883479030598</v>
      </c>
      <c r="I166" s="5">
        <v>96.595371244233206</v>
      </c>
      <c r="J166" s="5">
        <v>104.37211044558499</v>
      </c>
      <c r="K166" s="5">
        <v>18.736367188833501</v>
      </c>
      <c r="L166" s="5">
        <f t="shared" si="15"/>
        <v>73.234616292883899</v>
      </c>
      <c r="M166" s="5">
        <f t="shared" si="16"/>
        <v>47.356771265646962</v>
      </c>
      <c r="N166" s="5">
        <f t="shared" si="17"/>
        <v>0.64664462876756479</v>
      </c>
      <c r="O166" s="5">
        <f t="shared" si="18"/>
        <v>2.3203499988060043</v>
      </c>
      <c r="P166" s="5">
        <v>14.6340152480066</v>
      </c>
      <c r="Q166" s="5">
        <v>53.982403928124803</v>
      </c>
      <c r="R166" s="5">
        <v>162.10503589413</v>
      </c>
      <c r="S166" s="5">
        <v>213.80064513133101</v>
      </c>
      <c r="T166" s="5">
        <f t="shared" si="19"/>
        <v>0.89719611412483391</v>
      </c>
      <c r="U166" s="5">
        <v>5.6665733910560103</v>
      </c>
      <c r="V166" s="5">
        <v>108.65308680247701</v>
      </c>
      <c r="W166" s="5">
        <v>22.961510054996999</v>
      </c>
      <c r="X166" s="5">
        <v>68.114005840316594</v>
      </c>
      <c r="Y166" s="5">
        <f t="shared" si="20"/>
        <v>4.3144902830734501E-2</v>
      </c>
    </row>
    <row r="167" spans="1:25" s="4" customFormat="1">
      <c r="A167" s="4" t="s">
        <v>170</v>
      </c>
      <c r="B167" s="4">
        <v>724.5</v>
      </c>
      <c r="C167" s="4">
        <v>361.3</v>
      </c>
      <c r="D167" s="5">
        <v>5.4298666666666699</v>
      </c>
      <c r="E167" s="5">
        <v>14.569519197261</v>
      </c>
      <c r="F167" s="5">
        <v>22.878065521240099</v>
      </c>
      <c r="G167" s="5">
        <v>11.733556204244699</v>
      </c>
      <c r="H167" s="5">
        <f t="shared" si="14"/>
        <v>16.393713640915266</v>
      </c>
      <c r="I167" s="5">
        <v>30.770981352251201</v>
      </c>
      <c r="J167" s="5">
        <v>55.070100414187003</v>
      </c>
      <c r="K167" s="5">
        <v>46.544367252075403</v>
      </c>
      <c r="L167" s="5">
        <f t="shared" si="15"/>
        <v>44.128483006171201</v>
      </c>
      <c r="M167" s="5">
        <f t="shared" si="16"/>
        <v>12.328388755783914</v>
      </c>
      <c r="N167" s="5">
        <f t="shared" si="17"/>
        <v>0.27937485986227617</v>
      </c>
      <c r="O167" s="5">
        <f t="shared" si="18"/>
        <v>2.6917929623972312</v>
      </c>
      <c r="P167" s="5">
        <v>39.332853564487401</v>
      </c>
      <c r="Q167" s="5">
        <v>35.820298224414103</v>
      </c>
      <c r="R167" s="5">
        <v>132.68529715202399</v>
      </c>
      <c r="S167" s="5">
        <v>62.230936343935603</v>
      </c>
      <c r="T167" s="5">
        <f t="shared" si="19"/>
        <v>9.2076320767765646E-2</v>
      </c>
      <c r="U167" s="5">
        <v>13.899672642081301</v>
      </c>
      <c r="V167" s="5">
        <v>41.720155931331597</v>
      </c>
      <c r="W167" s="5">
        <v>117.86601625251799</v>
      </c>
      <c r="X167" s="5">
        <v>228.18749390384701</v>
      </c>
      <c r="Y167" s="5">
        <f t="shared" si="20"/>
        <v>0.99524943903302165</v>
      </c>
    </row>
    <row r="168" spans="1:25" s="4" customFormat="1">
      <c r="A168" s="4" t="s">
        <v>171</v>
      </c>
      <c r="B168" s="4">
        <v>722.5</v>
      </c>
      <c r="C168" s="4">
        <v>359.3</v>
      </c>
      <c r="D168" s="5">
        <v>5.0339499999999999</v>
      </c>
      <c r="E168" s="5">
        <v>9.0678199710448997</v>
      </c>
      <c r="F168" s="5">
        <v>6.7796594072762497</v>
      </c>
      <c r="G168" s="5">
        <v>8.3122010002134594</v>
      </c>
      <c r="H168" s="5">
        <f t="shared" si="14"/>
        <v>8.0532267928448693</v>
      </c>
      <c r="I168" s="5">
        <v>20.5452769803947</v>
      </c>
      <c r="J168" s="5">
        <v>14.982323466301001</v>
      </c>
      <c r="K168" s="5">
        <v>69.417592105545694</v>
      </c>
      <c r="L168" s="5">
        <f t="shared" si="15"/>
        <v>34.981730850747134</v>
      </c>
      <c r="M168" s="5">
        <f t="shared" si="16"/>
        <v>29.951761521149209</v>
      </c>
      <c r="N168" s="5">
        <f t="shared" si="17"/>
        <v>0.85621153650004445</v>
      </c>
      <c r="O168" s="5">
        <f t="shared" si="18"/>
        <v>4.3438154357986916</v>
      </c>
      <c r="P168" s="5">
        <v>50.8452014810306</v>
      </c>
      <c r="Q168" s="5">
        <v>16.0496659136098</v>
      </c>
      <c r="R168" s="5">
        <v>34.7835100393429</v>
      </c>
      <c r="S168" s="5">
        <v>69.168259672788906</v>
      </c>
      <c r="T168" s="5">
        <f t="shared" si="19"/>
        <v>0.4101542121069382</v>
      </c>
      <c r="U168" s="5">
        <v>22.6141150515753</v>
      </c>
      <c r="V168" s="5">
        <v>8.6432359194005102</v>
      </c>
      <c r="W168" s="5">
        <v>13.9125136939619</v>
      </c>
      <c r="X168" s="5">
        <v>39.453866632643098</v>
      </c>
      <c r="Y168" s="5">
        <f t="shared" si="20"/>
        <v>0.5610337539269723</v>
      </c>
    </row>
    <row r="169" spans="1:25" s="4" customFormat="1">
      <c r="A169" s="4" t="s">
        <v>172</v>
      </c>
      <c r="B169" s="4">
        <v>748.5</v>
      </c>
      <c r="C169" s="4">
        <v>385.3</v>
      </c>
      <c r="D169" s="5">
        <v>5.3099499999999997</v>
      </c>
      <c r="E169" s="5">
        <v>17.510755393756099</v>
      </c>
      <c r="F169" s="5">
        <v>9.6830133647918899</v>
      </c>
      <c r="G169" s="5">
        <v>40.402147585331797</v>
      </c>
      <c r="H169" s="5">
        <f t="shared" si="14"/>
        <v>22.531972114626598</v>
      </c>
      <c r="I169" s="5">
        <v>28.134771568425599</v>
      </c>
      <c r="J169" s="5">
        <v>71.639032799587298</v>
      </c>
      <c r="K169" s="5">
        <v>2.4664158639889302</v>
      </c>
      <c r="L169" s="5">
        <f t="shared" si="15"/>
        <v>34.080073410667275</v>
      </c>
      <c r="M169" s="5">
        <f t="shared" si="16"/>
        <v>34.967451922127232</v>
      </c>
      <c r="N169" s="5">
        <f t="shared" si="17"/>
        <v>1.0260380457743439</v>
      </c>
      <c r="O169" s="5">
        <f t="shared" si="18"/>
        <v>1.5125206634063</v>
      </c>
      <c r="P169" s="5">
        <v>41.371026365664797</v>
      </c>
      <c r="Q169" s="5">
        <v>0.56085044662433703</v>
      </c>
      <c r="R169" s="5">
        <v>23.232451961074499</v>
      </c>
      <c r="S169" s="5">
        <v>27.8783253457499</v>
      </c>
      <c r="T169" s="5">
        <f t="shared" si="19"/>
        <v>3.6607856602087537E-3</v>
      </c>
      <c r="U169" s="5">
        <v>21.766343827858499</v>
      </c>
      <c r="V169" s="5">
        <v>5.62457055081157</v>
      </c>
      <c r="W169" s="5">
        <v>15.3254277088158</v>
      </c>
      <c r="X169" s="5">
        <v>28.201565066047699</v>
      </c>
      <c r="Y169" s="5">
        <f t="shared" si="20"/>
        <v>0.36432131736697149</v>
      </c>
    </row>
    <row r="170" spans="1:25" s="4" customFormat="1">
      <c r="A170" s="4" t="s">
        <v>174</v>
      </c>
      <c r="B170" s="4">
        <v>730.5</v>
      </c>
      <c r="C170" s="4">
        <v>339.3</v>
      </c>
      <c r="D170" s="5">
        <v>6.6367166666666702</v>
      </c>
      <c r="E170" s="5">
        <v>59.085875110445002</v>
      </c>
      <c r="F170" s="5">
        <v>569.34693154446904</v>
      </c>
      <c r="G170" s="5">
        <v>467.28275524269299</v>
      </c>
      <c r="H170" s="5">
        <f t="shared" si="14"/>
        <v>365.23852063253571</v>
      </c>
      <c r="I170" s="5">
        <v>967.59718673755197</v>
      </c>
      <c r="J170" s="5">
        <v>694.129785989776</v>
      </c>
      <c r="K170" s="5">
        <v>978.29942221438398</v>
      </c>
      <c r="L170" s="5">
        <f t="shared" si="15"/>
        <v>880.00879831390387</v>
      </c>
      <c r="M170" s="5">
        <f t="shared" si="16"/>
        <v>161.06486233190563</v>
      </c>
      <c r="N170" s="5">
        <f t="shared" si="17"/>
        <v>0.18302642273634737</v>
      </c>
      <c r="O170" s="5">
        <f t="shared" si="18"/>
        <v>2.4094085059534982</v>
      </c>
      <c r="P170" s="5">
        <v>198.423630864177</v>
      </c>
      <c r="Q170" s="5">
        <v>365.38330757522601</v>
      </c>
      <c r="R170" s="5">
        <v>717.18245335939298</v>
      </c>
      <c r="S170" s="5">
        <v>292.45652246359401</v>
      </c>
      <c r="T170" s="5">
        <f t="shared" si="19"/>
        <v>1.2716882095113867E-2</v>
      </c>
      <c r="U170" s="5">
        <v>29.7169662163388</v>
      </c>
      <c r="V170" s="5">
        <v>70.861255524564896</v>
      </c>
      <c r="W170" s="5">
        <v>212.53185049247799</v>
      </c>
      <c r="X170" s="5">
        <v>1492.2396966347201</v>
      </c>
      <c r="Y170" s="5">
        <f t="shared" si="20"/>
        <v>0.91077008477260657</v>
      </c>
    </row>
    <row r="171" spans="1:25" s="4" customFormat="1">
      <c r="A171" s="4" t="s">
        <v>173</v>
      </c>
      <c r="B171" s="4">
        <v>739.6</v>
      </c>
      <c r="C171" s="4">
        <v>348.3</v>
      </c>
      <c r="D171" s="5">
        <v>6.6069000000000004</v>
      </c>
      <c r="E171" s="5">
        <v>4169170.28562062</v>
      </c>
      <c r="F171" s="5">
        <v>3769765.4425927601</v>
      </c>
      <c r="G171" s="5">
        <v>3789735.1665128898</v>
      </c>
      <c r="H171" s="5">
        <f t="shared" si="14"/>
        <v>3909556.9649087563</v>
      </c>
      <c r="I171" s="5">
        <v>4712010.3770461604</v>
      </c>
      <c r="J171" s="5">
        <v>4445618.3467389001</v>
      </c>
      <c r="K171" s="5">
        <v>4594215.4837927604</v>
      </c>
      <c r="L171" s="5">
        <f t="shared" si="15"/>
        <v>4583948.069192607</v>
      </c>
      <c r="M171" s="5">
        <f t="shared" si="16"/>
        <v>133492.48407582601</v>
      </c>
      <c r="N171" s="5">
        <f t="shared" si="17"/>
        <v>2.9121726961304491E-2</v>
      </c>
      <c r="O171" s="5">
        <f t="shared" si="18"/>
        <v>1.1724980887443317</v>
      </c>
      <c r="P171" s="5">
        <v>1049340.5412783001</v>
      </c>
      <c r="Q171" s="5">
        <v>1876824.4216490299</v>
      </c>
      <c r="R171" s="5">
        <v>4740263.0495932596</v>
      </c>
      <c r="S171" s="5">
        <v>9819060.6610348299</v>
      </c>
      <c r="T171" s="5">
        <f t="shared" si="19"/>
        <v>0.99774104120793539</v>
      </c>
      <c r="U171" s="5">
        <v>1008520.6334881</v>
      </c>
      <c r="V171" s="5">
        <v>2192687.0583788599</v>
      </c>
      <c r="W171" s="5">
        <v>4328162.2899712799</v>
      </c>
      <c r="X171" s="5">
        <v>9486063.9986699</v>
      </c>
      <c r="Y171" s="5">
        <f t="shared" si="20"/>
        <v>0.9983386966564658</v>
      </c>
    </row>
    <row r="172" spans="1:25" s="4" customFormat="1">
      <c r="A172" s="4" t="s">
        <v>175</v>
      </c>
      <c r="B172" s="4">
        <v>728.5</v>
      </c>
      <c r="C172" s="4">
        <v>337.3</v>
      </c>
      <c r="D172" s="5">
        <v>6.1641166666666702</v>
      </c>
      <c r="E172" s="5">
        <v>43.4406592515314</v>
      </c>
      <c r="F172" s="5">
        <v>7.7679526203156399</v>
      </c>
      <c r="G172" s="5">
        <v>3.22462751433395</v>
      </c>
      <c r="H172" s="5">
        <f t="shared" si="14"/>
        <v>18.144413128726999</v>
      </c>
      <c r="I172" s="5">
        <v>11.320019353053</v>
      </c>
      <c r="J172" s="5">
        <v>41.568626125608603</v>
      </c>
      <c r="K172" s="5">
        <v>40.203423566818103</v>
      </c>
      <c r="L172" s="5">
        <f t="shared" si="15"/>
        <v>31.030689681826569</v>
      </c>
      <c r="M172" s="5">
        <f t="shared" si="16"/>
        <v>17.083583877917075</v>
      </c>
      <c r="N172" s="5">
        <f t="shared" si="17"/>
        <v>0.55053832361071386</v>
      </c>
      <c r="O172" s="5">
        <f t="shared" si="18"/>
        <v>1.710206302164575</v>
      </c>
      <c r="P172" s="5">
        <v>19.095531791686899</v>
      </c>
      <c r="Q172" s="5">
        <v>9.9363770876106408</v>
      </c>
      <c r="R172" s="5">
        <v>14.022336932077801</v>
      </c>
      <c r="S172" s="5">
        <v>14.2120006147323</v>
      </c>
      <c r="T172" s="5">
        <f t="shared" si="19"/>
        <v>2.9675613244802918E-2</v>
      </c>
      <c r="U172" s="5">
        <v>22.7507263885608</v>
      </c>
      <c r="V172" s="5">
        <v>34.2174184837341</v>
      </c>
      <c r="W172" s="5">
        <v>52.243385618209601</v>
      </c>
      <c r="X172" s="5">
        <v>112.678805694291</v>
      </c>
      <c r="Y172" s="5">
        <f t="shared" si="20"/>
        <v>0.98822532898246362</v>
      </c>
    </row>
    <row r="173" spans="1:25" s="4" customFormat="1">
      <c r="A173" s="4" t="s">
        <v>176</v>
      </c>
      <c r="B173" s="4">
        <v>752.5</v>
      </c>
      <c r="C173" s="4">
        <v>361.3</v>
      </c>
      <c r="D173" s="5">
        <v>6.0881833333333297</v>
      </c>
      <c r="E173" s="5">
        <v>46.153198381560102</v>
      </c>
      <c r="F173" s="5">
        <v>23.817490175247201</v>
      </c>
      <c r="G173" s="5">
        <v>25.449235534701899</v>
      </c>
      <c r="H173" s="5">
        <f t="shared" si="14"/>
        <v>31.806641363836402</v>
      </c>
      <c r="I173" s="5">
        <v>24.9219996891023</v>
      </c>
      <c r="J173" s="5">
        <v>58.8599192039445</v>
      </c>
      <c r="K173" s="5">
        <v>21.280905937847798</v>
      </c>
      <c r="L173" s="5">
        <f t="shared" si="15"/>
        <v>35.020941610298195</v>
      </c>
      <c r="M173" s="5">
        <f t="shared" si="16"/>
        <v>20.725275160034286</v>
      </c>
      <c r="N173" s="5">
        <f t="shared" si="17"/>
        <v>0.5917966281620437</v>
      </c>
      <c r="O173" s="5">
        <f t="shared" si="18"/>
        <v>1.1010575184501057</v>
      </c>
      <c r="P173" s="5">
        <v>13.459628458628</v>
      </c>
      <c r="Q173" s="5">
        <v>11.1639448332862</v>
      </c>
      <c r="R173" s="5">
        <v>11.120110991000701</v>
      </c>
      <c r="S173" s="5">
        <v>137.12370399845199</v>
      </c>
      <c r="T173" s="5">
        <f t="shared" si="19"/>
        <v>0.82759126195199995</v>
      </c>
      <c r="U173" s="5">
        <v>22.636694508870601</v>
      </c>
      <c r="V173" s="5">
        <v>5.5197641618443702</v>
      </c>
      <c r="W173" s="5">
        <v>48.752171014602702</v>
      </c>
      <c r="X173" s="5">
        <v>16.871840341568401</v>
      </c>
      <c r="Y173" s="5">
        <f t="shared" si="20"/>
        <v>4.966458430324552E-3</v>
      </c>
    </row>
    <row r="174" spans="1:25" s="4" customFormat="1">
      <c r="A174" s="4" t="s">
        <v>177</v>
      </c>
      <c r="B174" s="4">
        <v>750.5</v>
      </c>
      <c r="C174" s="4">
        <v>359.3</v>
      </c>
      <c r="D174" s="5">
        <v>5.6918333333333297</v>
      </c>
      <c r="E174" s="5">
        <v>44.162167211476998</v>
      </c>
      <c r="F174" s="5">
        <v>7.9749122738707596</v>
      </c>
      <c r="G174" s="5">
        <v>35.044167819606997</v>
      </c>
      <c r="H174" s="5">
        <f t="shared" si="14"/>
        <v>29.060415768318251</v>
      </c>
      <c r="I174" s="5">
        <v>22.214226602290498</v>
      </c>
      <c r="J174" s="5">
        <v>6.2715381304516002</v>
      </c>
      <c r="K174" s="5">
        <v>20.576506429864299</v>
      </c>
      <c r="L174" s="5">
        <f t="shared" si="15"/>
        <v>16.354090387535464</v>
      </c>
      <c r="M174" s="5">
        <f t="shared" si="16"/>
        <v>8.7700585433287248</v>
      </c>
      <c r="N174" s="5">
        <f t="shared" si="17"/>
        <v>0.53626085801830758</v>
      </c>
      <c r="O174" s="5">
        <f t="shared" si="18"/>
        <v>0.56276174841809179</v>
      </c>
      <c r="P174" s="5">
        <v>14.429760731770401</v>
      </c>
      <c r="Q174" s="5">
        <v>12.8144741698761</v>
      </c>
      <c r="R174" s="5">
        <v>50.187178000584296</v>
      </c>
      <c r="S174" s="5">
        <v>16.902933025360198</v>
      </c>
      <c r="T174" s="5">
        <f t="shared" si="19"/>
        <v>1.8129018738406263E-2</v>
      </c>
      <c r="U174" s="5">
        <v>5.2169447432154499</v>
      </c>
      <c r="V174" s="5">
        <v>6.6939271858339904</v>
      </c>
      <c r="W174" s="5">
        <v>45.0710479030611</v>
      </c>
      <c r="X174" s="5">
        <v>24.395242031288401</v>
      </c>
      <c r="Y174" s="5">
        <f t="shared" si="20"/>
        <v>0.26348359107702857</v>
      </c>
    </row>
    <row r="175" spans="1:25" s="4" customFormat="1">
      <c r="A175" s="4" t="s">
        <v>178</v>
      </c>
      <c r="B175" s="4">
        <v>776.5</v>
      </c>
      <c r="C175" s="4">
        <v>385.3</v>
      </c>
      <c r="D175" s="5">
        <v>5.95393333333333</v>
      </c>
      <c r="E175" s="5">
        <v>16.8710526237487</v>
      </c>
      <c r="F175" s="5">
        <v>10.0805862073898</v>
      </c>
      <c r="G175" s="5">
        <v>21.851331983636101</v>
      </c>
      <c r="H175" s="5">
        <f t="shared" si="14"/>
        <v>16.267656938258199</v>
      </c>
      <c r="I175" s="5">
        <v>28.6568382225039</v>
      </c>
      <c r="J175" s="5">
        <v>9.5634303569793992</v>
      </c>
      <c r="K175" s="5">
        <v>20.0128829873798</v>
      </c>
      <c r="L175" s="5">
        <f t="shared" si="15"/>
        <v>19.411050522287699</v>
      </c>
      <c r="M175" s="5">
        <f t="shared" si="16"/>
        <v>9.5609208613421401</v>
      </c>
      <c r="N175" s="5">
        <f t="shared" si="17"/>
        <v>0.49255040835447444</v>
      </c>
      <c r="O175" s="5">
        <f t="shared" si="18"/>
        <v>1.1932296455451357</v>
      </c>
      <c r="P175" s="5">
        <v>30.124014378016302</v>
      </c>
      <c r="Q175" s="5">
        <v>15.4823670234679</v>
      </c>
      <c r="R175" s="5">
        <v>117.31853212037601</v>
      </c>
      <c r="S175" s="5">
        <v>13.768154152378001</v>
      </c>
      <c r="T175" s="5">
        <f t="shared" si="19"/>
        <v>2.3267436926755892E-3</v>
      </c>
      <c r="U175" s="5">
        <v>70.442557020051694</v>
      </c>
      <c r="V175" s="5">
        <v>7.7763057859837499</v>
      </c>
      <c r="W175" s="5">
        <v>24.902313019602001</v>
      </c>
      <c r="X175" s="5">
        <v>93.216037282535197</v>
      </c>
      <c r="Y175" s="5">
        <f t="shared" si="20"/>
        <v>0.28190853788432108</v>
      </c>
    </row>
    <row r="176" spans="1:25" s="4" customFormat="1">
      <c r="A176" s="4" t="s">
        <v>179</v>
      </c>
      <c r="B176" s="4">
        <v>750.5</v>
      </c>
      <c r="C176" s="4">
        <v>361.3</v>
      </c>
      <c r="D176" s="5">
        <v>5.5301666666666698</v>
      </c>
      <c r="E176" s="5">
        <v>22.719933212867002</v>
      </c>
      <c r="F176" s="5">
        <v>6.5493918141909404</v>
      </c>
      <c r="G176" s="5">
        <v>7.3921711786646096</v>
      </c>
      <c r="H176" s="5">
        <f t="shared" si="14"/>
        <v>12.220498735240851</v>
      </c>
      <c r="I176" s="5">
        <v>59.1152421550754</v>
      </c>
      <c r="J176" s="5">
        <v>8.7933175614499302</v>
      </c>
      <c r="K176" s="5">
        <v>18.463110295193001</v>
      </c>
      <c r="L176" s="5">
        <f t="shared" si="15"/>
        <v>28.79055667057278</v>
      </c>
      <c r="M176" s="5">
        <f t="shared" si="16"/>
        <v>26.703298207878561</v>
      </c>
      <c r="N176" s="5">
        <f t="shared" si="17"/>
        <v>0.92750197620084107</v>
      </c>
      <c r="O176" s="5">
        <f t="shared" si="18"/>
        <v>2.3559232151097107</v>
      </c>
      <c r="P176" s="5">
        <v>23.1922053454111</v>
      </c>
      <c r="Q176" s="5">
        <v>44.210835011800398</v>
      </c>
      <c r="R176" s="5">
        <v>24.5331196782892</v>
      </c>
      <c r="S176" s="5">
        <v>46.434922148342302</v>
      </c>
      <c r="T176" s="5">
        <f t="shared" si="19"/>
        <v>0.29132505947299447</v>
      </c>
      <c r="U176" s="5">
        <v>28.574755276216099</v>
      </c>
      <c r="V176" s="5">
        <v>7.9108490614417502</v>
      </c>
      <c r="W176" s="5">
        <v>76.565634784680199</v>
      </c>
      <c r="X176" s="5">
        <v>114.95565815748699</v>
      </c>
      <c r="Y176" s="5">
        <f t="shared" si="20"/>
        <v>0.86192265542644164</v>
      </c>
    </row>
    <row r="177" spans="1:25" s="4" customFormat="1">
      <c r="A177" s="4" t="s">
        <v>180</v>
      </c>
      <c r="B177" s="4">
        <v>774.5</v>
      </c>
      <c r="C177" s="4">
        <v>385.3</v>
      </c>
      <c r="D177" s="5">
        <v>5.3791833333333301</v>
      </c>
      <c r="E177" s="5">
        <v>46.467701732574</v>
      </c>
      <c r="F177" s="5">
        <v>38.787220991230697</v>
      </c>
      <c r="G177" s="5">
        <v>7.8784222196106404</v>
      </c>
      <c r="H177" s="5">
        <f t="shared" si="14"/>
        <v>31.044448314471779</v>
      </c>
      <c r="I177" s="5">
        <v>33.815751325152902</v>
      </c>
      <c r="J177" s="5" t="s">
        <v>33</v>
      </c>
      <c r="K177" s="5">
        <v>65.491264996528798</v>
      </c>
      <c r="L177" s="5">
        <f t="shared" si="15"/>
        <v>49.65350816084085</v>
      </c>
      <c r="M177" s="5">
        <f t="shared" si="16"/>
        <v>22.397970514597098</v>
      </c>
      <c r="N177" s="5">
        <f t="shared" si="17"/>
        <v>0.45108535819954848</v>
      </c>
      <c r="O177" s="5">
        <f t="shared" si="18"/>
        <v>1.599432776445707</v>
      </c>
      <c r="P177" s="5">
        <v>37.510005697312302</v>
      </c>
      <c r="Q177" s="5">
        <v>83.583213710785301</v>
      </c>
      <c r="R177" s="5">
        <v>28.609135799000299</v>
      </c>
      <c r="S177" s="5">
        <v>91.004607660929196</v>
      </c>
      <c r="T177" s="5">
        <f t="shared" si="19"/>
        <v>0.24140042108203694</v>
      </c>
      <c r="U177" s="5">
        <v>80.736720492287503</v>
      </c>
      <c r="V177" s="5">
        <v>67.7323498575917</v>
      </c>
      <c r="W177" s="5">
        <v>35.298189696314701</v>
      </c>
      <c r="X177" s="5">
        <v>103.738150135143</v>
      </c>
      <c r="Y177" s="5">
        <f t="shared" si="20"/>
        <v>0.16923345156691377</v>
      </c>
    </row>
    <row r="178" spans="1:25" s="4" customFormat="1">
      <c r="A178" s="4" t="s">
        <v>181</v>
      </c>
      <c r="B178" s="4">
        <v>768.6</v>
      </c>
      <c r="C178" s="4">
        <v>579.5</v>
      </c>
      <c r="D178" s="5">
        <v>5.2480833333333301</v>
      </c>
      <c r="E178" s="5">
        <v>3358233.9897080502</v>
      </c>
      <c r="F178" s="5">
        <v>3348423.7682523602</v>
      </c>
      <c r="G178" s="5">
        <v>3053284.7542563402</v>
      </c>
      <c r="H178" s="5">
        <f t="shared" si="14"/>
        <v>3253314.1707389168</v>
      </c>
      <c r="I178" s="5">
        <v>6087017.6670699203</v>
      </c>
      <c r="J178" s="5">
        <v>5859601.3924612403</v>
      </c>
      <c r="K178" s="5">
        <v>5753684.7537948601</v>
      </c>
      <c r="L178" s="5">
        <f t="shared" si="15"/>
        <v>5900101.271108673</v>
      </c>
      <c r="M178" s="5">
        <f t="shared" si="16"/>
        <v>170317.02174460521</v>
      </c>
      <c r="N178" s="5">
        <f t="shared" si="17"/>
        <v>2.8866796334260442E-2</v>
      </c>
      <c r="O178" s="5">
        <f t="shared" si="18"/>
        <v>1.8135664007416161</v>
      </c>
      <c r="P178" s="5">
        <v>981360.11462807795</v>
      </c>
      <c r="Q178" s="5">
        <v>2367549.9453853001</v>
      </c>
      <c r="R178" s="5">
        <v>5732558.0018972801</v>
      </c>
      <c r="S178" s="5">
        <v>14161632.7348786</v>
      </c>
      <c r="T178" s="5">
        <f t="shared" si="19"/>
        <v>0.99474089542030597</v>
      </c>
      <c r="U178" s="5">
        <v>937957.61250471103</v>
      </c>
      <c r="V178" s="5">
        <v>2229997.5699239401</v>
      </c>
      <c r="W178" s="5">
        <v>5480892.6559771802</v>
      </c>
      <c r="X178" s="5">
        <v>13129209.663749</v>
      </c>
      <c r="Y178" s="5">
        <f t="shared" si="20"/>
        <v>0.99627836222709643</v>
      </c>
    </row>
    <row r="179" spans="1:25" s="4" customFormat="1">
      <c r="A179" s="4" t="s">
        <v>182</v>
      </c>
      <c r="B179" s="4">
        <v>766.6</v>
      </c>
      <c r="C179" s="4">
        <v>577.5</v>
      </c>
      <c r="D179" s="5">
        <v>4.7348666666666697</v>
      </c>
      <c r="E179" s="5">
        <v>275.07377371406602</v>
      </c>
      <c r="F179" s="5">
        <v>194.88391024526001</v>
      </c>
      <c r="G179" s="5">
        <v>245.756061636102</v>
      </c>
      <c r="H179" s="5">
        <f t="shared" si="14"/>
        <v>238.57124853180935</v>
      </c>
      <c r="I179" s="5">
        <v>189.54811459023</v>
      </c>
      <c r="J179" s="5">
        <v>345.262128173777</v>
      </c>
      <c r="K179" s="5">
        <v>343.73656290005601</v>
      </c>
      <c r="L179" s="5">
        <f t="shared" si="15"/>
        <v>292.84893522135434</v>
      </c>
      <c r="M179" s="5">
        <f t="shared" si="16"/>
        <v>89.464386739355177</v>
      </c>
      <c r="N179" s="5">
        <f t="shared" si="17"/>
        <v>0.305496711714974</v>
      </c>
      <c r="O179" s="5">
        <f t="shared" si="18"/>
        <v>1.2275114332660584</v>
      </c>
      <c r="P179" s="5">
        <v>389.203218506121</v>
      </c>
      <c r="Q179" s="5">
        <v>289.74451720546301</v>
      </c>
      <c r="R179" s="5">
        <v>298.46092171041602</v>
      </c>
      <c r="S179" s="5">
        <v>360.10939990337499</v>
      </c>
      <c r="T179" s="5">
        <f t="shared" si="19"/>
        <v>3.8451080834318212E-3</v>
      </c>
      <c r="U179" s="5">
        <v>350.370945720078</v>
      </c>
      <c r="V179" s="5">
        <v>474.46269065725699</v>
      </c>
      <c r="W179" s="5">
        <v>584.46086241553303</v>
      </c>
      <c r="X179" s="5">
        <v>142.590872634888</v>
      </c>
      <c r="Y179" s="5">
        <f t="shared" si="20"/>
        <v>0.35041052455993021</v>
      </c>
    </row>
    <row r="180" spans="1:25" s="4" customFormat="1">
      <c r="A180" s="4" t="s">
        <v>183</v>
      </c>
      <c r="B180" s="4">
        <v>730.6</v>
      </c>
      <c r="C180" s="4">
        <v>453.6</v>
      </c>
      <c r="D180" s="5">
        <v>2.8657833333333298</v>
      </c>
      <c r="E180" s="5">
        <v>435475.38061406102</v>
      </c>
      <c r="F180" s="5">
        <v>493069.61336663202</v>
      </c>
      <c r="G180" s="5">
        <v>436071.317900136</v>
      </c>
      <c r="H180" s="5">
        <f t="shared" si="14"/>
        <v>454872.10396027635</v>
      </c>
      <c r="I180" s="5">
        <v>869429.063072316</v>
      </c>
      <c r="J180" s="5">
        <v>847783.50693528506</v>
      </c>
      <c r="K180" s="5">
        <v>817286.73124328</v>
      </c>
      <c r="L180" s="5">
        <f t="shared" si="15"/>
        <v>844833.10041696031</v>
      </c>
      <c r="M180" s="5">
        <f t="shared" si="16"/>
        <v>26196.07539517809</v>
      </c>
      <c r="N180" s="5">
        <f t="shared" si="17"/>
        <v>3.100739706132399E-2</v>
      </c>
      <c r="O180" s="5">
        <f t="shared" si="18"/>
        <v>1.8572981131653195</v>
      </c>
      <c r="P180" s="5">
        <v>186869.91903794801</v>
      </c>
      <c r="Q180" s="5">
        <v>409530.47334641498</v>
      </c>
      <c r="R180" s="5">
        <v>896346.53890887694</v>
      </c>
      <c r="S180" s="5">
        <v>2022846.0797190201</v>
      </c>
      <c r="T180" s="5">
        <f t="shared" si="19"/>
        <v>0.9979845326348058</v>
      </c>
      <c r="U180" s="5">
        <v>175914.73000176699</v>
      </c>
      <c r="V180" s="5">
        <v>400669.23900763597</v>
      </c>
      <c r="W180" s="5">
        <v>861705.23191756697</v>
      </c>
      <c r="X180" s="5">
        <v>1933948.42756062</v>
      </c>
      <c r="Y180" s="5">
        <f t="shared" si="20"/>
        <v>0.99834395925234432</v>
      </c>
    </row>
    <row r="181" spans="1:25">
      <c r="A181" s="3" t="s">
        <v>184</v>
      </c>
      <c r="B181" s="3">
        <v>854.6</v>
      </c>
      <c r="C181" s="3">
        <v>577.5</v>
      </c>
      <c r="D181" s="17">
        <v>4.6726000000000001</v>
      </c>
      <c r="E181" s="2">
        <v>13.2085734891687</v>
      </c>
      <c r="F181" s="2">
        <v>73.326227629855694</v>
      </c>
      <c r="G181" s="2">
        <v>36.264934878132003</v>
      </c>
      <c r="H181" s="17">
        <f t="shared" si="14"/>
        <v>40.933245332385468</v>
      </c>
      <c r="I181" s="2">
        <v>206.19001289721999</v>
      </c>
      <c r="J181" s="2">
        <v>248.91105790869301</v>
      </c>
      <c r="K181" s="2">
        <v>184.358237040153</v>
      </c>
      <c r="L181" s="17">
        <f t="shared" si="15"/>
        <v>213.15310261535532</v>
      </c>
      <c r="M181" s="17">
        <f t="shared" si="16"/>
        <v>32.834892025687502</v>
      </c>
      <c r="N181" s="17">
        <f t="shared" si="17"/>
        <v>0.15404369733683676</v>
      </c>
      <c r="O181" s="17">
        <f t="shared" si="18"/>
        <v>5.2073345488370881</v>
      </c>
      <c r="P181" s="2">
        <v>48.094807761006599</v>
      </c>
      <c r="Q181" s="2">
        <v>129.94703616933199</v>
      </c>
      <c r="R181" s="2">
        <v>291.17886023379202</v>
      </c>
      <c r="S181" s="2">
        <v>658.21747148817406</v>
      </c>
      <c r="T181" s="17">
        <f t="shared" si="19"/>
        <v>0.99897300513958265</v>
      </c>
      <c r="U181" s="2">
        <v>65.499616927983098</v>
      </c>
      <c r="V181" s="2">
        <v>107.82307224560201</v>
      </c>
      <c r="W181" s="2">
        <v>298.15223413009602</v>
      </c>
      <c r="X181" s="2">
        <v>501.484737585451</v>
      </c>
      <c r="Y181" s="17">
        <f t="shared" si="20"/>
        <v>0.98115565669330418</v>
      </c>
    </row>
    <row r="182" spans="1:25">
      <c r="A182" s="3" t="s">
        <v>185</v>
      </c>
      <c r="B182" s="3">
        <v>852.6</v>
      </c>
      <c r="C182" s="3">
        <v>575.5</v>
      </c>
      <c r="D182" s="17">
        <v>4.1707000000000001</v>
      </c>
      <c r="E182" s="2">
        <v>17.649714408874399</v>
      </c>
      <c r="F182" s="2">
        <v>37.757418578147799</v>
      </c>
      <c r="G182" s="2">
        <v>55.653355291959897</v>
      </c>
      <c r="H182" s="17">
        <f t="shared" si="14"/>
        <v>37.0201627596607</v>
      </c>
      <c r="I182" s="2">
        <v>205.87570100541501</v>
      </c>
      <c r="J182" s="2">
        <v>209.04272509861801</v>
      </c>
      <c r="K182" s="2">
        <v>143.78950097407699</v>
      </c>
      <c r="L182" s="17">
        <f t="shared" si="15"/>
        <v>186.23597569270336</v>
      </c>
      <c r="M182" s="17">
        <f t="shared" si="16"/>
        <v>36.793816361325632</v>
      </c>
      <c r="N182" s="17">
        <f t="shared" si="17"/>
        <v>0.19756556822317117</v>
      </c>
      <c r="O182" s="17">
        <f t="shared" si="18"/>
        <v>5.030663341535516</v>
      </c>
      <c r="P182" s="2">
        <v>90.637354732132096</v>
      </c>
      <c r="Q182" s="2">
        <v>110.105876726397</v>
      </c>
      <c r="R182" s="2">
        <v>245.32624895254699</v>
      </c>
      <c r="S182" s="2">
        <v>379.47811802357103</v>
      </c>
      <c r="T182" s="17">
        <f t="shared" si="19"/>
        <v>0.97532709741401891</v>
      </c>
      <c r="U182" s="2">
        <v>62.794891442869599</v>
      </c>
      <c r="V182" s="2">
        <v>111.38425897108201</v>
      </c>
      <c r="W182" s="2">
        <v>226.709812017557</v>
      </c>
      <c r="X182" s="2">
        <v>372.86239281521301</v>
      </c>
      <c r="Y182" s="17">
        <f t="shared" si="20"/>
        <v>0.98827857768757787</v>
      </c>
    </row>
    <row r="183" spans="1:25" s="4" customFormat="1">
      <c r="A183" s="4" t="s">
        <v>186</v>
      </c>
      <c r="B183" s="4">
        <v>882.6</v>
      </c>
      <c r="C183" s="4">
        <v>605.6</v>
      </c>
      <c r="D183" s="5">
        <v>5.1706666666666701</v>
      </c>
      <c r="E183" s="5">
        <v>26.836765915018798</v>
      </c>
      <c r="F183" s="5">
        <v>6.08545443320281</v>
      </c>
      <c r="G183" s="5">
        <v>14.9349830415609</v>
      </c>
      <c r="H183" s="5">
        <f t="shared" si="14"/>
        <v>15.952401129927502</v>
      </c>
      <c r="I183" s="5">
        <v>128.20459955668801</v>
      </c>
      <c r="J183" s="5">
        <v>68.977130013634707</v>
      </c>
      <c r="K183" s="5">
        <v>82.000648494553801</v>
      </c>
      <c r="L183" s="5">
        <f t="shared" si="15"/>
        <v>93.060792688292167</v>
      </c>
      <c r="M183" s="5">
        <f t="shared" si="16"/>
        <v>31.124241023807155</v>
      </c>
      <c r="N183" s="5">
        <f t="shared" si="17"/>
        <v>0.33445063301854777</v>
      </c>
      <c r="O183" s="5">
        <f t="shared" si="18"/>
        <v>5.8336542524438828</v>
      </c>
      <c r="P183" s="5">
        <v>11.8803070481048</v>
      </c>
      <c r="Q183" s="5">
        <v>67.776850879436907</v>
      </c>
      <c r="R183" s="5">
        <v>106.939065429496</v>
      </c>
      <c r="S183" s="5">
        <v>194.65084841479799</v>
      </c>
      <c r="T183" s="5">
        <f t="shared" si="19"/>
        <v>0.96917955045013349</v>
      </c>
      <c r="U183" s="5">
        <v>9.48801794517024</v>
      </c>
      <c r="V183" s="5">
        <v>16.109345925021302</v>
      </c>
      <c r="W183" s="5">
        <v>7.5756069199587204</v>
      </c>
      <c r="X183" s="5">
        <v>234.91230909550299</v>
      </c>
      <c r="Y183" s="5">
        <f t="shared" si="20"/>
        <v>0.82732566421596943</v>
      </c>
    </row>
    <row r="184" spans="1:25">
      <c r="A184" s="3" t="s">
        <v>187</v>
      </c>
      <c r="B184" s="3">
        <v>880.6</v>
      </c>
      <c r="C184" s="3">
        <v>603.5</v>
      </c>
      <c r="D184" s="17">
        <v>4.7449666666666701</v>
      </c>
      <c r="E184" s="2">
        <v>43.482857038503397</v>
      </c>
      <c r="F184" s="2">
        <v>9.5514075153690392</v>
      </c>
      <c r="G184" s="2">
        <v>39.029692123109797</v>
      </c>
      <c r="H184" s="17">
        <f t="shared" si="14"/>
        <v>30.687985558994075</v>
      </c>
      <c r="I184" s="2">
        <v>257.84763642190001</v>
      </c>
      <c r="J184" s="2">
        <v>246.540241892914</v>
      </c>
      <c r="K184" s="2">
        <v>230.478139553706</v>
      </c>
      <c r="L184" s="17">
        <f t="shared" si="15"/>
        <v>244.95533928950667</v>
      </c>
      <c r="M184" s="17">
        <f t="shared" si="16"/>
        <v>13.753409646383542</v>
      </c>
      <c r="N184" s="17">
        <f t="shared" si="17"/>
        <v>5.6146600789659565E-2</v>
      </c>
      <c r="O184" s="17">
        <f t="shared" si="18"/>
        <v>7.9821250834014039</v>
      </c>
      <c r="P184" s="2">
        <v>43.794597984077797</v>
      </c>
      <c r="Q184" s="2">
        <v>227.733315419197</v>
      </c>
      <c r="R184" s="2">
        <v>316.25186347840003</v>
      </c>
      <c r="S184" s="2">
        <v>570.27545418167199</v>
      </c>
      <c r="T184" s="17">
        <f t="shared" si="19"/>
        <v>0.95230213724117907</v>
      </c>
      <c r="U184" s="2">
        <v>77.376239387317995</v>
      </c>
      <c r="V184" s="2">
        <v>239.058710095598</v>
      </c>
      <c r="W184" s="2">
        <v>247.012306200599</v>
      </c>
      <c r="X184" s="2">
        <v>506.63379415166901</v>
      </c>
      <c r="Y184" s="17">
        <f t="shared" si="20"/>
        <v>0.92269337638001125</v>
      </c>
    </row>
    <row r="185" spans="1:25" s="4" customFormat="1">
      <c r="A185" s="4" t="s">
        <v>188</v>
      </c>
      <c r="B185" s="4">
        <v>878.6</v>
      </c>
      <c r="C185" s="4">
        <v>601.5</v>
      </c>
      <c r="D185" s="5">
        <v>4.3320833333333297</v>
      </c>
      <c r="E185" s="5">
        <v>36.721342153685001</v>
      </c>
      <c r="F185" s="5">
        <v>7.73705272384304</v>
      </c>
      <c r="G185" s="5">
        <v>5.4366931140980403</v>
      </c>
      <c r="H185" s="5">
        <f t="shared" si="14"/>
        <v>16.631695997208695</v>
      </c>
      <c r="I185" s="5">
        <v>91.016535578557907</v>
      </c>
      <c r="J185" s="5">
        <v>97.794375080942103</v>
      </c>
      <c r="K185" s="5">
        <v>49.518135865417598</v>
      </c>
      <c r="L185" s="5">
        <f t="shared" si="15"/>
        <v>79.443015508305862</v>
      </c>
      <c r="M185" s="5">
        <f t="shared" si="16"/>
        <v>26.136346211952269</v>
      </c>
      <c r="N185" s="5">
        <f t="shared" si="17"/>
        <v>0.3289948907996787</v>
      </c>
      <c r="O185" s="5">
        <f t="shared" si="18"/>
        <v>4.7766033915987176</v>
      </c>
      <c r="P185" s="5">
        <v>14.239619945526099</v>
      </c>
      <c r="Q185" s="5">
        <v>16.486426449259</v>
      </c>
      <c r="R185" s="5">
        <v>59.593647464752699</v>
      </c>
      <c r="S185" s="5">
        <v>214.09412622187801</v>
      </c>
      <c r="T185" s="5">
        <f t="shared" si="19"/>
        <v>0.95647575884910985</v>
      </c>
      <c r="U185" s="5">
        <v>41.4668307201364</v>
      </c>
      <c r="V185" s="5">
        <v>42.615946702560002</v>
      </c>
      <c r="W185" s="5">
        <v>73.506531022300507</v>
      </c>
      <c r="X185" s="5">
        <v>112.045324470748</v>
      </c>
      <c r="Y185" s="5">
        <f t="shared" si="20"/>
        <v>0.98152947650717437</v>
      </c>
    </row>
    <row r="186" spans="1:25" s="4" customFormat="1">
      <c r="A186" s="4" t="s">
        <v>189</v>
      </c>
      <c r="B186" s="4">
        <v>876.6</v>
      </c>
      <c r="C186" s="4">
        <v>599.5</v>
      </c>
      <c r="D186" s="5">
        <v>4.1402000000000001</v>
      </c>
      <c r="E186" s="5">
        <v>2.9975452790941302</v>
      </c>
      <c r="F186" s="5">
        <v>4.2391403986612399</v>
      </c>
      <c r="G186" s="5">
        <v>12.2155264736408</v>
      </c>
      <c r="H186" s="5">
        <f t="shared" si="14"/>
        <v>6.484070717132056</v>
      </c>
      <c r="I186" s="5">
        <v>32.602448728016299</v>
      </c>
      <c r="J186" s="5">
        <v>93.860572953966198</v>
      </c>
      <c r="K186" s="5">
        <v>69.3596179709875</v>
      </c>
      <c r="L186" s="5">
        <f t="shared" si="15"/>
        <v>65.274213217656666</v>
      </c>
      <c r="M186" s="5">
        <f t="shared" si="16"/>
        <v>30.832731713544018</v>
      </c>
      <c r="N186" s="5">
        <f t="shared" si="17"/>
        <v>0.47235700276818915</v>
      </c>
      <c r="O186" s="5">
        <f t="shared" si="18"/>
        <v>10.06685708180059</v>
      </c>
      <c r="P186" s="5">
        <v>21.515522752795899</v>
      </c>
      <c r="Q186" s="5">
        <v>1.9462820042037201</v>
      </c>
      <c r="R186" s="5">
        <v>99.352394767636298</v>
      </c>
      <c r="S186" s="5">
        <v>96.974393156051505</v>
      </c>
      <c r="T186" s="5">
        <f t="shared" si="19"/>
        <v>0.63612344156081746</v>
      </c>
      <c r="U186" s="5">
        <v>54.818856029510499</v>
      </c>
      <c r="V186" s="5">
        <v>24.0755563373523</v>
      </c>
      <c r="W186" s="5">
        <v>42.065442521803099</v>
      </c>
      <c r="X186" s="5">
        <v>25.546563779135202</v>
      </c>
      <c r="Y186" s="5">
        <f t="shared" si="20"/>
        <v>0.29557495744429185</v>
      </c>
    </row>
    <row r="187" spans="1:25">
      <c r="A187" s="3" t="s">
        <v>190</v>
      </c>
      <c r="B187" s="3">
        <v>904.6</v>
      </c>
      <c r="C187" s="3">
        <v>627.5</v>
      </c>
      <c r="D187" s="17">
        <v>4.7147833333333304</v>
      </c>
      <c r="E187" s="2">
        <v>21.539586659272999</v>
      </c>
      <c r="F187" s="2">
        <v>11.6716373629794</v>
      </c>
      <c r="G187" s="2">
        <v>30.986834445135798</v>
      </c>
      <c r="H187" s="17">
        <f t="shared" si="14"/>
        <v>21.399352822462731</v>
      </c>
      <c r="I187" s="2">
        <v>415.235867885201</v>
      </c>
      <c r="J187" s="2">
        <v>389.43061268013702</v>
      </c>
      <c r="K187" s="2">
        <v>512.26168845476695</v>
      </c>
      <c r="L187" s="17">
        <f t="shared" si="15"/>
        <v>438.97605634003503</v>
      </c>
      <c r="M187" s="17">
        <f t="shared" si="16"/>
        <v>64.765466916339435</v>
      </c>
      <c r="N187" s="17">
        <f t="shared" si="17"/>
        <v>0.14753758429633229</v>
      </c>
      <c r="O187" s="17">
        <f t="shared" si="18"/>
        <v>20.513520197640993</v>
      </c>
      <c r="P187" s="2">
        <v>134.628794639586</v>
      </c>
      <c r="Q187" s="2">
        <v>194.89984934758701</v>
      </c>
      <c r="R187" s="2">
        <v>410.68433812985899</v>
      </c>
      <c r="S187" s="2">
        <v>966.02946616792599</v>
      </c>
      <c r="T187" s="17">
        <f t="shared" si="19"/>
        <v>0.98880764430928547</v>
      </c>
      <c r="U187" s="2">
        <v>95.765276875076296</v>
      </c>
      <c r="V187" s="2">
        <v>151.21780471862601</v>
      </c>
      <c r="W187" s="2">
        <v>519.73948906730698</v>
      </c>
      <c r="X187" s="2">
        <v>1129.57892739266</v>
      </c>
      <c r="Y187" s="17">
        <f t="shared" si="20"/>
        <v>0.99275535132371284</v>
      </c>
    </row>
    <row r="188" spans="1:25">
      <c r="A188" s="3" t="s">
        <v>191</v>
      </c>
      <c r="B188" s="3">
        <v>902.6</v>
      </c>
      <c r="C188" s="3">
        <v>625.5</v>
      </c>
      <c r="D188" s="17">
        <v>4.2422166666666703</v>
      </c>
      <c r="E188" s="2">
        <v>7.3503188343047796</v>
      </c>
      <c r="F188" s="2">
        <v>12.0357992157331</v>
      </c>
      <c r="G188" s="2">
        <v>9.75772762934767</v>
      </c>
      <c r="H188" s="17">
        <f t="shared" si="14"/>
        <v>9.7146152264618504</v>
      </c>
      <c r="I188" s="2">
        <v>134.71812833213801</v>
      </c>
      <c r="J188" s="2">
        <v>115.15185212961801</v>
      </c>
      <c r="K188" s="2">
        <v>151.12964745704599</v>
      </c>
      <c r="L188" s="17">
        <f t="shared" si="15"/>
        <v>133.66654263960069</v>
      </c>
      <c r="M188" s="17">
        <f t="shared" si="16"/>
        <v>18.011935307099275</v>
      </c>
      <c r="N188" s="17">
        <f t="shared" si="17"/>
        <v>0.13475275825502628</v>
      </c>
      <c r="O188" s="17">
        <f t="shared" si="18"/>
        <v>13.759324432686073</v>
      </c>
      <c r="P188" s="2">
        <v>28.5280052353035</v>
      </c>
      <c r="Q188" s="2">
        <v>52.762913605754001</v>
      </c>
      <c r="R188" s="2">
        <v>109.641020410759</v>
      </c>
      <c r="S188" s="2">
        <v>250.56447982597399</v>
      </c>
      <c r="T188" s="17">
        <f t="shared" si="19"/>
        <v>0.99547677462029183</v>
      </c>
      <c r="U188" s="2">
        <v>28.617062344169501</v>
      </c>
      <c r="V188" s="2">
        <v>122.57809812356</v>
      </c>
      <c r="W188" s="2">
        <v>109.265274372101</v>
      </c>
      <c r="X188" s="2">
        <v>210.01388037446</v>
      </c>
      <c r="Y188" s="17">
        <f t="shared" si="20"/>
        <v>0.82522212481932822</v>
      </c>
    </row>
    <row r="189" spans="1:25" s="4" customFormat="1">
      <c r="A189" s="4" t="s">
        <v>192</v>
      </c>
      <c r="B189" s="4">
        <v>900.6</v>
      </c>
      <c r="C189" s="4">
        <v>623.5</v>
      </c>
      <c r="D189" s="5">
        <v>4.0194333333333301</v>
      </c>
      <c r="E189" s="5">
        <v>9.7777925402173</v>
      </c>
      <c r="F189" s="5">
        <v>4.9113230333328302</v>
      </c>
      <c r="G189" s="5">
        <v>10.963168605804499</v>
      </c>
      <c r="H189" s="5">
        <f t="shared" si="14"/>
        <v>8.5507613931182096</v>
      </c>
      <c r="I189" s="5">
        <v>11.719197407202</v>
      </c>
      <c r="J189" s="5">
        <v>3.8414893615722501</v>
      </c>
      <c r="K189" s="5">
        <v>20.504702870526501</v>
      </c>
      <c r="L189" s="5">
        <f t="shared" si="15"/>
        <v>12.021796546433583</v>
      </c>
      <c r="M189" s="5">
        <f t="shared" si="16"/>
        <v>8.3357270703008677</v>
      </c>
      <c r="N189" s="5">
        <f t="shared" si="17"/>
        <v>0.69338447361877587</v>
      </c>
      <c r="O189" s="5">
        <f t="shared" si="18"/>
        <v>1.4059328747155684</v>
      </c>
      <c r="P189" s="5">
        <v>10.6607727418707</v>
      </c>
      <c r="Q189" s="5">
        <v>3.3025408776029401</v>
      </c>
      <c r="R189" s="5">
        <v>18.393434170694601</v>
      </c>
      <c r="S189" s="5">
        <v>3.2603006392758598</v>
      </c>
      <c r="T189" s="5">
        <f t="shared" si="19"/>
        <v>6.1607699035387146E-2</v>
      </c>
      <c r="U189" s="5">
        <v>3.4820276767127898</v>
      </c>
      <c r="V189" s="5">
        <v>16.326807979583698</v>
      </c>
      <c r="W189" s="5">
        <v>17.726742659252199</v>
      </c>
      <c r="X189" s="5">
        <v>38.360783163070401</v>
      </c>
      <c r="Y189" s="5">
        <f t="shared" si="20"/>
        <v>0.93154916341907068</v>
      </c>
    </row>
    <row r="190" spans="1:25" s="4" customFormat="1">
      <c r="A190" s="4" t="s">
        <v>193</v>
      </c>
      <c r="B190" s="4">
        <v>930.6</v>
      </c>
      <c r="C190" s="4">
        <v>653.6</v>
      </c>
      <c r="D190" s="5">
        <v>4.7584833333333298</v>
      </c>
      <c r="E190" s="5">
        <v>1.6939465496574999</v>
      </c>
      <c r="F190" s="5">
        <v>66.2610399493839</v>
      </c>
      <c r="G190" s="5">
        <v>16.406617742018099</v>
      </c>
      <c r="H190" s="5">
        <f t="shared" si="14"/>
        <v>28.120534747019832</v>
      </c>
      <c r="I190" s="5">
        <v>65.178957375257099</v>
      </c>
      <c r="J190" s="5">
        <v>46.433755262252902</v>
      </c>
      <c r="K190" s="5">
        <v>9.8412456417052692</v>
      </c>
      <c r="L190" s="5">
        <f t="shared" si="15"/>
        <v>40.484652759738424</v>
      </c>
      <c r="M190" s="5">
        <f t="shared" si="16"/>
        <v>28.144439067344866</v>
      </c>
      <c r="N190" s="5">
        <f t="shared" si="17"/>
        <v>0.69518785882570855</v>
      </c>
      <c r="O190" s="5">
        <f t="shared" si="18"/>
        <v>1.4396828909531645</v>
      </c>
      <c r="P190" s="5">
        <v>54.674523340188699</v>
      </c>
      <c r="Q190" s="5">
        <v>29.574244843765801</v>
      </c>
      <c r="R190" s="5">
        <v>25.4580818271635</v>
      </c>
      <c r="S190" s="5">
        <v>38.538726939435698</v>
      </c>
      <c r="T190" s="5">
        <f t="shared" si="19"/>
        <v>7.0600350224779326E-2</v>
      </c>
      <c r="U190" s="5">
        <v>14.329557546887999</v>
      </c>
      <c r="V190" s="5">
        <v>31.9757861387201</v>
      </c>
      <c r="W190" s="5">
        <v>31.523917750229302</v>
      </c>
      <c r="X190" s="5">
        <v>109.65561861839301</v>
      </c>
      <c r="Y190" s="5">
        <f t="shared" si="20"/>
        <v>0.91319350533920141</v>
      </c>
    </row>
    <row r="191" spans="1:25" s="4" customFormat="1">
      <c r="A191" s="4" t="s">
        <v>194</v>
      </c>
      <c r="B191" s="4">
        <v>928.6</v>
      </c>
      <c r="C191" s="4">
        <v>651.5</v>
      </c>
      <c r="D191" s="5">
        <v>4.69973333333333</v>
      </c>
      <c r="E191" s="5">
        <v>9.5082460502691095</v>
      </c>
      <c r="F191" s="5">
        <v>0.84219389788798604</v>
      </c>
      <c r="G191" s="5">
        <v>6.1729464367855504</v>
      </c>
      <c r="H191" s="5">
        <f t="shared" si="14"/>
        <v>5.5077954616475493</v>
      </c>
      <c r="I191" s="5">
        <v>12.206992991092401</v>
      </c>
      <c r="J191" s="5">
        <v>34.243695932275301</v>
      </c>
      <c r="K191" s="5">
        <v>26.6921132814762</v>
      </c>
      <c r="L191" s="5">
        <f t="shared" si="15"/>
        <v>24.380934068281302</v>
      </c>
      <c r="M191" s="5">
        <f t="shared" si="16"/>
        <v>11.198670954453167</v>
      </c>
      <c r="N191" s="5">
        <f t="shared" si="17"/>
        <v>0.45932083336471613</v>
      </c>
      <c r="O191" s="5">
        <f t="shared" si="18"/>
        <v>4.426622999719787</v>
      </c>
      <c r="P191" s="5">
        <v>20.343398697873901</v>
      </c>
      <c r="Q191" s="5">
        <v>55.436803634306102</v>
      </c>
      <c r="R191" s="5">
        <v>17.630202457987501</v>
      </c>
      <c r="S191" s="5">
        <v>25.759091985089999</v>
      </c>
      <c r="T191" s="5">
        <f t="shared" si="19"/>
        <v>5.8289821907154295E-2</v>
      </c>
      <c r="U191" s="5">
        <v>17.2479355402414</v>
      </c>
      <c r="V191" s="5">
        <v>43.827132640838798</v>
      </c>
      <c r="W191" s="5">
        <v>35.804911884035498</v>
      </c>
      <c r="X191" s="5">
        <v>13.6444762803391</v>
      </c>
      <c r="Y191" s="5">
        <f t="shared" si="20"/>
        <v>0.17984042266828371</v>
      </c>
    </row>
    <row r="192" spans="1:25" s="4" customFormat="1">
      <c r="A192" s="4" t="s">
        <v>195</v>
      </c>
      <c r="B192" s="4">
        <v>764.5</v>
      </c>
      <c r="C192" s="4">
        <v>579.5</v>
      </c>
      <c r="D192" s="5">
        <v>5.1469833333333304</v>
      </c>
      <c r="E192" s="5">
        <v>4441769.3407739</v>
      </c>
      <c r="F192" s="5">
        <v>4375303.92153187</v>
      </c>
      <c r="G192" s="5">
        <v>4043487.9546053498</v>
      </c>
      <c r="H192" s="5">
        <f t="shared" si="14"/>
        <v>4286853.7389703738</v>
      </c>
      <c r="I192" s="5">
        <v>6970266.26911995</v>
      </c>
      <c r="J192" s="5">
        <v>6583734.1670969203</v>
      </c>
      <c r="K192" s="5">
        <v>6890708.0454568397</v>
      </c>
      <c r="L192" s="5">
        <f t="shared" si="15"/>
        <v>6814902.8272245703</v>
      </c>
      <c r="M192" s="5">
        <f t="shared" si="16"/>
        <v>204111.7091374647</v>
      </c>
      <c r="N192" s="5">
        <f t="shared" si="17"/>
        <v>2.9950787900022195E-2</v>
      </c>
      <c r="O192" s="5">
        <f t="shared" si="18"/>
        <v>1.5897213299517396</v>
      </c>
      <c r="P192" s="5">
        <v>1261622.8141594101</v>
      </c>
      <c r="Q192" s="5">
        <v>2936392.8883454199</v>
      </c>
      <c r="R192" s="5">
        <v>6505455.6732165003</v>
      </c>
      <c r="S192" s="5">
        <v>13829884.5369469</v>
      </c>
      <c r="T192" s="5">
        <f t="shared" si="19"/>
        <v>0.99982327686586325</v>
      </c>
      <c r="U192" s="5">
        <v>1283650.2611070599</v>
      </c>
      <c r="V192" s="5">
        <v>2527000.3082984998</v>
      </c>
      <c r="W192" s="5">
        <v>6227039.5135108596</v>
      </c>
      <c r="X192" s="5">
        <v>13307388.9241025</v>
      </c>
      <c r="Y192" s="5">
        <f t="shared" si="20"/>
        <v>0.99850598488260656</v>
      </c>
    </row>
    <row r="193" spans="1:25" s="4" customFormat="1">
      <c r="A193" s="4" t="s">
        <v>196</v>
      </c>
      <c r="B193" s="4">
        <v>812.5</v>
      </c>
      <c r="C193" s="4">
        <v>627.5</v>
      </c>
      <c r="D193" s="5">
        <v>4.7769833333333303</v>
      </c>
      <c r="E193" s="5">
        <v>12.6264084926606</v>
      </c>
      <c r="F193" s="5">
        <v>52.464667777053002</v>
      </c>
      <c r="G193" s="5">
        <v>35.359970696380898</v>
      </c>
      <c r="H193" s="5">
        <f t="shared" si="14"/>
        <v>33.483682322031498</v>
      </c>
      <c r="I193" s="5">
        <v>5.5271546758300696</v>
      </c>
      <c r="J193" s="5">
        <v>11.0639583608362</v>
      </c>
      <c r="K193" s="5">
        <v>110.610966861477</v>
      </c>
      <c r="L193" s="5">
        <f t="shared" si="15"/>
        <v>42.400693299381089</v>
      </c>
      <c r="M193" s="5">
        <f t="shared" si="16"/>
        <v>59.136664712541439</v>
      </c>
      <c r="N193" s="5">
        <f t="shared" si="17"/>
        <v>1.3947098528552748</v>
      </c>
      <c r="O193" s="5">
        <f t="shared" si="18"/>
        <v>1.2663091499790751</v>
      </c>
      <c r="P193" s="5">
        <v>24.894667348213101</v>
      </c>
      <c r="Q193" s="5">
        <v>10.0993093639697</v>
      </c>
      <c r="R193" s="5">
        <v>13.754330738006001</v>
      </c>
      <c r="S193" s="5">
        <v>129.69254187797</v>
      </c>
      <c r="T193" s="5">
        <f t="shared" si="19"/>
        <v>0.78135313291857023</v>
      </c>
      <c r="U193" s="5">
        <v>41.583620570084101</v>
      </c>
      <c r="V193" s="5">
        <v>155.662112792968</v>
      </c>
      <c r="W193" s="5">
        <v>34.646129607195299</v>
      </c>
      <c r="X193" s="5">
        <v>35.805641911507003</v>
      </c>
      <c r="Y193" s="5">
        <f t="shared" si="20"/>
        <v>0.1686577959864563</v>
      </c>
    </row>
    <row r="194" spans="1:25" s="4" customFormat="1">
      <c r="A194" s="4" t="s">
        <v>197</v>
      </c>
      <c r="B194" s="4">
        <v>647.5</v>
      </c>
      <c r="C194" s="4">
        <v>184.1</v>
      </c>
      <c r="D194" s="5">
        <v>3.5186000000000002</v>
      </c>
      <c r="E194" s="5">
        <v>60844554.423343197</v>
      </c>
      <c r="F194" s="5">
        <v>62383132.381333098</v>
      </c>
      <c r="G194" s="5">
        <v>60972822.4763273</v>
      </c>
      <c r="H194" s="5">
        <f t="shared" ref="H194:H257" si="21">AVERAGE(E194:G194)</f>
        <v>61400169.760334529</v>
      </c>
      <c r="I194" s="5">
        <v>65597055.017583102</v>
      </c>
      <c r="J194" s="5">
        <v>65181017.503070399</v>
      </c>
      <c r="K194" s="5">
        <v>64869292.888135999</v>
      </c>
      <c r="L194" s="5">
        <f t="shared" ref="L194:L257" si="22">AVERAGE(I194:K194)</f>
        <v>65215788.469596505</v>
      </c>
      <c r="M194" s="5">
        <f t="shared" ref="M194:M257" si="23">_xlfn.STDEV.S(I194:K194)</f>
        <v>365124.90239535121</v>
      </c>
      <c r="N194" s="5">
        <f t="shared" ref="N194:N257" si="24">M194/L194</f>
        <v>5.5987194353338508E-3</v>
      </c>
      <c r="O194" s="5">
        <f t="shared" ref="O194:O257" si="25">L194/H194</f>
        <v>1.0621434553708176</v>
      </c>
      <c r="P194" s="5">
        <v>27021160.285261199</v>
      </c>
      <c r="Q194" s="5">
        <v>48826851.7733441</v>
      </c>
      <c r="R194" s="5">
        <v>65761500.4440201</v>
      </c>
      <c r="S194" s="5">
        <v>84781617.081715196</v>
      </c>
      <c r="T194" s="5">
        <f t="shared" ref="T194:T257" si="26">(PEARSON($P$1:$S$1,P194:S194))^2</f>
        <v>0.90323433072947967</v>
      </c>
      <c r="U194" s="5">
        <v>26252110.172001999</v>
      </c>
      <c r="V194" s="5">
        <v>47844150.637976497</v>
      </c>
      <c r="W194" s="5">
        <v>65309730.054508902</v>
      </c>
      <c r="X194" s="5">
        <v>83467886.289405197</v>
      </c>
      <c r="Y194" s="5">
        <f t="shared" ref="Y194:Y257" si="27">(PEARSON($U$1:$X$1,U194:X194))^2</f>
        <v>0.89829099670656787</v>
      </c>
    </row>
    <row r="195" spans="1:25">
      <c r="A195" s="3" t="s">
        <v>198</v>
      </c>
      <c r="B195" s="3">
        <v>677.6</v>
      </c>
      <c r="C195" s="3">
        <v>184.1</v>
      </c>
      <c r="D195" s="17">
        <v>4.2809833333333298</v>
      </c>
      <c r="E195" s="2">
        <v>133.73626673789599</v>
      </c>
      <c r="F195" s="2">
        <v>91.146456895887297</v>
      </c>
      <c r="G195" s="2">
        <v>154.44324959516999</v>
      </c>
      <c r="H195" s="17">
        <f t="shared" si="21"/>
        <v>126.44199107631776</v>
      </c>
      <c r="I195" s="2">
        <v>3338.1669627156198</v>
      </c>
      <c r="J195" s="2">
        <v>3937.4013331937399</v>
      </c>
      <c r="K195" s="2">
        <v>4090.7847828448998</v>
      </c>
      <c r="L195" s="17">
        <f t="shared" si="22"/>
        <v>3788.784359584753</v>
      </c>
      <c r="M195" s="17">
        <f t="shared" si="23"/>
        <v>397.71050957644815</v>
      </c>
      <c r="N195" s="17">
        <f t="shared" si="24"/>
        <v>0.10497047913807288</v>
      </c>
      <c r="O195" s="17">
        <f t="shared" si="25"/>
        <v>29.964605328762353</v>
      </c>
      <c r="P195" s="2">
        <v>942.16052629731098</v>
      </c>
      <c r="Q195" s="2">
        <v>1747.08683634614</v>
      </c>
      <c r="R195" s="2">
        <v>3622.70606457554</v>
      </c>
      <c r="S195" s="2">
        <v>7231.2352125143898</v>
      </c>
      <c r="T195" s="17">
        <f t="shared" si="26"/>
        <v>0.99978121341162363</v>
      </c>
      <c r="U195" s="2">
        <v>1017.42961997365</v>
      </c>
      <c r="V195" s="2">
        <v>1976.1000886500999</v>
      </c>
      <c r="W195" s="2">
        <v>3811.9116207811899</v>
      </c>
      <c r="X195" s="2">
        <v>7451.2286261054196</v>
      </c>
      <c r="Y195" s="17">
        <f t="shared" si="27"/>
        <v>0.99994422621514689</v>
      </c>
    </row>
    <row r="196" spans="1:25" s="4" customFormat="1">
      <c r="A196" s="4" t="s">
        <v>199</v>
      </c>
      <c r="B196" s="4">
        <v>675.5</v>
      </c>
      <c r="C196" s="4">
        <v>184.1</v>
      </c>
      <c r="D196" s="5">
        <v>4.0559333333333303</v>
      </c>
      <c r="E196" s="5">
        <v>72152.995747636698</v>
      </c>
      <c r="F196" s="5">
        <v>75146.424631860107</v>
      </c>
      <c r="G196" s="5">
        <v>70163.992506731694</v>
      </c>
      <c r="H196" s="5">
        <f t="shared" si="21"/>
        <v>72487.804295409514</v>
      </c>
      <c r="I196" s="5">
        <v>134983.19166704899</v>
      </c>
      <c r="J196" s="5">
        <v>132077.08373462001</v>
      </c>
      <c r="K196" s="5">
        <v>124720.387485906</v>
      </c>
      <c r="L196" s="5">
        <f t="shared" si="22"/>
        <v>130593.55429585832</v>
      </c>
      <c r="M196" s="5">
        <f t="shared" si="23"/>
        <v>5289.7950916718783</v>
      </c>
      <c r="N196" s="5">
        <f t="shared" si="24"/>
        <v>4.0505790046022512E-2</v>
      </c>
      <c r="O196" s="5">
        <f t="shared" si="25"/>
        <v>1.8015934620346683</v>
      </c>
      <c r="P196" s="5">
        <v>33346.135148391601</v>
      </c>
      <c r="Q196" s="5">
        <v>68085.814633367103</v>
      </c>
      <c r="R196" s="5">
        <v>135893.403987503</v>
      </c>
      <c r="S196" s="5">
        <v>270164.93679694302</v>
      </c>
      <c r="T196" s="5">
        <f t="shared" si="26"/>
        <v>0.99997222143006936</v>
      </c>
      <c r="U196" s="5">
        <v>32310.218281323901</v>
      </c>
      <c r="V196" s="5">
        <v>64504.379366227397</v>
      </c>
      <c r="W196" s="5">
        <v>131946.28055147501</v>
      </c>
      <c r="X196" s="5">
        <v>269045.38395216502</v>
      </c>
      <c r="Y196" s="5">
        <f t="shared" si="27"/>
        <v>0.99991553345064565</v>
      </c>
    </row>
    <row r="197" spans="1:25">
      <c r="A197" s="3" t="s">
        <v>200</v>
      </c>
      <c r="B197" s="3">
        <v>673.5</v>
      </c>
      <c r="C197" s="3">
        <v>184.1</v>
      </c>
      <c r="D197" s="17">
        <v>3.6064833333333302</v>
      </c>
      <c r="E197" s="2">
        <v>38.979630842929303</v>
      </c>
      <c r="F197" s="2">
        <v>32.094503889083803</v>
      </c>
      <c r="G197" s="2">
        <v>12.2051968324449</v>
      </c>
      <c r="H197" s="17">
        <f t="shared" si="21"/>
        <v>27.759777188152668</v>
      </c>
      <c r="I197" s="2">
        <v>3839.77983266199</v>
      </c>
      <c r="J197" s="2">
        <v>3871.7639935265101</v>
      </c>
      <c r="K197" s="2">
        <v>3388.7370978604699</v>
      </c>
      <c r="L197" s="17">
        <f t="shared" si="22"/>
        <v>3700.0936413496565</v>
      </c>
      <c r="M197" s="17">
        <f t="shared" si="23"/>
        <v>270.11649249296545</v>
      </c>
      <c r="N197" s="17">
        <f t="shared" si="24"/>
        <v>7.3002609845959743E-2</v>
      </c>
      <c r="O197" s="17">
        <f t="shared" si="25"/>
        <v>133.28974567305909</v>
      </c>
      <c r="P197" s="2">
        <v>1017.87740421684</v>
      </c>
      <c r="Q197" s="2">
        <v>2045.6128995408501</v>
      </c>
      <c r="R197" s="2">
        <v>3917.7824424869</v>
      </c>
      <c r="S197" s="2">
        <v>7649.9899019824197</v>
      </c>
      <c r="T197" s="17">
        <f t="shared" si="26"/>
        <v>0.99982574367647981</v>
      </c>
      <c r="U197" s="2">
        <v>1032.04734655891</v>
      </c>
      <c r="V197" s="2">
        <v>1751.1500622692499</v>
      </c>
      <c r="W197" s="2">
        <v>3733.2935068573902</v>
      </c>
      <c r="X197" s="2">
        <v>7815.5557982574101</v>
      </c>
      <c r="Y197" s="17">
        <f t="shared" si="27"/>
        <v>0.99828211810770073</v>
      </c>
    </row>
    <row r="198" spans="1:25">
      <c r="A198" s="3" t="s">
        <v>201</v>
      </c>
      <c r="B198" s="3">
        <v>689.6</v>
      </c>
      <c r="C198" s="3">
        <v>184.1</v>
      </c>
      <c r="D198" s="17">
        <v>4.3405500000000004</v>
      </c>
      <c r="E198" s="2">
        <v>421.39510725145698</v>
      </c>
      <c r="F198" s="2">
        <v>65.755233233660604</v>
      </c>
      <c r="G198" s="2">
        <v>222.53360070670399</v>
      </c>
      <c r="H198" s="17">
        <f t="shared" si="21"/>
        <v>236.56131373060717</v>
      </c>
      <c r="I198" s="2">
        <v>12838.7249712016</v>
      </c>
      <c r="J198" s="2">
        <v>13883.869554598899</v>
      </c>
      <c r="K198" s="2">
        <v>12657.0828382532</v>
      </c>
      <c r="L198" s="17">
        <f t="shared" si="22"/>
        <v>13126.559121351233</v>
      </c>
      <c r="M198" s="17">
        <f t="shared" si="23"/>
        <v>662.10859029681603</v>
      </c>
      <c r="N198" s="17">
        <f t="shared" si="24"/>
        <v>5.0440376962143249E-2</v>
      </c>
      <c r="O198" s="17">
        <f t="shared" si="25"/>
        <v>55.489035440087136</v>
      </c>
      <c r="P198" s="2">
        <v>3721.0899220932001</v>
      </c>
      <c r="Q198" s="2">
        <v>6582.1653916351197</v>
      </c>
      <c r="R198" s="2">
        <v>13485.127919598501</v>
      </c>
      <c r="S198" s="2">
        <v>26469.0335262386</v>
      </c>
      <c r="T198" s="17">
        <f t="shared" si="26"/>
        <v>0.99967526524950279</v>
      </c>
      <c r="U198" s="2">
        <v>3270.7148786693601</v>
      </c>
      <c r="V198" s="2">
        <v>6483.4116054308397</v>
      </c>
      <c r="W198" s="2">
        <v>12331.889200740799</v>
      </c>
      <c r="X198" s="2">
        <v>26088.150397459602</v>
      </c>
      <c r="Y198" s="17">
        <f t="shared" si="27"/>
        <v>0.99878501470772729</v>
      </c>
    </row>
    <row r="199" spans="1:25">
      <c r="A199" s="3" t="s">
        <v>202</v>
      </c>
      <c r="B199" s="3">
        <v>705.6</v>
      </c>
      <c r="C199" s="3">
        <v>184.1</v>
      </c>
      <c r="D199" s="17">
        <v>4.9170666666666696</v>
      </c>
      <c r="E199" s="2">
        <v>739.70414441593095</v>
      </c>
      <c r="F199" s="2">
        <v>554.27800268856799</v>
      </c>
      <c r="G199" s="2">
        <v>403.48833683853201</v>
      </c>
      <c r="H199" s="17">
        <f t="shared" si="21"/>
        <v>565.82349464767697</v>
      </c>
      <c r="I199" s="2">
        <v>17774.795845102901</v>
      </c>
      <c r="J199" s="2">
        <v>18943.9076988503</v>
      </c>
      <c r="K199" s="2">
        <v>18047.327224062701</v>
      </c>
      <c r="L199" s="17">
        <f t="shared" si="22"/>
        <v>18255.343589338634</v>
      </c>
      <c r="M199" s="17">
        <f t="shared" si="23"/>
        <v>611.68516232628042</v>
      </c>
      <c r="N199" s="17">
        <f t="shared" si="24"/>
        <v>3.3507184311968405E-2</v>
      </c>
      <c r="O199" s="17">
        <f t="shared" si="25"/>
        <v>32.263318441214153</v>
      </c>
      <c r="P199" s="2">
        <v>4837.0347740554798</v>
      </c>
      <c r="Q199" s="2">
        <v>9405.2381103235293</v>
      </c>
      <c r="R199" s="2">
        <v>18995.4611164413</v>
      </c>
      <c r="S199" s="2">
        <v>36647.426818353902</v>
      </c>
      <c r="T199" s="17">
        <f t="shared" si="26"/>
        <v>0.99966217747067099</v>
      </c>
      <c r="U199" s="2">
        <v>4359.3877328117296</v>
      </c>
      <c r="V199" s="2">
        <v>7985.1965693563297</v>
      </c>
      <c r="W199" s="2">
        <v>18835.377091553299</v>
      </c>
      <c r="X199" s="2">
        <v>36128.822047919297</v>
      </c>
      <c r="Y199" s="17">
        <f t="shared" si="27"/>
        <v>0.99760976118824252</v>
      </c>
    </row>
    <row r="200" spans="1:25">
      <c r="A200" s="3" t="s">
        <v>203</v>
      </c>
      <c r="B200" s="3">
        <v>703.6</v>
      </c>
      <c r="C200" s="3">
        <v>184.1</v>
      </c>
      <c r="D200" s="17">
        <v>4.71075</v>
      </c>
      <c r="E200" s="2">
        <v>6467.4528144180204</v>
      </c>
      <c r="F200" s="2">
        <v>4085.0076835964601</v>
      </c>
      <c r="G200" s="2">
        <v>3329.0320261423599</v>
      </c>
      <c r="H200" s="17">
        <f t="shared" si="21"/>
        <v>4627.1641747189469</v>
      </c>
      <c r="I200" s="2">
        <v>281020.95383984997</v>
      </c>
      <c r="J200" s="2">
        <v>295166.56993559998</v>
      </c>
      <c r="K200" s="2">
        <v>282734.02407022502</v>
      </c>
      <c r="L200" s="17">
        <f t="shared" si="22"/>
        <v>286307.18261522497</v>
      </c>
      <c r="M200" s="17">
        <f t="shared" si="23"/>
        <v>7720.1172382849982</v>
      </c>
      <c r="N200" s="17">
        <f t="shared" si="24"/>
        <v>2.6964455336980657E-2</v>
      </c>
      <c r="O200" s="17">
        <f t="shared" si="25"/>
        <v>61.875302410815195</v>
      </c>
      <c r="P200" s="2">
        <v>74056.239744089806</v>
      </c>
      <c r="Q200" s="2">
        <v>155404.37738045401</v>
      </c>
      <c r="R200" s="2">
        <v>325613.786468387</v>
      </c>
      <c r="S200" s="2">
        <v>715323.78559911402</v>
      </c>
      <c r="T200" s="17">
        <f t="shared" si="26"/>
        <v>0.99852127167493221</v>
      </c>
      <c r="U200" s="2">
        <v>70135.543941499694</v>
      </c>
      <c r="V200" s="2">
        <v>147998.28978115501</v>
      </c>
      <c r="W200" s="2">
        <v>314908.32415675599</v>
      </c>
      <c r="X200" s="2">
        <v>688916.67710569606</v>
      </c>
      <c r="Y200" s="17">
        <f t="shared" si="27"/>
        <v>0.99875845155683107</v>
      </c>
    </row>
    <row r="201" spans="1:25">
      <c r="A201" s="3" t="s">
        <v>204</v>
      </c>
      <c r="B201" s="3">
        <v>701.6</v>
      </c>
      <c r="C201" s="3">
        <v>184.1</v>
      </c>
      <c r="D201" s="17">
        <v>4.1748000000000003</v>
      </c>
      <c r="E201" s="2">
        <v>242.77641936260599</v>
      </c>
      <c r="F201" s="2">
        <v>128.305959042165</v>
      </c>
      <c r="G201" s="2">
        <v>121.646293614565</v>
      </c>
      <c r="H201" s="17">
        <f t="shared" si="21"/>
        <v>164.24289067311202</v>
      </c>
      <c r="I201" s="2">
        <v>35520.036989269298</v>
      </c>
      <c r="J201" s="2">
        <v>36448.928223545299</v>
      </c>
      <c r="K201" s="2">
        <v>34729.086888336999</v>
      </c>
      <c r="L201" s="17">
        <f t="shared" si="22"/>
        <v>35566.017367050532</v>
      </c>
      <c r="M201" s="17">
        <f t="shared" si="23"/>
        <v>860.84214634766022</v>
      </c>
      <c r="N201" s="17">
        <f t="shared" si="24"/>
        <v>2.4204063599911844E-2</v>
      </c>
      <c r="O201" s="17">
        <f t="shared" si="25"/>
        <v>216.54524723287153</v>
      </c>
      <c r="P201" s="2">
        <v>8744.9803824355604</v>
      </c>
      <c r="Q201" s="2">
        <v>17722.610509204598</v>
      </c>
      <c r="R201" s="2">
        <v>36663.100189924997</v>
      </c>
      <c r="S201" s="2">
        <v>71565.004578085107</v>
      </c>
      <c r="T201" s="17">
        <f t="shared" si="26"/>
        <v>0.99968146222603449</v>
      </c>
      <c r="U201" s="2">
        <v>8316.06020611227</v>
      </c>
      <c r="V201" s="2">
        <v>17295.122630039401</v>
      </c>
      <c r="W201" s="2">
        <v>34687.592695060703</v>
      </c>
      <c r="X201" s="2">
        <v>71195.919068435702</v>
      </c>
      <c r="Y201" s="17">
        <f t="shared" si="27"/>
        <v>0.9998930206599872</v>
      </c>
    </row>
    <row r="202" spans="1:25" s="4" customFormat="1">
      <c r="A202" s="4" t="s">
        <v>205</v>
      </c>
      <c r="B202" s="4">
        <v>733.6</v>
      </c>
      <c r="C202" s="4">
        <v>184.1</v>
      </c>
      <c r="D202" s="5">
        <v>5.5762166666666699</v>
      </c>
      <c r="E202" s="5">
        <v>748.83481602509903</v>
      </c>
      <c r="F202" s="5">
        <v>607.51431473609296</v>
      </c>
      <c r="G202" s="5">
        <v>470.27101295526001</v>
      </c>
      <c r="H202" s="5">
        <f t="shared" si="21"/>
        <v>608.87338123881739</v>
      </c>
      <c r="I202" s="5">
        <v>1363.1776479119301</v>
      </c>
      <c r="J202" s="5">
        <v>1344.2771313846799</v>
      </c>
      <c r="K202" s="5">
        <v>1393.36502330643</v>
      </c>
      <c r="L202" s="5">
        <f t="shared" si="22"/>
        <v>1366.9399342010136</v>
      </c>
      <c r="M202" s="5">
        <f t="shared" si="23"/>
        <v>24.759268606344595</v>
      </c>
      <c r="N202" s="5">
        <f t="shared" si="24"/>
        <v>1.8112916293440917E-2</v>
      </c>
      <c r="O202" s="5">
        <f t="shared" si="25"/>
        <v>2.2450315226785404</v>
      </c>
      <c r="P202" s="5">
        <v>308.36332729944098</v>
      </c>
      <c r="Q202" s="5">
        <v>782.23172975710497</v>
      </c>
      <c r="R202" s="5">
        <v>1786.26940083758</v>
      </c>
      <c r="S202" s="5">
        <v>3872.3733037451002</v>
      </c>
      <c r="T202" s="5">
        <f t="shared" si="26"/>
        <v>0.9997581994390744</v>
      </c>
      <c r="U202" s="5">
        <v>512.30309758481098</v>
      </c>
      <c r="V202" s="5">
        <v>679.64064007932802</v>
      </c>
      <c r="W202" s="5">
        <v>1759.2081692848701</v>
      </c>
      <c r="X202" s="5">
        <v>3522.3744000862698</v>
      </c>
      <c r="Y202" s="5">
        <f t="shared" si="27"/>
        <v>0.9929613901770582</v>
      </c>
    </row>
    <row r="203" spans="1:25">
      <c r="A203" s="3" t="s">
        <v>206</v>
      </c>
      <c r="B203" s="3">
        <v>731.6</v>
      </c>
      <c r="C203" s="3">
        <v>184.1</v>
      </c>
      <c r="D203" s="17">
        <v>5.3268166666666703</v>
      </c>
      <c r="E203" s="2">
        <v>2101.7062636973101</v>
      </c>
      <c r="F203" s="2">
        <v>1674.31902716585</v>
      </c>
      <c r="G203" s="2">
        <v>1536.8807294005001</v>
      </c>
      <c r="H203" s="17">
        <f t="shared" si="21"/>
        <v>1770.96867342122</v>
      </c>
      <c r="I203" s="2">
        <v>25479.5865077745</v>
      </c>
      <c r="J203" s="2">
        <v>26172.2569768801</v>
      </c>
      <c r="K203" s="2">
        <v>25050.293487483101</v>
      </c>
      <c r="L203" s="17">
        <f t="shared" si="22"/>
        <v>25567.378990712565</v>
      </c>
      <c r="M203" s="17">
        <f t="shared" si="23"/>
        <v>566.11055274592422</v>
      </c>
      <c r="N203" s="17">
        <f t="shared" si="24"/>
        <v>2.2141907973889922E-2</v>
      </c>
      <c r="O203" s="17">
        <f t="shared" si="25"/>
        <v>14.43694593497275</v>
      </c>
      <c r="P203" s="2">
        <v>4057.8050432179798</v>
      </c>
      <c r="Q203" s="2">
        <v>12524.168752157</v>
      </c>
      <c r="R203" s="2">
        <v>26177.121594426899</v>
      </c>
      <c r="S203" s="2">
        <v>54465.786865284899</v>
      </c>
      <c r="T203" s="17">
        <f t="shared" si="26"/>
        <v>0.99936890279187784</v>
      </c>
      <c r="U203" s="2">
        <v>4380.6773900326098</v>
      </c>
      <c r="V203" s="2">
        <v>10522.1786763856</v>
      </c>
      <c r="W203" s="2">
        <v>23347.403193466202</v>
      </c>
      <c r="X203" s="2">
        <v>56445.430892040102</v>
      </c>
      <c r="Y203" s="17">
        <f t="shared" si="27"/>
        <v>0.99541752067638356</v>
      </c>
    </row>
    <row r="204" spans="1:25">
      <c r="A204" s="3" t="s">
        <v>207</v>
      </c>
      <c r="B204" s="3">
        <v>729.6</v>
      </c>
      <c r="C204" s="3">
        <v>184.1</v>
      </c>
      <c r="D204" s="17">
        <v>4.7834666666666701</v>
      </c>
      <c r="E204" s="2">
        <v>419.737369982053</v>
      </c>
      <c r="F204" s="2">
        <v>269.37206524923198</v>
      </c>
      <c r="G204" s="2">
        <v>366.30109003208202</v>
      </c>
      <c r="H204" s="17">
        <f t="shared" si="21"/>
        <v>351.80350842112239</v>
      </c>
      <c r="I204" s="2">
        <v>12357.971650171999</v>
      </c>
      <c r="J204" s="2">
        <v>12191.8788419677</v>
      </c>
      <c r="K204" s="2">
        <v>11327.023818309701</v>
      </c>
      <c r="L204" s="17">
        <f t="shared" si="22"/>
        <v>11958.958103483134</v>
      </c>
      <c r="M204" s="17">
        <f t="shared" si="23"/>
        <v>553.53627777909969</v>
      </c>
      <c r="N204" s="17">
        <f t="shared" si="24"/>
        <v>4.6286329711104031E-2</v>
      </c>
      <c r="O204" s="17">
        <f t="shared" si="25"/>
        <v>33.993288347675595</v>
      </c>
      <c r="P204" s="2">
        <v>3341.7475101642099</v>
      </c>
      <c r="Q204" s="2">
        <v>6547.4026083799799</v>
      </c>
      <c r="R204" s="2">
        <v>12313.9001550553</v>
      </c>
      <c r="S204" s="2">
        <v>27488.902021512102</v>
      </c>
      <c r="T204" s="17">
        <f t="shared" si="26"/>
        <v>0.99622712328976404</v>
      </c>
      <c r="U204" s="2">
        <v>2966.60811085557</v>
      </c>
      <c r="V204" s="2">
        <v>5849.2989328918502</v>
      </c>
      <c r="W204" s="2">
        <v>13924.591994890699</v>
      </c>
      <c r="X204" s="2">
        <v>26533.6346316567</v>
      </c>
      <c r="Y204" s="17">
        <f t="shared" si="27"/>
        <v>0.99731694054823994</v>
      </c>
    </row>
    <row r="205" spans="1:25" s="4" customFormat="1">
      <c r="A205" s="4" t="s">
        <v>208</v>
      </c>
      <c r="B205" s="4">
        <v>759.6</v>
      </c>
      <c r="C205" s="4">
        <v>184.1</v>
      </c>
      <c r="D205" s="5">
        <v>6.0289000000000001</v>
      </c>
      <c r="E205" s="5">
        <v>837.27665045984895</v>
      </c>
      <c r="F205" s="5">
        <v>633.42620422022105</v>
      </c>
      <c r="G205" s="5">
        <v>501.94475714385902</v>
      </c>
      <c r="H205" s="5">
        <f t="shared" si="21"/>
        <v>657.54920394130966</v>
      </c>
      <c r="I205" s="5">
        <v>1576.00981073859</v>
      </c>
      <c r="J205" s="5">
        <v>1522.8790180722399</v>
      </c>
      <c r="K205" s="5">
        <v>1383.8574896959601</v>
      </c>
      <c r="L205" s="5">
        <f t="shared" si="22"/>
        <v>1494.2487728355966</v>
      </c>
      <c r="M205" s="5">
        <f t="shared" si="23"/>
        <v>99.223973047092926</v>
      </c>
      <c r="N205" s="5">
        <f t="shared" si="24"/>
        <v>6.6403918042909418E-2</v>
      </c>
      <c r="O205" s="5">
        <f t="shared" si="25"/>
        <v>2.272451649061638</v>
      </c>
      <c r="P205" s="5">
        <v>399.858914032001</v>
      </c>
      <c r="Q205" s="5">
        <v>378.87278090357802</v>
      </c>
      <c r="R205" s="5">
        <v>1107.71057317348</v>
      </c>
      <c r="S205" s="5">
        <v>2819.1077996607701</v>
      </c>
      <c r="T205" s="5">
        <f t="shared" si="26"/>
        <v>0.97189967765034679</v>
      </c>
      <c r="U205" s="5">
        <v>386.300537245854</v>
      </c>
      <c r="V205" s="5">
        <v>543.07121297878496</v>
      </c>
      <c r="W205" s="5">
        <v>1043.6562917067299</v>
      </c>
      <c r="X205" s="5">
        <v>2466.54184819698</v>
      </c>
      <c r="Y205" s="5">
        <f t="shared" si="27"/>
        <v>0.98577716602820409</v>
      </c>
    </row>
    <row r="206" spans="1:25">
      <c r="A206" s="3" t="s">
        <v>209</v>
      </c>
      <c r="B206" s="3">
        <v>757.6</v>
      </c>
      <c r="C206" s="3">
        <v>184.1</v>
      </c>
      <c r="D206" s="17">
        <v>5.4854500000000002</v>
      </c>
      <c r="E206" s="2">
        <v>181.722098229078</v>
      </c>
      <c r="F206" s="2">
        <v>118.03075525385</v>
      </c>
      <c r="G206" s="2">
        <v>156.10764328412699</v>
      </c>
      <c r="H206" s="17">
        <f t="shared" si="21"/>
        <v>151.95349892235166</v>
      </c>
      <c r="I206" s="2">
        <v>570.67277116355797</v>
      </c>
      <c r="J206" s="2">
        <v>948.654953723772</v>
      </c>
      <c r="K206" s="2">
        <v>672.86921398242998</v>
      </c>
      <c r="L206" s="17">
        <f t="shared" si="22"/>
        <v>730.73231295658661</v>
      </c>
      <c r="M206" s="17">
        <f t="shared" si="23"/>
        <v>195.52170276062878</v>
      </c>
      <c r="N206" s="17">
        <f t="shared" si="24"/>
        <v>0.26756953167916758</v>
      </c>
      <c r="O206" s="17">
        <f t="shared" si="25"/>
        <v>4.8089206114957008</v>
      </c>
      <c r="P206" s="2">
        <v>453.292337731619</v>
      </c>
      <c r="Q206" s="2">
        <v>533.92121172065197</v>
      </c>
      <c r="R206" s="2">
        <v>291.09441712958898</v>
      </c>
      <c r="S206" s="2">
        <v>2313.3378443904598</v>
      </c>
      <c r="T206" s="17">
        <f t="shared" si="26"/>
        <v>0.76795663381610113</v>
      </c>
      <c r="U206" s="2">
        <v>136.748592081315</v>
      </c>
      <c r="V206" s="2">
        <v>456.60657833878201</v>
      </c>
      <c r="W206" s="2">
        <v>432.25967881202803</v>
      </c>
      <c r="X206" s="2">
        <v>1725.91354094392</v>
      </c>
      <c r="Y206" s="17">
        <f t="shared" si="27"/>
        <v>0.91099067225355834</v>
      </c>
    </row>
    <row r="207" spans="1:25" s="4" customFormat="1">
      <c r="A207" s="4" t="s">
        <v>210</v>
      </c>
      <c r="B207" s="4">
        <v>787.7</v>
      </c>
      <c r="C207" s="4">
        <v>184.1</v>
      </c>
      <c r="D207" s="5">
        <v>6.6789333333333296</v>
      </c>
      <c r="E207" s="5">
        <v>972.89476054304998</v>
      </c>
      <c r="F207" s="5">
        <v>1325.57274733647</v>
      </c>
      <c r="G207" s="5">
        <v>970.54568330755205</v>
      </c>
      <c r="H207" s="5">
        <f t="shared" si="21"/>
        <v>1089.6710637290241</v>
      </c>
      <c r="I207" s="5">
        <v>2978.9950170024799</v>
      </c>
      <c r="J207" s="5">
        <v>2840.23082275865</v>
      </c>
      <c r="K207" s="5">
        <v>2788.8985134592099</v>
      </c>
      <c r="L207" s="5">
        <f t="shared" si="22"/>
        <v>2869.3747844067798</v>
      </c>
      <c r="M207" s="5">
        <f t="shared" si="23"/>
        <v>98.342249517971027</v>
      </c>
      <c r="N207" s="5">
        <f t="shared" si="24"/>
        <v>3.427305838623744E-2</v>
      </c>
      <c r="O207" s="5">
        <f t="shared" si="25"/>
        <v>2.6332485829139411</v>
      </c>
      <c r="P207" s="5">
        <v>640.75377485225602</v>
      </c>
      <c r="Q207" s="5">
        <v>1142.55868308258</v>
      </c>
      <c r="R207" s="5">
        <v>2225.0822449264901</v>
      </c>
      <c r="S207" s="5">
        <v>5738.3951917949898</v>
      </c>
      <c r="T207" s="5">
        <f t="shared" si="26"/>
        <v>0.98493572836507892</v>
      </c>
      <c r="U207" s="5">
        <v>677.99746898224203</v>
      </c>
      <c r="V207" s="5">
        <v>952.65506133704196</v>
      </c>
      <c r="W207" s="5">
        <v>2234.3871790099201</v>
      </c>
      <c r="X207" s="5">
        <v>3755.34921408029</v>
      </c>
      <c r="Y207" s="5">
        <f t="shared" si="27"/>
        <v>0.98686228262342812</v>
      </c>
    </row>
    <row r="208" spans="1:25" s="4" customFormat="1">
      <c r="A208" s="4" t="s">
        <v>211</v>
      </c>
      <c r="B208" s="4">
        <v>785.7</v>
      </c>
      <c r="C208" s="4">
        <v>184.1</v>
      </c>
      <c r="D208" s="5">
        <v>6.1750333333333298</v>
      </c>
      <c r="E208" s="5">
        <v>59346.823400846501</v>
      </c>
      <c r="F208" s="5">
        <v>53655.5094690927</v>
      </c>
      <c r="G208" s="5">
        <v>51631.266350879603</v>
      </c>
      <c r="H208" s="5">
        <f t="shared" si="21"/>
        <v>54877.866406939604</v>
      </c>
      <c r="I208" s="5">
        <v>66741.333117790302</v>
      </c>
      <c r="J208" s="5">
        <v>68863.809677248893</v>
      </c>
      <c r="K208" s="5">
        <v>67539.103093894999</v>
      </c>
      <c r="L208" s="5">
        <f t="shared" si="22"/>
        <v>67714.748629644731</v>
      </c>
      <c r="M208" s="5">
        <f t="shared" si="23"/>
        <v>1072.0845125429257</v>
      </c>
      <c r="N208" s="5">
        <f t="shared" si="24"/>
        <v>1.5832363469390175E-2</v>
      </c>
      <c r="O208" s="5">
        <f t="shared" si="25"/>
        <v>1.2339172978685964</v>
      </c>
      <c r="P208" s="5">
        <v>15126.374739536301</v>
      </c>
      <c r="Q208" s="5">
        <v>37259.952482665904</v>
      </c>
      <c r="R208" s="5">
        <v>73389.959525113794</v>
      </c>
      <c r="S208" s="5">
        <v>160131.588882885</v>
      </c>
      <c r="T208" s="5">
        <f t="shared" si="26"/>
        <v>0.99875939591082274</v>
      </c>
      <c r="U208" s="5">
        <v>16212.3005956467</v>
      </c>
      <c r="V208" s="5">
        <v>34115.332662715198</v>
      </c>
      <c r="W208" s="5">
        <v>70471.172400627096</v>
      </c>
      <c r="X208" s="5">
        <v>152291.303581285</v>
      </c>
      <c r="Y208" s="5">
        <f t="shared" si="27"/>
        <v>0.99900186663690715</v>
      </c>
    </row>
    <row r="209" spans="1:25" s="4" customFormat="1">
      <c r="A209" s="4" t="s">
        <v>212</v>
      </c>
      <c r="B209" s="4">
        <v>801.7</v>
      </c>
      <c r="C209" s="4">
        <v>184.1</v>
      </c>
      <c r="D209" s="5">
        <v>7.0183666666666698</v>
      </c>
      <c r="E209" s="5">
        <v>770.98180784988404</v>
      </c>
      <c r="F209" s="5">
        <v>326.06284253473302</v>
      </c>
      <c r="G209" s="5">
        <v>844.58189121417695</v>
      </c>
      <c r="H209" s="5">
        <f t="shared" si="21"/>
        <v>647.20884719959793</v>
      </c>
      <c r="I209" s="5">
        <v>608.78030581569499</v>
      </c>
      <c r="J209" s="5">
        <v>1052.07927369309</v>
      </c>
      <c r="K209" s="5">
        <v>644.62637068745596</v>
      </c>
      <c r="L209" s="5">
        <f t="shared" si="22"/>
        <v>768.49531673208037</v>
      </c>
      <c r="M209" s="5">
        <f t="shared" si="23"/>
        <v>246.24404678275039</v>
      </c>
      <c r="N209" s="5">
        <f t="shared" si="24"/>
        <v>0.32042361406946368</v>
      </c>
      <c r="O209" s="5">
        <f t="shared" si="25"/>
        <v>1.1873992762263306</v>
      </c>
      <c r="P209" s="5">
        <v>380.11938320391801</v>
      </c>
      <c r="Q209" s="5">
        <v>902.931457454108</v>
      </c>
      <c r="R209" s="5">
        <v>857.07198387787798</v>
      </c>
      <c r="S209" s="5">
        <v>2010.8986866528701</v>
      </c>
      <c r="T209" s="5">
        <f t="shared" si="26"/>
        <v>0.91532908594778795</v>
      </c>
      <c r="U209" s="5">
        <v>438.99379299283697</v>
      </c>
      <c r="V209" s="5">
        <v>399.679771913053</v>
      </c>
      <c r="W209" s="5">
        <v>986.61323876353697</v>
      </c>
      <c r="X209" s="5">
        <v>1822.0138985854901</v>
      </c>
      <c r="Y209" s="5">
        <f t="shared" si="27"/>
        <v>0.97529073927025023</v>
      </c>
    </row>
    <row r="210" spans="1:25" s="4" customFormat="1">
      <c r="A210" s="4" t="s">
        <v>213</v>
      </c>
      <c r="B210" s="4">
        <v>815.7</v>
      </c>
      <c r="C210" s="4">
        <v>184.1</v>
      </c>
      <c r="D210" s="5">
        <v>7.3271499999999996</v>
      </c>
      <c r="E210" s="5">
        <v>1906.3971175537099</v>
      </c>
      <c r="F210" s="5">
        <v>497.60098461914203</v>
      </c>
      <c r="G210" s="5">
        <v>633.41386711346604</v>
      </c>
      <c r="H210" s="5">
        <f t="shared" si="21"/>
        <v>1012.4706564287726</v>
      </c>
      <c r="I210" s="5">
        <v>1978.74901818033</v>
      </c>
      <c r="J210" s="5">
        <v>2221.2006190255902</v>
      </c>
      <c r="K210" s="5">
        <v>1401.5816355489201</v>
      </c>
      <c r="L210" s="5">
        <f t="shared" si="22"/>
        <v>1867.1770909182803</v>
      </c>
      <c r="M210" s="5">
        <f t="shared" si="23"/>
        <v>421.04636411392653</v>
      </c>
      <c r="N210" s="5">
        <f t="shared" si="24"/>
        <v>0.2254988914344784</v>
      </c>
      <c r="O210" s="5">
        <f t="shared" si="25"/>
        <v>1.8441789686076067</v>
      </c>
      <c r="P210" s="5">
        <v>258.216898403784</v>
      </c>
      <c r="Q210" s="5">
        <v>1058.1788967131899</v>
      </c>
      <c r="R210" s="5">
        <v>13457.5255852093</v>
      </c>
      <c r="S210" s="5">
        <v>3580.2287542642798</v>
      </c>
      <c r="T210" s="5">
        <f t="shared" si="26"/>
        <v>8.0483621394590116E-2</v>
      </c>
      <c r="U210" s="5">
        <v>363.62302932105803</v>
      </c>
      <c r="V210" s="5">
        <v>288.66784846205701</v>
      </c>
      <c r="W210" s="5">
        <v>1198.2121590576101</v>
      </c>
      <c r="X210" s="5">
        <v>3503.7987711894002</v>
      </c>
      <c r="Y210" s="5">
        <f t="shared" si="27"/>
        <v>0.96359366579747241</v>
      </c>
    </row>
    <row r="211" spans="1:25" s="4" customFormat="1">
      <c r="A211" s="4" t="s">
        <v>214</v>
      </c>
      <c r="B211" s="4">
        <v>813.7</v>
      </c>
      <c r="C211" s="4">
        <v>184.1</v>
      </c>
      <c r="D211" s="5">
        <v>6.6768999999999998</v>
      </c>
      <c r="E211" s="5">
        <v>9970645.9263223093</v>
      </c>
      <c r="F211" s="5">
        <v>9355236.6145334896</v>
      </c>
      <c r="G211" s="5">
        <v>8965598.3452605307</v>
      </c>
      <c r="H211" s="5">
        <f t="shared" si="21"/>
        <v>9430493.6287054438</v>
      </c>
      <c r="I211" s="5">
        <v>11283597.098939</v>
      </c>
      <c r="J211" s="5">
        <v>11235632.408752499</v>
      </c>
      <c r="K211" s="5">
        <v>11372758.6995792</v>
      </c>
      <c r="L211" s="5">
        <f t="shared" si="22"/>
        <v>11297329.402423566</v>
      </c>
      <c r="M211" s="5">
        <f t="shared" si="23"/>
        <v>69586.902706014997</v>
      </c>
      <c r="N211" s="5">
        <f t="shared" si="24"/>
        <v>6.1595887158151577E-3</v>
      </c>
      <c r="O211" s="5">
        <f t="shared" si="25"/>
        <v>1.1979573760630799</v>
      </c>
      <c r="P211" s="5">
        <v>3264700.29158857</v>
      </c>
      <c r="Q211" s="5">
        <v>6379729.6954131303</v>
      </c>
      <c r="R211" s="5">
        <v>11663071.5234196</v>
      </c>
      <c r="S211" s="5">
        <v>22300020.006439298</v>
      </c>
      <c r="T211" s="5">
        <f t="shared" si="26"/>
        <v>0.99952549825721571</v>
      </c>
      <c r="U211" s="5">
        <v>3170091.9442631998</v>
      </c>
      <c r="V211" s="5">
        <v>6097887.5744005702</v>
      </c>
      <c r="W211" s="5">
        <v>11830423.8869112</v>
      </c>
      <c r="X211" s="5">
        <v>20328716.8083225</v>
      </c>
      <c r="Y211" s="5">
        <f t="shared" si="27"/>
        <v>0.99340419085753762</v>
      </c>
    </row>
    <row r="212" spans="1:25" s="4" customFormat="1">
      <c r="A212" s="4" t="s">
        <v>215</v>
      </c>
      <c r="B212" s="4">
        <v>811.7</v>
      </c>
      <c r="C212" s="4">
        <v>184.1</v>
      </c>
      <c r="D212" s="5">
        <v>6.1584500000000002</v>
      </c>
      <c r="E212" s="5">
        <v>18471.527572799099</v>
      </c>
      <c r="F212" s="5">
        <v>19500.632959528601</v>
      </c>
      <c r="G212" s="5">
        <v>17768.835610222301</v>
      </c>
      <c r="H212" s="5">
        <f t="shared" si="21"/>
        <v>18580.332047516669</v>
      </c>
      <c r="I212" s="5">
        <v>24941.588775929202</v>
      </c>
      <c r="J212" s="5">
        <v>23901.4452405091</v>
      </c>
      <c r="K212" s="5">
        <v>23069.769377546501</v>
      </c>
      <c r="L212" s="5">
        <f t="shared" si="22"/>
        <v>23970.934464661597</v>
      </c>
      <c r="M212" s="5">
        <f t="shared" si="23"/>
        <v>937.84248637254166</v>
      </c>
      <c r="N212" s="5">
        <f t="shared" si="24"/>
        <v>3.9124152116602993E-2</v>
      </c>
      <c r="O212" s="5">
        <f t="shared" si="25"/>
        <v>1.2901241163698902</v>
      </c>
      <c r="P212" s="5">
        <v>5697.1684849304402</v>
      </c>
      <c r="Q212" s="5">
        <v>12002.583659182301</v>
      </c>
      <c r="R212" s="5">
        <v>23009.721470999499</v>
      </c>
      <c r="S212" s="5">
        <v>48638.021330090298</v>
      </c>
      <c r="T212" s="5">
        <f t="shared" si="26"/>
        <v>0.99907426348992334</v>
      </c>
      <c r="U212" s="5">
        <v>6311.9810495334796</v>
      </c>
      <c r="V212" s="5">
        <v>10450.5587016483</v>
      </c>
      <c r="W212" s="5">
        <v>24249.987492935499</v>
      </c>
      <c r="X212" s="5">
        <v>47636.671046561998</v>
      </c>
      <c r="Y212" s="5">
        <f t="shared" si="27"/>
        <v>0.99785770803130391</v>
      </c>
    </row>
    <row r="213" spans="1:25" s="4" customFormat="1">
      <c r="A213" s="4" t="s">
        <v>376</v>
      </c>
      <c r="B213" s="4">
        <v>288.3</v>
      </c>
      <c r="C213" s="4">
        <v>270.3</v>
      </c>
      <c r="D213" s="5">
        <v>1.9138166666666701</v>
      </c>
      <c r="E213" s="5">
        <v>6545.2466764042001</v>
      </c>
      <c r="F213" s="5">
        <v>4281.29586192436</v>
      </c>
      <c r="G213" s="5">
        <v>6798.5696773107602</v>
      </c>
      <c r="H213" s="5">
        <f t="shared" si="21"/>
        <v>5875.0374052131074</v>
      </c>
      <c r="I213" s="5">
        <v>497.51184637113897</v>
      </c>
      <c r="J213" s="5">
        <v>6881.6641186320003</v>
      </c>
      <c r="K213" s="5">
        <v>4070.0413262980801</v>
      </c>
      <c r="L213" s="5">
        <f t="shared" si="22"/>
        <v>3816.4057637670726</v>
      </c>
      <c r="M213" s="5">
        <f t="shared" si="23"/>
        <v>3199.6247135857516</v>
      </c>
      <c r="N213" s="5">
        <f t="shared" si="24"/>
        <v>0.83838693043673829</v>
      </c>
      <c r="O213" s="5">
        <f t="shared" si="25"/>
        <v>0.64959684518445016</v>
      </c>
      <c r="P213" s="5">
        <v>5162.5323991339301</v>
      </c>
      <c r="Q213" s="5">
        <v>409.48311162096201</v>
      </c>
      <c r="R213" s="5">
        <v>4794.5261577171104</v>
      </c>
      <c r="S213" s="5">
        <v>6386.7458120437204</v>
      </c>
      <c r="T213" s="5">
        <f t="shared" si="26"/>
        <v>0.30702953589040904</v>
      </c>
      <c r="U213" s="5">
        <v>4300.3410267786803</v>
      </c>
      <c r="V213" s="5">
        <v>5208.8711133818397</v>
      </c>
      <c r="W213" s="5">
        <v>5015.7779443993204</v>
      </c>
      <c r="X213" s="5">
        <v>1443.57682398727</v>
      </c>
      <c r="Y213" s="5">
        <f t="shared" si="27"/>
        <v>0.70059829195707046</v>
      </c>
    </row>
    <row r="214" spans="1:25" s="4" customFormat="1">
      <c r="A214" s="4" t="s">
        <v>377</v>
      </c>
      <c r="B214" s="4">
        <v>286.3</v>
      </c>
      <c r="C214" s="4">
        <v>268.3</v>
      </c>
      <c r="D214" s="5">
        <v>1.6321333333333301</v>
      </c>
      <c r="E214" s="5">
        <v>245.50853479215399</v>
      </c>
      <c r="F214" s="5" t="s">
        <v>33</v>
      </c>
      <c r="G214" s="5">
        <v>762.65879854117497</v>
      </c>
      <c r="H214" s="5">
        <f t="shared" si="21"/>
        <v>504.0836666666645</v>
      </c>
      <c r="I214" s="5">
        <v>117.728559692357</v>
      </c>
      <c r="J214" s="5">
        <v>166.99268082634401</v>
      </c>
      <c r="K214" s="5">
        <v>345.76997760772701</v>
      </c>
      <c r="L214" s="5">
        <f t="shared" si="22"/>
        <v>210.16373937547601</v>
      </c>
      <c r="M214" s="5">
        <f t="shared" si="23"/>
        <v>119.99386356561131</v>
      </c>
      <c r="N214" s="5">
        <f t="shared" si="24"/>
        <v>0.57095417088688027</v>
      </c>
      <c r="O214" s="5">
        <f t="shared" si="25"/>
        <v>0.41692233506635523</v>
      </c>
      <c r="P214" s="5">
        <v>169.58254930089299</v>
      </c>
      <c r="Q214" s="5">
        <v>183.74319129943899</v>
      </c>
      <c r="R214" s="5">
        <v>299.97902125564502</v>
      </c>
      <c r="S214" s="5">
        <v>441.14704015234202</v>
      </c>
      <c r="T214" s="5">
        <f t="shared" si="26"/>
        <v>0.98532594088993986</v>
      </c>
      <c r="U214" s="5">
        <v>220.08290184496801</v>
      </c>
      <c r="V214" s="5" t="s">
        <v>33</v>
      </c>
      <c r="W214" s="5">
        <v>250.64554056238299</v>
      </c>
      <c r="X214" s="5" t="s">
        <v>33</v>
      </c>
      <c r="Y214" s="5">
        <f t="shared" si="27"/>
        <v>1</v>
      </c>
    </row>
    <row r="215" spans="1:25" s="4" customFormat="1">
      <c r="A215" s="4" t="s">
        <v>216</v>
      </c>
      <c r="B215" s="4">
        <v>302.3</v>
      </c>
      <c r="C215" s="4">
        <v>284.3</v>
      </c>
      <c r="D215" s="5">
        <v>2.0762166666666699</v>
      </c>
      <c r="E215" s="5">
        <v>7106.3733494923799</v>
      </c>
      <c r="F215" s="5">
        <v>7744.6428846770204</v>
      </c>
      <c r="G215" s="5">
        <v>6749.3786749745304</v>
      </c>
      <c r="H215" s="5">
        <f t="shared" si="21"/>
        <v>7200.1316363813103</v>
      </c>
      <c r="I215" s="5">
        <v>6745.0225576807698</v>
      </c>
      <c r="J215" s="5">
        <v>5825.74004563375</v>
      </c>
      <c r="K215" s="5">
        <v>5966.5898152835498</v>
      </c>
      <c r="L215" s="5">
        <f t="shared" si="22"/>
        <v>6179.1174728660235</v>
      </c>
      <c r="M215" s="5">
        <f t="shared" si="23"/>
        <v>495.12229617235937</v>
      </c>
      <c r="N215" s="5">
        <f t="shared" si="24"/>
        <v>8.0128319027200773E-2</v>
      </c>
      <c r="O215" s="5">
        <f t="shared" si="25"/>
        <v>0.85819506988507854</v>
      </c>
      <c r="P215" s="5">
        <v>1431.2825279584199</v>
      </c>
      <c r="Q215" s="5">
        <v>2842.0700417226499</v>
      </c>
      <c r="R215" s="5">
        <v>5371.2159268696996</v>
      </c>
      <c r="S215" s="5">
        <v>10778.569528893</v>
      </c>
      <c r="T215" s="5">
        <f t="shared" si="26"/>
        <v>0.99981786360236113</v>
      </c>
      <c r="U215" s="5">
        <v>1632.35843421864</v>
      </c>
      <c r="V215" s="5">
        <v>2716.0895311081099</v>
      </c>
      <c r="W215" s="5">
        <v>5805.9590436627695</v>
      </c>
      <c r="X215" s="5">
        <v>9857.1133333118196</v>
      </c>
      <c r="Y215" s="5">
        <f t="shared" si="27"/>
        <v>0.99147401086230069</v>
      </c>
    </row>
    <row r="216" spans="1:25" s="4" customFormat="1">
      <c r="A216" s="4" t="s">
        <v>217</v>
      </c>
      <c r="B216" s="4">
        <v>300.3</v>
      </c>
      <c r="C216" s="4">
        <v>282.3</v>
      </c>
      <c r="D216" s="5">
        <v>1.9579833333333301</v>
      </c>
      <c r="E216" s="5">
        <v>3305.9899828699799</v>
      </c>
      <c r="F216" s="5">
        <v>1391.2753771678499</v>
      </c>
      <c r="G216" s="5">
        <v>4437.0437421359002</v>
      </c>
      <c r="H216" s="5">
        <f t="shared" si="21"/>
        <v>3044.769700724577</v>
      </c>
      <c r="I216" s="5">
        <v>3494.9971376006802</v>
      </c>
      <c r="J216" s="5">
        <v>2056.4759886889501</v>
      </c>
      <c r="K216" s="5">
        <v>3320.4199360439402</v>
      </c>
      <c r="L216" s="5">
        <f t="shared" si="22"/>
        <v>2957.2976874445235</v>
      </c>
      <c r="M216" s="5">
        <f t="shared" si="23"/>
        <v>785.00261116604247</v>
      </c>
      <c r="N216" s="5">
        <f t="shared" si="24"/>
        <v>0.26544592196411015</v>
      </c>
      <c r="O216" s="5">
        <f t="shared" si="25"/>
        <v>0.97127138605614827</v>
      </c>
      <c r="P216" s="5">
        <v>4889.0647798062</v>
      </c>
      <c r="Q216" s="5">
        <v>10126.3516653309</v>
      </c>
      <c r="R216" s="5">
        <v>18760.363543644398</v>
      </c>
      <c r="S216" s="5">
        <v>38242.3195355633</v>
      </c>
      <c r="T216" s="5">
        <f t="shared" si="26"/>
        <v>0.99942363149496516</v>
      </c>
      <c r="U216" s="5">
        <v>4908.6749274767599</v>
      </c>
      <c r="V216" s="5">
        <v>9671.0071801452596</v>
      </c>
      <c r="W216" s="5">
        <v>26087.010835644502</v>
      </c>
      <c r="X216" s="5">
        <v>33772.383735351497</v>
      </c>
      <c r="Y216" s="5">
        <f t="shared" si="27"/>
        <v>0.89946558010478972</v>
      </c>
    </row>
    <row r="217" spans="1:25" s="4" customFormat="1">
      <c r="A217" s="4" t="s">
        <v>218</v>
      </c>
      <c r="B217" s="4">
        <v>656.6</v>
      </c>
      <c r="C217" s="4">
        <v>656.6</v>
      </c>
      <c r="D217" s="5">
        <v>7.7585666666666704</v>
      </c>
      <c r="E217" s="5">
        <v>79421432.003399596</v>
      </c>
      <c r="F217" s="5">
        <v>81090762.770809293</v>
      </c>
      <c r="G217" s="5">
        <v>79109736.472985104</v>
      </c>
      <c r="H217" s="5">
        <f t="shared" si="21"/>
        <v>79873977.082397997</v>
      </c>
      <c r="I217" s="5">
        <v>83609280.151104197</v>
      </c>
      <c r="J217" s="5">
        <v>82561008.576383606</v>
      </c>
      <c r="K217" s="5">
        <v>83217474.305025995</v>
      </c>
      <c r="L217" s="5">
        <f t="shared" si="22"/>
        <v>83129254.344171271</v>
      </c>
      <c r="M217" s="5">
        <f t="shared" si="23"/>
        <v>529674.80090306781</v>
      </c>
      <c r="N217" s="5">
        <f t="shared" si="24"/>
        <v>6.3717015758388883E-3</v>
      </c>
      <c r="O217" s="5">
        <f t="shared" si="25"/>
        <v>1.0407551668350647</v>
      </c>
      <c r="P217" s="5">
        <v>42125847.898203902</v>
      </c>
      <c r="Q217" s="5">
        <v>63021955.206933104</v>
      </c>
      <c r="R217" s="5">
        <v>82936008.771914601</v>
      </c>
      <c r="S217" s="5">
        <v>107594550.40558</v>
      </c>
      <c r="T217" s="5">
        <f t="shared" si="26"/>
        <v>0.94105001332927296</v>
      </c>
      <c r="U217" s="5">
        <v>41535770.045835398</v>
      </c>
      <c r="V217" s="5">
        <v>61916762.275051102</v>
      </c>
      <c r="W217" s="5">
        <v>82524867.237049401</v>
      </c>
      <c r="X217" s="5">
        <v>105596180.272543</v>
      </c>
      <c r="Y217" s="5">
        <f t="shared" si="27"/>
        <v>0.93523134253979479</v>
      </c>
    </row>
    <row r="218" spans="1:25" s="4" customFormat="1">
      <c r="A218" s="4" t="s">
        <v>219</v>
      </c>
      <c r="B218" s="4">
        <v>656.6</v>
      </c>
      <c r="C218" s="4">
        <v>439.4</v>
      </c>
      <c r="D218" s="5">
        <v>7.7590833333333302</v>
      </c>
      <c r="E218" s="5">
        <v>68465666.163954303</v>
      </c>
      <c r="F218" s="5">
        <v>69894023.399877697</v>
      </c>
      <c r="G218" s="5">
        <v>68234845.114364401</v>
      </c>
      <c r="H218" s="5">
        <f t="shared" si="21"/>
        <v>68864844.892732129</v>
      </c>
      <c r="I218" s="5">
        <v>72049845.827934593</v>
      </c>
      <c r="J218" s="5">
        <v>71607034.804712102</v>
      </c>
      <c r="K218" s="5">
        <v>72540216.966656104</v>
      </c>
      <c r="L218" s="5">
        <f t="shared" si="22"/>
        <v>72065699.19976759</v>
      </c>
      <c r="M218" s="5">
        <f t="shared" si="23"/>
        <v>466793.03110851714</v>
      </c>
      <c r="N218" s="5">
        <f t="shared" si="24"/>
        <v>6.4773260551397316E-3</v>
      </c>
      <c r="O218" s="5">
        <f t="shared" si="25"/>
        <v>1.0464802369339725</v>
      </c>
      <c r="P218" s="5">
        <v>29397063.603521701</v>
      </c>
      <c r="Q218" s="5">
        <v>51881033.979013301</v>
      </c>
      <c r="R218" s="5">
        <v>72256600.273533002</v>
      </c>
      <c r="S218" s="5">
        <v>94187250.615338594</v>
      </c>
      <c r="T218" s="5">
        <f t="shared" si="26"/>
        <v>0.91797600026192527</v>
      </c>
      <c r="U218" s="5">
        <v>28865429.7219401</v>
      </c>
      <c r="V218" s="5">
        <v>51574203.716355301</v>
      </c>
      <c r="W218" s="5">
        <v>71131805.271473899</v>
      </c>
      <c r="X218" s="5">
        <v>93116889.325960204</v>
      </c>
      <c r="Y218" s="5">
        <f t="shared" si="27"/>
        <v>0.91732616894276431</v>
      </c>
    </row>
    <row r="219" spans="1:25" s="4" customFormat="1">
      <c r="A219" s="4" t="s">
        <v>224</v>
      </c>
      <c r="B219" s="4">
        <v>822.8</v>
      </c>
      <c r="C219" s="4">
        <v>822.8</v>
      </c>
      <c r="D219" s="5">
        <v>10.057399999999999</v>
      </c>
      <c r="E219" s="5">
        <v>830036.611310818</v>
      </c>
      <c r="F219" s="5">
        <v>835681.28217464499</v>
      </c>
      <c r="G219" s="5">
        <v>833078.20838394505</v>
      </c>
      <c r="H219" s="5">
        <f t="shared" si="21"/>
        <v>832932.03395646939</v>
      </c>
      <c r="I219" s="5">
        <v>929689.35436765302</v>
      </c>
      <c r="J219" s="5">
        <v>976117.61976220994</v>
      </c>
      <c r="K219" s="5">
        <v>910948.669873529</v>
      </c>
      <c r="L219" s="5">
        <f t="shared" si="22"/>
        <v>938918.54800113069</v>
      </c>
      <c r="M219" s="5">
        <f t="shared" si="23"/>
        <v>33550.432467280058</v>
      </c>
      <c r="N219" s="5">
        <f t="shared" si="24"/>
        <v>3.5733059634092623E-2</v>
      </c>
      <c r="O219" s="5">
        <f t="shared" si="25"/>
        <v>1.1272450929053839</v>
      </c>
      <c r="P219" s="5">
        <v>191332.521430466</v>
      </c>
      <c r="Q219" s="5">
        <v>345851.40071256401</v>
      </c>
      <c r="R219" s="5">
        <v>629598.16206394695</v>
      </c>
      <c r="S219" s="5">
        <v>1270820.71810523</v>
      </c>
      <c r="T219" s="5">
        <f t="shared" si="26"/>
        <v>0.99934355625509863</v>
      </c>
      <c r="U219" s="5">
        <v>174240.43536261201</v>
      </c>
      <c r="V219" s="5">
        <v>292895.35573278001</v>
      </c>
      <c r="W219" s="5">
        <v>498220.13602665602</v>
      </c>
      <c r="X219" s="5">
        <v>801136.95513579401</v>
      </c>
      <c r="Y219" s="5">
        <f t="shared" si="27"/>
        <v>0.99081316386782448</v>
      </c>
    </row>
    <row r="220" spans="1:25" s="4" customFormat="1">
      <c r="A220" s="4" t="s">
        <v>220</v>
      </c>
      <c r="B220" s="4">
        <v>822.8</v>
      </c>
      <c r="C220" s="4">
        <v>577.5</v>
      </c>
      <c r="D220" s="5">
        <v>10.0576333333333</v>
      </c>
      <c r="E220" s="5">
        <v>186173.794621501</v>
      </c>
      <c r="F220" s="5">
        <v>184355.56740260799</v>
      </c>
      <c r="G220" s="5">
        <v>178581.41600392701</v>
      </c>
      <c r="H220" s="5">
        <f t="shared" si="21"/>
        <v>183036.92600934533</v>
      </c>
      <c r="I220" s="5">
        <v>209706.65985293401</v>
      </c>
      <c r="J220" s="5">
        <v>202557.664253558</v>
      </c>
      <c r="K220" s="5">
        <v>201324.29243905999</v>
      </c>
      <c r="L220" s="5">
        <f t="shared" si="22"/>
        <v>204529.53884851732</v>
      </c>
      <c r="M220" s="5">
        <f t="shared" si="23"/>
        <v>4525.7306513952826</v>
      </c>
      <c r="N220" s="5">
        <f t="shared" si="24"/>
        <v>2.2127516039368855E-2</v>
      </c>
      <c r="O220" s="5">
        <f t="shared" si="25"/>
        <v>1.1174222781586411</v>
      </c>
      <c r="P220" s="5">
        <v>41886.514323035197</v>
      </c>
      <c r="Q220" s="5">
        <v>77387.582045948104</v>
      </c>
      <c r="R220" s="5">
        <v>133052.323956821</v>
      </c>
      <c r="S220" s="5">
        <v>260257.798724177</v>
      </c>
      <c r="T220" s="5">
        <f t="shared" si="26"/>
        <v>0.99922861874014024</v>
      </c>
      <c r="U220" s="5">
        <v>32502.123024641201</v>
      </c>
      <c r="V220" s="5">
        <v>60475.649089160703</v>
      </c>
      <c r="W220" s="5">
        <v>103960.568201388</v>
      </c>
      <c r="X220" s="5">
        <v>180677.58271141199</v>
      </c>
      <c r="Y220" s="5">
        <f t="shared" si="27"/>
        <v>0.99586951815760882</v>
      </c>
    </row>
    <row r="221" spans="1:25" s="4" customFormat="1">
      <c r="A221" s="4" t="s">
        <v>221</v>
      </c>
      <c r="B221" s="4">
        <v>822.8</v>
      </c>
      <c r="C221" s="4">
        <v>549.5</v>
      </c>
      <c r="D221" s="5">
        <v>10.057983333333301</v>
      </c>
      <c r="E221" s="5">
        <v>304120.22626261698</v>
      </c>
      <c r="F221" s="5">
        <v>277575.56938542798</v>
      </c>
      <c r="G221" s="5">
        <v>301041.59194073803</v>
      </c>
      <c r="H221" s="5">
        <f t="shared" si="21"/>
        <v>294245.79586292763</v>
      </c>
      <c r="I221" s="5">
        <v>345277.489167572</v>
      </c>
      <c r="J221" s="5">
        <v>326052.31097168801</v>
      </c>
      <c r="K221" s="5">
        <v>333801.45869165403</v>
      </c>
      <c r="L221" s="5">
        <f t="shared" si="22"/>
        <v>335043.75294363801</v>
      </c>
      <c r="M221" s="5">
        <f t="shared" si="23"/>
        <v>9672.6077363996101</v>
      </c>
      <c r="N221" s="5">
        <f t="shared" si="24"/>
        <v>2.8869685381141139E-2</v>
      </c>
      <c r="O221" s="5">
        <f t="shared" si="25"/>
        <v>1.1386526422954089</v>
      </c>
      <c r="P221" s="5">
        <v>68406.109538214005</v>
      </c>
      <c r="Q221" s="5">
        <v>123948.919941399</v>
      </c>
      <c r="R221" s="5">
        <v>226671.60548791499</v>
      </c>
      <c r="S221" s="5">
        <v>405701.37720466999</v>
      </c>
      <c r="T221" s="5">
        <f t="shared" si="26"/>
        <v>0.99805919397290743</v>
      </c>
      <c r="U221" s="5">
        <v>64798.356500186601</v>
      </c>
      <c r="V221" s="5">
        <v>100805.803647981</v>
      </c>
      <c r="W221" s="5">
        <v>171415.05376064801</v>
      </c>
      <c r="X221" s="5">
        <v>290375.16178641299</v>
      </c>
      <c r="Y221" s="5">
        <f t="shared" si="27"/>
        <v>0.99779293907813515</v>
      </c>
    </row>
    <row r="222" spans="1:25" s="4" customFormat="1">
      <c r="A222" s="4" t="s">
        <v>222</v>
      </c>
      <c r="B222" s="4">
        <v>822.8</v>
      </c>
      <c r="C222" s="4">
        <v>551.5</v>
      </c>
      <c r="D222" s="5">
        <v>10.0722166666667</v>
      </c>
      <c r="E222" s="5">
        <v>89334.831904371094</v>
      </c>
      <c r="F222" s="5">
        <v>78088.886696855203</v>
      </c>
      <c r="G222" s="5">
        <v>81506.470364995999</v>
      </c>
      <c r="H222" s="5">
        <f t="shared" si="21"/>
        <v>82976.729655407427</v>
      </c>
      <c r="I222" s="5">
        <v>104220.35483847201</v>
      </c>
      <c r="J222" s="5">
        <v>96716.995170959606</v>
      </c>
      <c r="K222" s="5">
        <v>89739.567797866199</v>
      </c>
      <c r="L222" s="5">
        <f t="shared" si="22"/>
        <v>96892.305935765922</v>
      </c>
      <c r="M222" s="5">
        <f t="shared" si="23"/>
        <v>7241.9851371731629</v>
      </c>
      <c r="N222" s="5">
        <f t="shared" si="24"/>
        <v>7.4742623443952161E-2</v>
      </c>
      <c r="O222" s="5">
        <f t="shared" si="25"/>
        <v>1.1677045641368158</v>
      </c>
      <c r="P222" s="5">
        <v>22133.663345058299</v>
      </c>
      <c r="Q222" s="5">
        <v>35506.413220155198</v>
      </c>
      <c r="R222" s="5">
        <v>54469.755143051203</v>
      </c>
      <c r="S222" s="5">
        <v>105655.109840405</v>
      </c>
      <c r="T222" s="5">
        <f t="shared" si="26"/>
        <v>0.9968638602926635</v>
      </c>
      <c r="U222" s="5">
        <v>19864.777568139001</v>
      </c>
      <c r="V222" s="5">
        <v>28066.315526727401</v>
      </c>
      <c r="W222" s="5">
        <v>44516.8055832584</v>
      </c>
      <c r="X222" s="5">
        <v>82008.860277342203</v>
      </c>
      <c r="Y222" s="5">
        <f t="shared" si="27"/>
        <v>0.99885985998266946</v>
      </c>
    </row>
    <row r="223" spans="1:25" s="4" customFormat="1">
      <c r="A223" s="4" t="s">
        <v>223</v>
      </c>
      <c r="B223" s="4">
        <v>822.8</v>
      </c>
      <c r="C223" s="4">
        <v>523.5</v>
      </c>
      <c r="D223" s="5">
        <v>10.058149999999999</v>
      </c>
      <c r="E223" s="5">
        <v>238514.710333013</v>
      </c>
      <c r="F223" s="5">
        <v>237211.99376380601</v>
      </c>
      <c r="G223" s="5">
        <v>240461.24855691701</v>
      </c>
      <c r="H223" s="5">
        <f t="shared" si="21"/>
        <v>238729.31755124536</v>
      </c>
      <c r="I223" s="5">
        <v>281971.030418379</v>
      </c>
      <c r="J223" s="5">
        <v>272462.49580811698</v>
      </c>
      <c r="K223" s="5">
        <v>250867.24599737101</v>
      </c>
      <c r="L223" s="5">
        <f t="shared" si="22"/>
        <v>268433.59074128902</v>
      </c>
      <c r="M223" s="5">
        <f t="shared" si="23"/>
        <v>15938.488270700864</v>
      </c>
      <c r="N223" s="5">
        <f t="shared" si="24"/>
        <v>5.9375908308219379E-2</v>
      </c>
      <c r="O223" s="5">
        <f t="shared" si="25"/>
        <v>1.1244265827705362</v>
      </c>
      <c r="P223" s="5">
        <v>53471.359352326101</v>
      </c>
      <c r="Q223" s="5">
        <v>97392.783514277005</v>
      </c>
      <c r="R223" s="5">
        <v>175315.988926408</v>
      </c>
      <c r="S223" s="5">
        <v>332048.29312077002</v>
      </c>
      <c r="T223" s="5">
        <f t="shared" si="26"/>
        <v>0.99976234824214827</v>
      </c>
      <c r="U223" s="5">
        <v>42701.207070794997</v>
      </c>
      <c r="V223" s="5">
        <v>79584.205813232693</v>
      </c>
      <c r="W223" s="5">
        <v>134036.96088335101</v>
      </c>
      <c r="X223" s="5">
        <v>252565.94241398701</v>
      </c>
      <c r="Y223" s="5">
        <f t="shared" si="27"/>
        <v>0.99890380094083597</v>
      </c>
    </row>
    <row r="224" spans="1:25" s="4" customFormat="1">
      <c r="A224" s="4" t="s">
        <v>230</v>
      </c>
      <c r="B224" s="4">
        <v>820.7</v>
      </c>
      <c r="C224" s="4">
        <v>820.7</v>
      </c>
      <c r="D224" s="5">
        <v>9.76488333333333</v>
      </c>
      <c r="E224" s="5">
        <v>479654.90048638597</v>
      </c>
      <c r="F224" s="5">
        <v>460438.45697651501</v>
      </c>
      <c r="G224" s="5">
        <v>466248.31176646001</v>
      </c>
      <c r="H224" s="5">
        <f t="shared" si="21"/>
        <v>468780.55640978698</v>
      </c>
      <c r="I224" s="5">
        <v>545379.67707033001</v>
      </c>
      <c r="J224" s="5">
        <v>561075.18501651497</v>
      </c>
      <c r="K224" s="5">
        <v>534301.51821892301</v>
      </c>
      <c r="L224" s="5">
        <f t="shared" si="22"/>
        <v>546918.793435256</v>
      </c>
      <c r="M224" s="5">
        <f t="shared" si="23"/>
        <v>13453.028203185582</v>
      </c>
      <c r="N224" s="5">
        <f t="shared" si="24"/>
        <v>2.4597853218181916E-2</v>
      </c>
      <c r="O224" s="5">
        <f t="shared" si="25"/>
        <v>1.1666840400205594</v>
      </c>
      <c r="P224" s="5">
        <v>145437.534008694</v>
      </c>
      <c r="Q224" s="5">
        <v>226456.443427408</v>
      </c>
      <c r="R224" s="5">
        <v>475758.54386083898</v>
      </c>
      <c r="S224" s="5">
        <v>1092468.8623315401</v>
      </c>
      <c r="T224" s="5">
        <f t="shared" si="26"/>
        <v>0.99231134860533743</v>
      </c>
      <c r="U224" s="5">
        <v>114863.517661793</v>
      </c>
      <c r="V224" s="5">
        <v>231258.343547661</v>
      </c>
      <c r="W224" s="5">
        <v>404430.98556005798</v>
      </c>
      <c r="X224" s="5">
        <v>931087.78598438494</v>
      </c>
      <c r="Y224" s="5">
        <f t="shared" si="27"/>
        <v>0.99305931640664802</v>
      </c>
    </row>
    <row r="225" spans="1:25" s="4" customFormat="1">
      <c r="A225" s="4" t="s">
        <v>225</v>
      </c>
      <c r="B225" s="4">
        <v>820.7</v>
      </c>
      <c r="C225" s="4">
        <v>575.5</v>
      </c>
      <c r="D225" s="5">
        <v>9.7651500000000002</v>
      </c>
      <c r="E225" s="5">
        <v>66624.700443027497</v>
      </c>
      <c r="F225" s="5">
        <v>63282.727543272202</v>
      </c>
      <c r="G225" s="5">
        <v>61513.859397757398</v>
      </c>
      <c r="H225" s="5">
        <f t="shared" si="21"/>
        <v>63807.095794685702</v>
      </c>
      <c r="I225" s="5">
        <v>75788.492084782702</v>
      </c>
      <c r="J225" s="5">
        <v>73002.821336117195</v>
      </c>
      <c r="K225" s="5">
        <v>74737.217821171405</v>
      </c>
      <c r="L225" s="5">
        <f t="shared" si="22"/>
        <v>74509.510414023767</v>
      </c>
      <c r="M225" s="5">
        <f t="shared" si="23"/>
        <v>1406.7261202682939</v>
      </c>
      <c r="N225" s="5">
        <f t="shared" si="24"/>
        <v>1.8879819669349589E-2</v>
      </c>
      <c r="O225" s="5">
        <f t="shared" si="25"/>
        <v>1.1677307905342627</v>
      </c>
      <c r="P225" s="5">
        <v>17140.9592465772</v>
      </c>
      <c r="Q225" s="5">
        <v>30817.7866657915</v>
      </c>
      <c r="R225" s="5">
        <v>68850.863244545602</v>
      </c>
      <c r="S225" s="5">
        <v>158908.381530107</v>
      </c>
      <c r="T225" s="5">
        <f t="shared" si="26"/>
        <v>0.99500413518347197</v>
      </c>
      <c r="U225" s="5">
        <v>14978.124955440901</v>
      </c>
      <c r="V225" s="5">
        <v>27595.201038574301</v>
      </c>
      <c r="W225" s="5">
        <v>56100.205192714697</v>
      </c>
      <c r="X225" s="5">
        <v>126498.353686602</v>
      </c>
      <c r="Y225" s="5">
        <f t="shared" si="27"/>
        <v>0.99598120961876169</v>
      </c>
    </row>
    <row r="226" spans="1:25" s="4" customFormat="1">
      <c r="A226" s="4" t="s">
        <v>226</v>
      </c>
      <c r="B226" s="4">
        <v>820.7</v>
      </c>
      <c r="C226" s="4">
        <v>547.5</v>
      </c>
      <c r="D226" s="5">
        <v>9.7655999999999992</v>
      </c>
      <c r="E226" s="5">
        <v>61443.157375569499</v>
      </c>
      <c r="F226" s="5">
        <v>59177.4886707736</v>
      </c>
      <c r="G226" s="5">
        <v>62705.519667816399</v>
      </c>
      <c r="H226" s="5">
        <f t="shared" si="21"/>
        <v>61108.72190471983</v>
      </c>
      <c r="I226" s="5">
        <v>75196.303462885306</v>
      </c>
      <c r="J226" s="5">
        <v>70717.250740144402</v>
      </c>
      <c r="K226" s="5">
        <v>66743.162734940895</v>
      </c>
      <c r="L226" s="5">
        <f t="shared" si="22"/>
        <v>70885.572312656863</v>
      </c>
      <c r="M226" s="5">
        <f t="shared" si="23"/>
        <v>4229.0833705943824</v>
      </c>
      <c r="N226" s="5">
        <f t="shared" si="24"/>
        <v>5.966070714561001E-2</v>
      </c>
      <c r="O226" s="5">
        <f t="shared" si="25"/>
        <v>1.1599910798851432</v>
      </c>
      <c r="P226" s="5">
        <v>18745.4087442665</v>
      </c>
      <c r="Q226" s="5">
        <v>31278.541194821199</v>
      </c>
      <c r="R226" s="5">
        <v>63071.427769891998</v>
      </c>
      <c r="S226" s="5">
        <v>138110.480943217</v>
      </c>
      <c r="T226" s="5">
        <f t="shared" si="26"/>
        <v>0.99610318704297707</v>
      </c>
      <c r="U226" s="5">
        <v>17834.449758442599</v>
      </c>
      <c r="V226" s="5">
        <v>25778.539598769599</v>
      </c>
      <c r="W226" s="5">
        <v>50714.524525101602</v>
      </c>
      <c r="X226" s="5">
        <v>115923.39108847101</v>
      </c>
      <c r="Y226" s="5">
        <f t="shared" si="27"/>
        <v>0.98984736782593929</v>
      </c>
    </row>
    <row r="227" spans="1:25" s="4" customFormat="1">
      <c r="A227" s="4" t="s">
        <v>227</v>
      </c>
      <c r="B227" s="4">
        <v>820.7</v>
      </c>
      <c r="C227" s="4">
        <v>549.5</v>
      </c>
      <c r="D227" s="5">
        <v>9.7506666666666693</v>
      </c>
      <c r="E227" s="5">
        <v>113083.34139734</v>
      </c>
      <c r="F227" s="5">
        <v>100719.82040424</v>
      </c>
      <c r="G227" s="5">
        <v>110346.3242074</v>
      </c>
      <c r="H227" s="5">
        <f t="shared" si="21"/>
        <v>108049.82866965998</v>
      </c>
      <c r="I227" s="5">
        <v>135787.28212175399</v>
      </c>
      <c r="J227" s="5">
        <v>124707.203902006</v>
      </c>
      <c r="K227" s="5">
        <v>120114.570907705</v>
      </c>
      <c r="L227" s="5">
        <f t="shared" si="22"/>
        <v>126869.68564382166</v>
      </c>
      <c r="M227" s="5">
        <f t="shared" si="23"/>
        <v>8057.0288979566667</v>
      </c>
      <c r="N227" s="5">
        <f t="shared" si="24"/>
        <v>6.3506336104404384E-2</v>
      </c>
      <c r="O227" s="5">
        <f t="shared" si="25"/>
        <v>1.1741775734943505</v>
      </c>
      <c r="P227" s="5">
        <v>31175.079205522801</v>
      </c>
      <c r="Q227" s="5">
        <v>51324.869441676499</v>
      </c>
      <c r="R227" s="5">
        <v>103887.971853058</v>
      </c>
      <c r="S227" s="5">
        <v>236132.65321961901</v>
      </c>
      <c r="T227" s="5">
        <f t="shared" si="26"/>
        <v>0.99373627508505868</v>
      </c>
      <c r="U227" s="5">
        <v>26487.6428636661</v>
      </c>
      <c r="V227" s="5">
        <v>46635.115933436697</v>
      </c>
      <c r="W227" s="5">
        <v>90935.441048499604</v>
      </c>
      <c r="X227" s="5">
        <v>192401.428954937</v>
      </c>
      <c r="Y227" s="5">
        <f t="shared" si="27"/>
        <v>0.99816024077062415</v>
      </c>
    </row>
    <row r="228" spans="1:25" s="4" customFormat="1">
      <c r="A228" s="4" t="s">
        <v>228</v>
      </c>
      <c r="B228" s="4">
        <v>820.7</v>
      </c>
      <c r="C228" s="4">
        <v>521.4</v>
      </c>
      <c r="D228" s="5">
        <v>9.7513333333333296</v>
      </c>
      <c r="E228" s="5">
        <v>120614.948666732</v>
      </c>
      <c r="F228" s="5">
        <v>126149.921903829</v>
      </c>
      <c r="G228" s="5">
        <v>118985.316754856</v>
      </c>
      <c r="H228" s="5">
        <f t="shared" si="21"/>
        <v>121916.72910847234</v>
      </c>
      <c r="I228" s="5">
        <v>141158.69670618299</v>
      </c>
      <c r="J228" s="5">
        <v>135398.15542893999</v>
      </c>
      <c r="K228" s="5">
        <v>133769.00627876099</v>
      </c>
      <c r="L228" s="5">
        <f t="shared" si="22"/>
        <v>136775.28613796132</v>
      </c>
      <c r="M228" s="5">
        <f t="shared" si="23"/>
        <v>3882.5568760264523</v>
      </c>
      <c r="N228" s="5">
        <f t="shared" si="24"/>
        <v>2.8386391910818071E-2</v>
      </c>
      <c r="O228" s="5">
        <f t="shared" si="25"/>
        <v>1.1218746363861922</v>
      </c>
      <c r="P228" s="5">
        <v>30797.921371553999</v>
      </c>
      <c r="Q228" s="5">
        <v>57766.666035398703</v>
      </c>
      <c r="R228" s="5">
        <v>125605.170802105</v>
      </c>
      <c r="S228" s="5">
        <v>285277.33272873599</v>
      </c>
      <c r="T228" s="5">
        <f t="shared" si="26"/>
        <v>0.99626883172493508</v>
      </c>
      <c r="U228" s="5">
        <v>26297.4438939834</v>
      </c>
      <c r="V228" s="5">
        <v>49479.164278795703</v>
      </c>
      <c r="W228" s="5">
        <v>106262.66666802</v>
      </c>
      <c r="X228" s="5">
        <v>242439.961402644</v>
      </c>
      <c r="Y228" s="5">
        <f t="shared" si="27"/>
        <v>0.99601139880626743</v>
      </c>
    </row>
    <row r="229" spans="1:25" s="4" customFormat="1">
      <c r="A229" s="4" t="s">
        <v>229</v>
      </c>
      <c r="B229" s="4">
        <v>820.7</v>
      </c>
      <c r="C229" s="4">
        <v>523.5</v>
      </c>
      <c r="D229" s="5">
        <v>9.7658166666666695</v>
      </c>
      <c r="E229" s="5">
        <v>45442.905704334204</v>
      </c>
      <c r="F229" s="5">
        <v>44541.160123527297</v>
      </c>
      <c r="G229" s="5">
        <v>43318.389824928498</v>
      </c>
      <c r="H229" s="5">
        <f t="shared" si="21"/>
        <v>44434.15188426333</v>
      </c>
      <c r="I229" s="5">
        <v>54765.584139934901</v>
      </c>
      <c r="J229" s="5">
        <v>50927.062291513103</v>
      </c>
      <c r="K229" s="5">
        <v>52921.692397126899</v>
      </c>
      <c r="L229" s="5">
        <f t="shared" si="22"/>
        <v>52871.446276191629</v>
      </c>
      <c r="M229" s="5">
        <f t="shared" si="23"/>
        <v>1919.7541508497009</v>
      </c>
      <c r="N229" s="5">
        <f t="shared" si="24"/>
        <v>3.6309847489724885E-2</v>
      </c>
      <c r="O229" s="5">
        <f t="shared" si="25"/>
        <v>1.1898830974405619</v>
      </c>
      <c r="P229" s="5">
        <v>11602.4277070315</v>
      </c>
      <c r="Q229" s="5">
        <v>22407.622929610901</v>
      </c>
      <c r="R229" s="5">
        <v>47579.498550971599</v>
      </c>
      <c r="S229" s="5">
        <v>116199.706420341</v>
      </c>
      <c r="T229" s="5">
        <f t="shared" si="26"/>
        <v>0.992088370381077</v>
      </c>
      <c r="U229" s="5">
        <v>10606.105933590799</v>
      </c>
      <c r="V229" s="5">
        <v>19678.7510663414</v>
      </c>
      <c r="W229" s="5">
        <v>41639.502544332303</v>
      </c>
      <c r="X229" s="5">
        <v>98141.579953364198</v>
      </c>
      <c r="Y229" s="5">
        <f t="shared" si="27"/>
        <v>0.99383933836239879</v>
      </c>
    </row>
    <row r="230" spans="1:25" s="4" customFormat="1">
      <c r="A230" s="4" t="s">
        <v>233</v>
      </c>
      <c r="B230" s="4">
        <v>850.8</v>
      </c>
      <c r="C230" s="4">
        <v>850.8</v>
      </c>
      <c r="D230" s="5">
        <v>10.377216666666699</v>
      </c>
      <c r="E230" s="5">
        <v>4535586.4664804796</v>
      </c>
      <c r="F230" s="5">
        <v>4601038.19772672</v>
      </c>
      <c r="G230" s="5">
        <v>4617165.5154835898</v>
      </c>
      <c r="H230" s="5">
        <f t="shared" si="21"/>
        <v>4584596.7265635962</v>
      </c>
      <c r="I230" s="5">
        <v>5333652.7337841699</v>
      </c>
      <c r="J230" s="5">
        <v>4922727.4983812599</v>
      </c>
      <c r="K230" s="5">
        <v>5031178.1741601499</v>
      </c>
      <c r="L230" s="5">
        <f t="shared" si="22"/>
        <v>5095852.8021085262</v>
      </c>
      <c r="M230" s="5">
        <f t="shared" si="23"/>
        <v>212960.07348310616</v>
      </c>
      <c r="N230" s="5">
        <f t="shared" si="24"/>
        <v>4.1790860480700902E-2</v>
      </c>
      <c r="O230" s="5">
        <f t="shared" si="25"/>
        <v>1.111516040785586</v>
      </c>
      <c r="P230" s="5">
        <v>1607147.11396377</v>
      </c>
      <c r="Q230" s="5">
        <v>2327370.02122819</v>
      </c>
      <c r="R230" s="5">
        <v>3814570.3789202701</v>
      </c>
      <c r="S230" s="5">
        <v>7565469.8055759799</v>
      </c>
      <c r="T230" s="5">
        <f t="shared" si="26"/>
        <v>0.99624868850547788</v>
      </c>
      <c r="U230" s="5">
        <v>1387809.5057161101</v>
      </c>
      <c r="V230" s="5">
        <v>2014362.30474748</v>
      </c>
      <c r="W230" s="5">
        <v>3463561.12802879</v>
      </c>
      <c r="X230" s="5">
        <v>6712208.4222011101</v>
      </c>
      <c r="Y230" s="5">
        <f t="shared" si="27"/>
        <v>0.99820783278636904</v>
      </c>
    </row>
    <row r="231" spans="1:25" s="4" customFormat="1">
      <c r="A231" s="4" t="s">
        <v>231</v>
      </c>
      <c r="B231" s="4">
        <v>850.8</v>
      </c>
      <c r="C231" s="4">
        <v>577.5</v>
      </c>
      <c r="D231" s="5">
        <v>10.3774833333333</v>
      </c>
      <c r="E231" s="5">
        <v>2816876.09495987</v>
      </c>
      <c r="F231" s="5">
        <v>2796089.3509279499</v>
      </c>
      <c r="G231" s="5">
        <v>2680357.8460548101</v>
      </c>
      <c r="H231" s="5">
        <f t="shared" si="21"/>
        <v>2764441.0973142101</v>
      </c>
      <c r="I231" s="5">
        <v>3059219.9264577301</v>
      </c>
      <c r="J231" s="5">
        <v>3076691.2326107598</v>
      </c>
      <c r="K231" s="5">
        <v>2947383.2111487002</v>
      </c>
      <c r="L231" s="5">
        <f t="shared" si="22"/>
        <v>3027764.7900723964</v>
      </c>
      <c r="M231" s="5">
        <f t="shared" si="23"/>
        <v>70158.465685710806</v>
      </c>
      <c r="N231" s="5">
        <f t="shared" si="24"/>
        <v>2.3171702741160833E-2</v>
      </c>
      <c r="O231" s="5">
        <f t="shared" si="25"/>
        <v>1.0952538627117134</v>
      </c>
      <c r="P231" s="5">
        <v>1120163.49265741</v>
      </c>
      <c r="Q231" s="5">
        <v>1545419.0348195201</v>
      </c>
      <c r="R231" s="5">
        <v>2311672.0653788298</v>
      </c>
      <c r="S231" s="5">
        <v>4213224.1860861704</v>
      </c>
      <c r="T231" s="5">
        <f t="shared" si="26"/>
        <v>0.99776278968543308</v>
      </c>
      <c r="U231" s="5">
        <v>1032997.87705462</v>
      </c>
      <c r="V231" s="5">
        <v>1379047.99315918</v>
      </c>
      <c r="W231" s="5">
        <v>2093433.79640253</v>
      </c>
      <c r="X231" s="5">
        <v>3667725.26928546</v>
      </c>
      <c r="Y231" s="5">
        <f t="shared" si="27"/>
        <v>0.99923328066368855</v>
      </c>
    </row>
    <row r="232" spans="1:25" s="4" customFormat="1">
      <c r="A232" s="4" t="s">
        <v>232</v>
      </c>
      <c r="B232" s="4">
        <v>850.8</v>
      </c>
      <c r="C232" s="4">
        <v>551.5</v>
      </c>
      <c r="D232" s="5">
        <v>10.377700000000001</v>
      </c>
      <c r="E232" s="5">
        <v>1711030.7300124699</v>
      </c>
      <c r="F232" s="5">
        <v>1683994.45375569</v>
      </c>
      <c r="G232" s="5">
        <v>1635591.3313685399</v>
      </c>
      <c r="H232" s="5">
        <f t="shared" si="21"/>
        <v>1676872.1717122335</v>
      </c>
      <c r="I232" s="5">
        <v>1929205.14502882</v>
      </c>
      <c r="J232" s="5">
        <v>1825905.9415899499</v>
      </c>
      <c r="K232" s="5">
        <v>1827855.54308199</v>
      </c>
      <c r="L232" s="5">
        <f t="shared" si="22"/>
        <v>1860988.8765669197</v>
      </c>
      <c r="M232" s="5">
        <f t="shared" si="23"/>
        <v>59085.063244816432</v>
      </c>
      <c r="N232" s="5">
        <f t="shared" si="24"/>
        <v>3.1749283399164788E-2</v>
      </c>
      <c r="O232" s="5">
        <f t="shared" si="25"/>
        <v>1.1097976983342071</v>
      </c>
      <c r="P232" s="5">
        <v>562642.54983816796</v>
      </c>
      <c r="Q232" s="5">
        <v>837407.81745752704</v>
      </c>
      <c r="R232" s="5">
        <v>1429101.8787329299</v>
      </c>
      <c r="S232" s="5">
        <v>2951318.5952891898</v>
      </c>
      <c r="T232" s="5">
        <f t="shared" si="26"/>
        <v>0.9951920100159779</v>
      </c>
      <c r="U232" s="5">
        <v>478953.30321058503</v>
      </c>
      <c r="V232" s="5">
        <v>777237.50705686701</v>
      </c>
      <c r="W232" s="5">
        <v>1359591.55143064</v>
      </c>
      <c r="X232" s="5">
        <v>2477951.1458413098</v>
      </c>
      <c r="Y232" s="5">
        <f t="shared" si="27"/>
        <v>0.99983335417741592</v>
      </c>
    </row>
    <row r="233" spans="1:25" s="4" customFormat="1">
      <c r="A233" s="4" t="s">
        <v>238</v>
      </c>
      <c r="B233" s="4">
        <v>848.8</v>
      </c>
      <c r="C233" s="4">
        <v>848.8</v>
      </c>
      <c r="D233" s="5">
        <v>10.113516666666699</v>
      </c>
      <c r="E233" s="5">
        <v>4567922.9543716405</v>
      </c>
      <c r="F233" s="5">
        <v>4784462.1237199605</v>
      </c>
      <c r="G233" s="5">
        <v>4501992.7731352998</v>
      </c>
      <c r="H233" s="5">
        <f t="shared" si="21"/>
        <v>4618125.9504089663</v>
      </c>
      <c r="I233" s="5">
        <v>5370206.6309245797</v>
      </c>
      <c r="J233" s="5">
        <v>5067272.0803830903</v>
      </c>
      <c r="K233" s="5">
        <v>4969076.5981164901</v>
      </c>
      <c r="L233" s="5">
        <f t="shared" si="22"/>
        <v>5135518.4364747209</v>
      </c>
      <c r="M233" s="5">
        <f t="shared" si="23"/>
        <v>209092.08412800785</v>
      </c>
      <c r="N233" s="5">
        <f t="shared" si="24"/>
        <v>4.0714893094910047E-2</v>
      </c>
      <c r="O233" s="5">
        <f t="shared" si="25"/>
        <v>1.1120351613666872</v>
      </c>
      <c r="P233" s="5">
        <v>1351433.3640751999</v>
      </c>
      <c r="Q233" s="5">
        <v>2064496.7618791901</v>
      </c>
      <c r="R233" s="5">
        <v>3322416.9310735799</v>
      </c>
      <c r="S233" s="5">
        <v>6515786.8781256201</v>
      </c>
      <c r="T233" s="5">
        <f t="shared" si="26"/>
        <v>0.9973513036263103</v>
      </c>
      <c r="U233" s="5">
        <v>1117606.8193413301</v>
      </c>
      <c r="V233" s="5">
        <v>1722247.1280076499</v>
      </c>
      <c r="W233" s="5">
        <v>2794712.0478459802</v>
      </c>
      <c r="X233" s="5">
        <v>4811154.98302205</v>
      </c>
      <c r="Y233" s="5">
        <f t="shared" si="27"/>
        <v>0.99910823702433416</v>
      </c>
    </row>
    <row r="234" spans="1:25" s="4" customFormat="1">
      <c r="A234" s="4" t="s">
        <v>234</v>
      </c>
      <c r="B234" s="4">
        <v>848.8</v>
      </c>
      <c r="C234" s="4">
        <v>575.5</v>
      </c>
      <c r="D234" s="5">
        <v>10.113899999999999</v>
      </c>
      <c r="E234" s="5">
        <v>1217634.93280076</v>
      </c>
      <c r="F234" s="5">
        <v>1202327.33187093</v>
      </c>
      <c r="G234" s="5">
        <v>1203347.0235339401</v>
      </c>
      <c r="H234" s="5">
        <f t="shared" si="21"/>
        <v>1207769.7627352101</v>
      </c>
      <c r="I234" s="5">
        <v>1290337.65105083</v>
      </c>
      <c r="J234" s="5">
        <v>1292581.3345232999</v>
      </c>
      <c r="K234" s="5">
        <v>1262249.1477659901</v>
      </c>
      <c r="L234" s="5">
        <f t="shared" si="22"/>
        <v>1281722.7111133735</v>
      </c>
      <c r="M234" s="5">
        <f t="shared" si="23"/>
        <v>16901.87211419403</v>
      </c>
      <c r="N234" s="5">
        <f t="shared" si="24"/>
        <v>1.318683984269277E-2</v>
      </c>
      <c r="O234" s="5">
        <f t="shared" si="25"/>
        <v>1.0612309983739647</v>
      </c>
      <c r="P234" s="5">
        <v>412872.61767608603</v>
      </c>
      <c r="Q234" s="5">
        <v>621415.44177801802</v>
      </c>
      <c r="R234" s="5">
        <v>908129.40720733698</v>
      </c>
      <c r="S234" s="5">
        <v>1644443.3277239699</v>
      </c>
      <c r="T234" s="5">
        <f t="shared" si="26"/>
        <v>0.99772726231670594</v>
      </c>
      <c r="U234" s="5">
        <v>397855.89396103797</v>
      </c>
      <c r="V234" s="5">
        <v>511579.09704200702</v>
      </c>
      <c r="W234" s="5">
        <v>731190.05258093798</v>
      </c>
      <c r="X234" s="5">
        <v>1305692.9370433399</v>
      </c>
      <c r="Y234" s="5">
        <f t="shared" si="27"/>
        <v>0.99577029071651335</v>
      </c>
    </row>
    <row r="235" spans="1:25" s="4" customFormat="1">
      <c r="A235" s="4" t="s">
        <v>235</v>
      </c>
      <c r="B235" s="4">
        <v>848.8</v>
      </c>
      <c r="C235" s="4">
        <v>577.5</v>
      </c>
      <c r="D235" s="5">
        <v>10.0989166666667</v>
      </c>
      <c r="E235" s="5">
        <v>773069.86539878801</v>
      </c>
      <c r="F235" s="5">
        <v>745379.085268814</v>
      </c>
      <c r="G235" s="5">
        <v>745824.42718196998</v>
      </c>
      <c r="H235" s="5">
        <f t="shared" si="21"/>
        <v>754757.79261652392</v>
      </c>
      <c r="I235" s="5">
        <v>885548.01952715102</v>
      </c>
      <c r="J235" s="5">
        <v>822836.35614954203</v>
      </c>
      <c r="K235" s="5">
        <v>863482.75605902798</v>
      </c>
      <c r="L235" s="5">
        <f t="shared" si="22"/>
        <v>857289.04391190689</v>
      </c>
      <c r="M235" s="5">
        <f t="shared" si="23"/>
        <v>31811.314551864743</v>
      </c>
      <c r="N235" s="5">
        <f t="shared" si="24"/>
        <v>3.7106871687880343E-2</v>
      </c>
      <c r="O235" s="5">
        <f t="shared" si="25"/>
        <v>1.1358465620340761</v>
      </c>
      <c r="P235" s="5">
        <v>210784.14479993901</v>
      </c>
      <c r="Q235" s="5">
        <v>342751.74285572802</v>
      </c>
      <c r="R235" s="5">
        <v>557177.90146422095</v>
      </c>
      <c r="S235" s="5">
        <v>982652.18964510702</v>
      </c>
      <c r="T235" s="5">
        <f t="shared" si="26"/>
        <v>0.99904803923569485</v>
      </c>
      <c r="U235" s="5">
        <v>189024.541624693</v>
      </c>
      <c r="V235" s="5">
        <v>267196.606255149</v>
      </c>
      <c r="W235" s="5">
        <v>431665.70713441801</v>
      </c>
      <c r="X235" s="5">
        <v>754282.31914580695</v>
      </c>
      <c r="Y235" s="5">
        <f t="shared" si="27"/>
        <v>0.99997416744002743</v>
      </c>
    </row>
    <row r="236" spans="1:25" s="4" customFormat="1">
      <c r="A236" s="4" t="s">
        <v>236</v>
      </c>
      <c r="B236" s="4">
        <v>848.8</v>
      </c>
      <c r="C236" s="4">
        <v>549.5</v>
      </c>
      <c r="D236" s="5">
        <v>10.0994333333333</v>
      </c>
      <c r="E236" s="5">
        <v>1952105.5716705399</v>
      </c>
      <c r="F236" s="5">
        <v>1948849.0235560699</v>
      </c>
      <c r="G236" s="5">
        <v>1910928.6869323</v>
      </c>
      <c r="H236" s="5">
        <f t="shared" si="21"/>
        <v>1937294.4273863034</v>
      </c>
      <c r="I236" s="5">
        <v>2125106.4342337102</v>
      </c>
      <c r="J236" s="5">
        <v>2014556.8722576399</v>
      </c>
      <c r="K236" s="5">
        <v>2122172.9475264</v>
      </c>
      <c r="L236" s="5">
        <f t="shared" si="22"/>
        <v>2087278.75133925</v>
      </c>
      <c r="M236" s="5">
        <f t="shared" si="23"/>
        <v>62996.072170697553</v>
      </c>
      <c r="N236" s="5">
        <f t="shared" si="24"/>
        <v>3.0180957924416038E-2</v>
      </c>
      <c r="O236" s="5">
        <f t="shared" si="25"/>
        <v>1.0774194783367532</v>
      </c>
      <c r="P236" s="5">
        <v>440694.66221096501</v>
      </c>
      <c r="Q236" s="5">
        <v>807373.75197998399</v>
      </c>
      <c r="R236" s="5">
        <v>1407449.9078786401</v>
      </c>
      <c r="S236" s="5">
        <v>2567074.6650726399</v>
      </c>
      <c r="T236" s="5">
        <f t="shared" si="26"/>
        <v>0.99876519284901744</v>
      </c>
      <c r="U236" s="5">
        <v>361004.818993108</v>
      </c>
      <c r="V236" s="5">
        <v>654300.03443329898</v>
      </c>
      <c r="W236" s="5">
        <v>1103849.4228586</v>
      </c>
      <c r="X236" s="5">
        <v>1804117.29535233</v>
      </c>
      <c r="Y236" s="5">
        <f t="shared" si="27"/>
        <v>0.99039992879086225</v>
      </c>
    </row>
    <row r="237" spans="1:25" s="4" customFormat="1">
      <c r="A237" s="4" t="s">
        <v>237</v>
      </c>
      <c r="B237" s="4">
        <v>848.8</v>
      </c>
      <c r="C237" s="4">
        <v>551.5</v>
      </c>
      <c r="D237" s="5">
        <v>10.128683333333299</v>
      </c>
      <c r="E237" s="5">
        <v>348452.92344391398</v>
      </c>
      <c r="F237" s="5">
        <v>364037.81306721602</v>
      </c>
      <c r="G237" s="5">
        <v>322857.07876103203</v>
      </c>
      <c r="H237" s="5">
        <f t="shared" si="21"/>
        <v>345115.93842405401</v>
      </c>
      <c r="I237" s="5">
        <v>364078.79134802503</v>
      </c>
      <c r="J237" s="5">
        <v>359264.41831993702</v>
      </c>
      <c r="K237" s="5">
        <v>360031.37689154001</v>
      </c>
      <c r="L237" s="5">
        <f t="shared" si="22"/>
        <v>361124.86218650063</v>
      </c>
      <c r="M237" s="5">
        <f t="shared" si="23"/>
        <v>2586.7604220562744</v>
      </c>
      <c r="N237" s="5">
        <f t="shared" si="24"/>
        <v>7.1630637846262675E-3</v>
      </c>
      <c r="O237" s="5">
        <f t="shared" si="25"/>
        <v>1.0463870890331817</v>
      </c>
      <c r="P237" s="5">
        <v>129554.008990573</v>
      </c>
      <c r="Q237" s="5">
        <v>185926.95904012199</v>
      </c>
      <c r="R237" s="5">
        <v>298441.17202394898</v>
      </c>
      <c r="S237" s="5">
        <v>549130.00286329899</v>
      </c>
      <c r="T237" s="5">
        <f t="shared" si="26"/>
        <v>0.99923658517485336</v>
      </c>
      <c r="U237" s="5">
        <v>103095.92228950599</v>
      </c>
      <c r="V237" s="5">
        <v>147049.70700251</v>
      </c>
      <c r="W237" s="5">
        <v>269068.90248972498</v>
      </c>
      <c r="X237" s="5">
        <v>439881.648654552</v>
      </c>
      <c r="Y237" s="5">
        <f t="shared" si="27"/>
        <v>0.99408252068632663</v>
      </c>
    </row>
    <row r="238" spans="1:25" s="4" customFormat="1">
      <c r="A238" s="4" t="s">
        <v>243</v>
      </c>
      <c r="B238" s="4">
        <v>846.8</v>
      </c>
      <c r="C238" s="4">
        <v>846.8</v>
      </c>
      <c r="D238" s="5">
        <v>9.8209</v>
      </c>
      <c r="E238" s="5">
        <v>1213663.83981477</v>
      </c>
      <c r="F238" s="5">
        <v>1240823.3626194799</v>
      </c>
      <c r="G238" s="5">
        <v>1212236.1342776001</v>
      </c>
      <c r="H238" s="5">
        <f t="shared" si="21"/>
        <v>1222241.1122372833</v>
      </c>
      <c r="I238" s="5">
        <v>1474680.29436042</v>
      </c>
      <c r="J238" s="5">
        <v>1331892.4726136299</v>
      </c>
      <c r="K238" s="5">
        <v>1293405.4586801799</v>
      </c>
      <c r="L238" s="5">
        <f t="shared" si="22"/>
        <v>1366659.4085514098</v>
      </c>
      <c r="M238" s="5">
        <f t="shared" si="23"/>
        <v>95507.572414970244</v>
      </c>
      <c r="N238" s="5">
        <f t="shared" si="24"/>
        <v>6.9883960712789045E-2</v>
      </c>
      <c r="O238" s="5">
        <f t="shared" si="25"/>
        <v>1.1181585980607152</v>
      </c>
      <c r="P238" s="5">
        <v>345039.90182382602</v>
      </c>
      <c r="Q238" s="5">
        <v>603542.030033455</v>
      </c>
      <c r="R238" s="5">
        <v>1144897.4185720701</v>
      </c>
      <c r="S238" s="5">
        <v>2598686.5097757801</v>
      </c>
      <c r="T238" s="5">
        <f t="shared" si="26"/>
        <v>0.99400299528884217</v>
      </c>
      <c r="U238" s="5">
        <v>340382.096935315</v>
      </c>
      <c r="V238" s="5">
        <v>514673.21901218098</v>
      </c>
      <c r="W238" s="5">
        <v>960304.72541792295</v>
      </c>
      <c r="X238" s="5">
        <v>2005718.98025889</v>
      </c>
      <c r="Y238" s="5">
        <f t="shared" si="27"/>
        <v>0.99619196465217807</v>
      </c>
    </row>
    <row r="239" spans="1:25" s="4" customFormat="1">
      <c r="A239" s="4" t="s">
        <v>239</v>
      </c>
      <c r="B239" s="4">
        <v>846.8</v>
      </c>
      <c r="C239" s="4">
        <v>573.5</v>
      </c>
      <c r="D239" s="5">
        <v>9.8213666666666697</v>
      </c>
      <c r="E239" s="5">
        <v>140072.902555345</v>
      </c>
      <c r="F239" s="5">
        <v>128144.27111062899</v>
      </c>
      <c r="G239" s="5">
        <v>124941.135845111</v>
      </c>
      <c r="H239" s="5">
        <f t="shared" si="21"/>
        <v>131052.76983702833</v>
      </c>
      <c r="I239" s="5">
        <v>167017.00370680101</v>
      </c>
      <c r="J239" s="5">
        <v>153936.29570325199</v>
      </c>
      <c r="K239" s="5">
        <v>150038.33689590401</v>
      </c>
      <c r="L239" s="5">
        <f t="shared" si="22"/>
        <v>156997.21210198567</v>
      </c>
      <c r="M239" s="5">
        <f t="shared" si="23"/>
        <v>8893.5756908507519</v>
      </c>
      <c r="N239" s="5">
        <f t="shared" si="24"/>
        <v>5.6647984838568144E-2</v>
      </c>
      <c r="O239" s="5">
        <f t="shared" si="25"/>
        <v>1.1979694309187112</v>
      </c>
      <c r="P239" s="5">
        <v>57591.1055943299</v>
      </c>
      <c r="Q239" s="5">
        <v>74187.567578575196</v>
      </c>
      <c r="R239" s="5">
        <v>120948.440249458</v>
      </c>
      <c r="S239" s="5">
        <v>237925.77734561</v>
      </c>
      <c r="T239" s="5">
        <f t="shared" si="26"/>
        <v>0.99299542458965251</v>
      </c>
      <c r="U239" s="5">
        <v>48821.816825019101</v>
      </c>
      <c r="V239" s="5">
        <v>66949.521246809702</v>
      </c>
      <c r="W239" s="5">
        <v>100696.780423249</v>
      </c>
      <c r="X239" s="5">
        <v>177716.30831108501</v>
      </c>
      <c r="Y239" s="5">
        <f t="shared" si="27"/>
        <v>0.99917160383853487</v>
      </c>
    </row>
    <row r="240" spans="1:25" s="4" customFormat="1">
      <c r="A240" s="4" t="s">
        <v>240</v>
      </c>
      <c r="B240" s="4">
        <v>846.8</v>
      </c>
      <c r="C240" s="4">
        <v>575.5</v>
      </c>
      <c r="D240" s="5">
        <v>9.8063000000000002</v>
      </c>
      <c r="E240" s="5">
        <v>271988.57211964898</v>
      </c>
      <c r="F240" s="5">
        <v>262904.84405212599</v>
      </c>
      <c r="G240" s="5">
        <v>255279.92210212699</v>
      </c>
      <c r="H240" s="5">
        <f t="shared" si="21"/>
        <v>263391.11275796732</v>
      </c>
      <c r="I240" s="5">
        <v>311120.74920990702</v>
      </c>
      <c r="J240" s="5">
        <v>293281.19690113101</v>
      </c>
      <c r="K240" s="5">
        <v>281132.26272442902</v>
      </c>
      <c r="L240" s="5">
        <f t="shared" si="22"/>
        <v>295178.06961182237</v>
      </c>
      <c r="M240" s="5">
        <f t="shared" si="23"/>
        <v>15083.962509329182</v>
      </c>
      <c r="N240" s="5">
        <f t="shared" si="24"/>
        <v>5.1101230281658583E-2</v>
      </c>
      <c r="O240" s="5">
        <f t="shared" si="25"/>
        <v>1.1206834829049999</v>
      </c>
      <c r="P240" s="5">
        <v>82645.189736543995</v>
      </c>
      <c r="Q240" s="5">
        <v>142645.50528059999</v>
      </c>
      <c r="R240" s="5">
        <v>252480.04718115501</v>
      </c>
      <c r="S240" s="5">
        <v>531045.70828423498</v>
      </c>
      <c r="T240" s="5">
        <f t="shared" si="26"/>
        <v>0.99712120862812581</v>
      </c>
      <c r="U240" s="5">
        <v>78931.995753020994</v>
      </c>
      <c r="V240" s="5">
        <v>110994.482734209</v>
      </c>
      <c r="W240" s="5">
        <v>209305.034517842</v>
      </c>
      <c r="X240" s="5">
        <v>418002.95948522998</v>
      </c>
      <c r="Y240" s="5">
        <f t="shared" si="27"/>
        <v>0.99679611525232759</v>
      </c>
    </row>
    <row r="241" spans="1:25" s="4" customFormat="1">
      <c r="A241" s="4" t="s">
        <v>241</v>
      </c>
      <c r="B241" s="4">
        <v>846.8</v>
      </c>
      <c r="C241" s="4">
        <v>547.5</v>
      </c>
      <c r="D241" s="5">
        <v>9.8069666666666695</v>
      </c>
      <c r="E241" s="5">
        <v>278670.25968110899</v>
      </c>
      <c r="F241" s="5">
        <v>274819.710454049</v>
      </c>
      <c r="G241" s="5">
        <v>269989.45215055603</v>
      </c>
      <c r="H241" s="5">
        <f t="shared" si="21"/>
        <v>274493.14076190465</v>
      </c>
      <c r="I241" s="5">
        <v>327966.01345902402</v>
      </c>
      <c r="J241" s="5">
        <v>293995.825116647</v>
      </c>
      <c r="K241" s="5">
        <v>305047.974670725</v>
      </c>
      <c r="L241" s="5">
        <f t="shared" si="22"/>
        <v>309003.27108213195</v>
      </c>
      <c r="M241" s="5">
        <f t="shared" si="23"/>
        <v>17327.051142093071</v>
      </c>
      <c r="N241" s="5">
        <f t="shared" si="24"/>
        <v>5.6074005564451142E-2</v>
      </c>
      <c r="O241" s="5">
        <f t="shared" si="25"/>
        <v>1.1257231063203921</v>
      </c>
      <c r="P241" s="5">
        <v>71803.5127741326</v>
      </c>
      <c r="Q241" s="5">
        <v>133079.25443341999</v>
      </c>
      <c r="R241" s="5">
        <v>272700.92131425202</v>
      </c>
      <c r="S241" s="5">
        <v>610719.58945690095</v>
      </c>
      <c r="T241" s="5">
        <f t="shared" si="26"/>
        <v>0.99647884124585651</v>
      </c>
      <c r="U241" s="5">
        <v>60481.755295843897</v>
      </c>
      <c r="V241" s="5">
        <v>114775.100713347</v>
      </c>
      <c r="W241" s="5">
        <v>228165.429132438</v>
      </c>
      <c r="X241" s="5">
        <v>535086.14314598404</v>
      </c>
      <c r="Y241" s="5">
        <f t="shared" si="27"/>
        <v>0.9937416883850978</v>
      </c>
    </row>
    <row r="242" spans="1:25" s="4" customFormat="1">
      <c r="A242" s="4" t="s">
        <v>242</v>
      </c>
      <c r="B242" s="4">
        <v>846.8</v>
      </c>
      <c r="C242" s="4">
        <v>549.5</v>
      </c>
      <c r="D242" s="5">
        <v>9.8067499999999992</v>
      </c>
      <c r="E242" s="5">
        <v>317755.10678955802</v>
      </c>
      <c r="F242" s="5">
        <v>313690.791692823</v>
      </c>
      <c r="G242" s="5">
        <v>303320.75330974202</v>
      </c>
      <c r="H242" s="5">
        <f t="shared" si="21"/>
        <v>311588.88393070764</v>
      </c>
      <c r="I242" s="5">
        <v>367480.86689715099</v>
      </c>
      <c r="J242" s="5">
        <v>350596.90072881099</v>
      </c>
      <c r="K242" s="5">
        <v>355745.63379671302</v>
      </c>
      <c r="L242" s="5">
        <f t="shared" si="22"/>
        <v>357941.13380755833</v>
      </c>
      <c r="M242" s="5">
        <f t="shared" si="23"/>
        <v>8653.4526991616931</v>
      </c>
      <c r="N242" s="5">
        <f t="shared" si="24"/>
        <v>2.4175630800270336E-2</v>
      </c>
      <c r="O242" s="5">
        <f t="shared" si="25"/>
        <v>1.1487609227008198</v>
      </c>
      <c r="P242" s="5">
        <v>85021.732014338995</v>
      </c>
      <c r="Q242" s="5">
        <v>155964.247617994</v>
      </c>
      <c r="R242" s="5">
        <v>303000.25836761802</v>
      </c>
      <c r="S242" s="5">
        <v>636626.76484933204</v>
      </c>
      <c r="T242" s="5">
        <f t="shared" si="26"/>
        <v>0.99874808482704891</v>
      </c>
      <c r="U242" s="5">
        <v>77443.0448356212</v>
      </c>
      <c r="V242" s="5">
        <v>131388.97651535299</v>
      </c>
      <c r="W242" s="5">
        <v>249857.785445102</v>
      </c>
      <c r="X242" s="5">
        <v>522242.79397435399</v>
      </c>
      <c r="Y242" s="5">
        <f t="shared" si="27"/>
        <v>0.99808881869685573</v>
      </c>
    </row>
    <row r="243" spans="1:25" s="4" customFormat="1">
      <c r="A243" s="4" t="s">
        <v>244</v>
      </c>
      <c r="B243" s="4">
        <v>866.7</v>
      </c>
      <c r="C243" s="4">
        <v>866.7</v>
      </c>
      <c r="D243" s="5">
        <v>10.7924333333333</v>
      </c>
      <c r="E243" s="5">
        <v>80374835.637942806</v>
      </c>
      <c r="F243" s="5">
        <v>81264548.560799807</v>
      </c>
      <c r="G243" s="5">
        <v>81205547.872417107</v>
      </c>
      <c r="H243" s="5">
        <f t="shared" si="21"/>
        <v>80948310.690386578</v>
      </c>
      <c r="I243" s="5">
        <v>84772179.987272397</v>
      </c>
      <c r="J243" s="5">
        <v>82189018.114453405</v>
      </c>
      <c r="K243" s="5">
        <v>84780890.081971601</v>
      </c>
      <c r="L243" s="5">
        <f t="shared" si="22"/>
        <v>83914029.394565806</v>
      </c>
      <c r="M243" s="5">
        <f t="shared" si="23"/>
        <v>1493909.938324152</v>
      </c>
      <c r="N243" s="5">
        <f t="shared" si="24"/>
        <v>1.7802862633371486E-2</v>
      </c>
      <c r="O243" s="5">
        <f t="shared" si="25"/>
        <v>1.0366371908059031</v>
      </c>
      <c r="P243" s="5">
        <v>44865790.970822401</v>
      </c>
      <c r="Q243" s="5">
        <v>63170499.819684997</v>
      </c>
      <c r="R243" s="5">
        <v>80281428.642148405</v>
      </c>
      <c r="S243" s="5">
        <v>98403866.701286897</v>
      </c>
      <c r="T243" s="5">
        <f t="shared" si="26"/>
        <v>0.91961556868726047</v>
      </c>
      <c r="U243" s="5">
        <v>42887599.2331267</v>
      </c>
      <c r="V243" s="5">
        <v>61663741.334755301</v>
      </c>
      <c r="W243" s="5">
        <v>78226008.639821395</v>
      </c>
      <c r="X243" s="5">
        <v>94315119.9347184</v>
      </c>
      <c r="Y243" s="5">
        <f t="shared" si="27"/>
        <v>0.90082255757621732</v>
      </c>
    </row>
    <row r="244" spans="1:25" s="4" customFormat="1">
      <c r="A244" s="4" t="s">
        <v>245</v>
      </c>
      <c r="B244" s="4">
        <v>866.7</v>
      </c>
      <c r="C244" s="4">
        <v>579.5</v>
      </c>
      <c r="D244" s="5">
        <v>10.7929333333333</v>
      </c>
      <c r="E244" s="5">
        <v>89165955.879721597</v>
      </c>
      <c r="F244" s="5">
        <v>91436170.185723096</v>
      </c>
      <c r="G244" s="5">
        <v>90045890.939932093</v>
      </c>
      <c r="H244" s="5">
        <f t="shared" si="21"/>
        <v>90216005.668458939</v>
      </c>
      <c r="I244" s="5">
        <v>94397003.414652705</v>
      </c>
      <c r="J244" s="5">
        <v>92125921.395864293</v>
      </c>
      <c r="K244" s="5">
        <v>93997134.977845103</v>
      </c>
      <c r="L244" s="5">
        <f t="shared" si="22"/>
        <v>93506686.596120715</v>
      </c>
      <c r="M244" s="5">
        <f t="shared" si="23"/>
        <v>1212377.0434019594</v>
      </c>
      <c r="N244" s="5">
        <f t="shared" si="24"/>
        <v>1.2965672162446797E-2</v>
      </c>
      <c r="O244" s="5">
        <f t="shared" si="25"/>
        <v>1.0364755777345644</v>
      </c>
      <c r="P244" s="5">
        <v>53971605.710054301</v>
      </c>
      <c r="Q244" s="5">
        <v>71481620.907929495</v>
      </c>
      <c r="R244" s="5">
        <v>89213770.664905503</v>
      </c>
      <c r="S244" s="5">
        <v>110877855.12174</v>
      </c>
      <c r="T244" s="5">
        <f t="shared" si="26"/>
        <v>0.94557646708901344</v>
      </c>
      <c r="U244" s="5">
        <v>51296328.730836302</v>
      </c>
      <c r="V244" s="5">
        <v>70474712.867200807</v>
      </c>
      <c r="W244" s="5">
        <v>88647297.5400998</v>
      </c>
      <c r="X244" s="5">
        <v>107593892.644421</v>
      </c>
      <c r="Y244" s="5">
        <f t="shared" si="27"/>
        <v>0.91918413232147012</v>
      </c>
    </row>
    <row r="245" spans="1:25" s="4" customFormat="1">
      <c r="A245" s="4" t="s">
        <v>249</v>
      </c>
      <c r="B245" s="4">
        <v>878.8</v>
      </c>
      <c r="C245" s="4">
        <v>878.8</v>
      </c>
      <c r="D245" s="5">
        <v>10.668950000000001</v>
      </c>
      <c r="E245" s="5">
        <v>5417127.6422070405</v>
      </c>
      <c r="F245" s="5">
        <v>5470961.0938706296</v>
      </c>
      <c r="G245" s="5">
        <v>5460071.5672232602</v>
      </c>
      <c r="H245" s="5">
        <f t="shared" si="21"/>
        <v>5449386.7677669767</v>
      </c>
      <c r="I245" s="5">
        <v>5752755.9988769796</v>
      </c>
      <c r="J245" s="5">
        <v>5779999.3307035305</v>
      </c>
      <c r="K245" s="5">
        <v>5916472.4347559996</v>
      </c>
      <c r="L245" s="5">
        <f t="shared" si="22"/>
        <v>5816409.2547788369</v>
      </c>
      <c r="M245" s="5">
        <f t="shared" si="23"/>
        <v>87721.318803409944</v>
      </c>
      <c r="N245" s="5">
        <f t="shared" si="24"/>
        <v>1.5081696448945194E-2</v>
      </c>
      <c r="O245" s="5">
        <f t="shared" si="25"/>
        <v>1.0673511539285101</v>
      </c>
      <c r="P245" s="5">
        <v>1746251.8852921501</v>
      </c>
      <c r="Q245" s="5">
        <v>2727511.4074568399</v>
      </c>
      <c r="R245" s="5">
        <v>4820079.8113928204</v>
      </c>
      <c r="S245" s="5">
        <v>9432117.6158411</v>
      </c>
      <c r="T245" s="5">
        <f t="shared" si="26"/>
        <v>0.99905957180283</v>
      </c>
      <c r="U245" s="5">
        <v>1557898.8416718801</v>
      </c>
      <c r="V245" s="5">
        <v>2493310.5563378902</v>
      </c>
      <c r="W245" s="5">
        <v>4534004.8399553997</v>
      </c>
      <c r="X245" s="5">
        <v>8526673.7263086103</v>
      </c>
      <c r="Y245" s="5">
        <f t="shared" si="27"/>
        <v>0.99992640539138355</v>
      </c>
    </row>
    <row r="246" spans="1:25" s="4" customFormat="1">
      <c r="A246" s="4" t="s">
        <v>246</v>
      </c>
      <c r="B246" s="4">
        <v>878.8</v>
      </c>
      <c r="C246" s="4">
        <v>605.6</v>
      </c>
      <c r="D246" s="5">
        <v>10.6694</v>
      </c>
      <c r="E246" s="5">
        <v>1681180.4888101399</v>
      </c>
      <c r="F246" s="5">
        <v>1667370.0445018001</v>
      </c>
      <c r="G246" s="5">
        <v>1634311.3227405599</v>
      </c>
      <c r="H246" s="5">
        <f t="shared" si="21"/>
        <v>1660953.9520174998</v>
      </c>
      <c r="I246" s="5">
        <v>1837219.16719578</v>
      </c>
      <c r="J246" s="5">
        <v>1745383.4909886599</v>
      </c>
      <c r="K246" s="5">
        <v>1740009.84276544</v>
      </c>
      <c r="L246" s="5">
        <f t="shared" si="22"/>
        <v>1774204.1669832934</v>
      </c>
      <c r="M246" s="5">
        <f t="shared" si="23"/>
        <v>54638.692449961694</v>
      </c>
      <c r="N246" s="5">
        <f t="shared" si="24"/>
        <v>3.0796169610437057E-2</v>
      </c>
      <c r="O246" s="5">
        <f t="shared" si="25"/>
        <v>1.0681838378651212</v>
      </c>
      <c r="P246" s="5">
        <v>648377.79081024695</v>
      </c>
      <c r="Q246" s="5">
        <v>861455.50885982101</v>
      </c>
      <c r="R246" s="5">
        <v>1369815.78912667</v>
      </c>
      <c r="S246" s="5">
        <v>2738293.3020751202</v>
      </c>
      <c r="T246" s="5">
        <f t="shared" si="26"/>
        <v>0.99228819134308965</v>
      </c>
      <c r="U246" s="5">
        <v>634279.06342169095</v>
      </c>
      <c r="V246" s="5">
        <v>808098.23182584497</v>
      </c>
      <c r="W246" s="5">
        <v>1306830.6330055399</v>
      </c>
      <c r="X246" s="5">
        <v>2327090.7246579099</v>
      </c>
      <c r="Y246" s="5">
        <f t="shared" si="27"/>
        <v>0.99805240323109445</v>
      </c>
    </row>
    <row r="247" spans="1:25" s="4" customFormat="1">
      <c r="A247" s="4" t="s">
        <v>247</v>
      </c>
      <c r="B247" s="4">
        <v>878.8</v>
      </c>
      <c r="C247" s="4">
        <v>577.5</v>
      </c>
      <c r="D247" s="5">
        <v>10.685266666666701</v>
      </c>
      <c r="E247" s="5">
        <v>2090284.0817670501</v>
      </c>
      <c r="F247" s="5">
        <v>2232886.0199646899</v>
      </c>
      <c r="G247" s="5">
        <v>2171473.0242832298</v>
      </c>
      <c r="H247" s="5">
        <f t="shared" si="21"/>
        <v>2164881.0420049899</v>
      </c>
      <c r="I247" s="5">
        <v>2241123.3362584999</v>
      </c>
      <c r="J247" s="5">
        <v>2305972.80374764</v>
      </c>
      <c r="K247" s="5">
        <v>2301690.8869219101</v>
      </c>
      <c r="L247" s="5">
        <f t="shared" si="22"/>
        <v>2282929.0089760167</v>
      </c>
      <c r="M247" s="5">
        <f t="shared" si="23"/>
        <v>36268.021816039429</v>
      </c>
      <c r="N247" s="5">
        <f t="shared" si="24"/>
        <v>1.5886618319466299E-2</v>
      </c>
      <c r="O247" s="5">
        <f t="shared" si="25"/>
        <v>1.0545286159749903</v>
      </c>
      <c r="P247" s="5">
        <v>718818.85449548403</v>
      </c>
      <c r="Q247" s="5">
        <v>1105093.4756916501</v>
      </c>
      <c r="R247" s="5">
        <v>1870890.02898201</v>
      </c>
      <c r="S247" s="5">
        <v>3667789.2760161799</v>
      </c>
      <c r="T247" s="5">
        <f t="shared" si="26"/>
        <v>0.99838602991454428</v>
      </c>
      <c r="U247" s="5">
        <v>614726.27291650302</v>
      </c>
      <c r="V247" s="5">
        <v>1020521.61208366</v>
      </c>
      <c r="W247" s="5">
        <v>1750191.0458207701</v>
      </c>
      <c r="X247" s="5">
        <v>3229578.00787294</v>
      </c>
      <c r="Y247" s="5">
        <f t="shared" si="27"/>
        <v>0.99984675211027618</v>
      </c>
    </row>
    <row r="248" spans="1:25" s="4" customFormat="1">
      <c r="A248" s="4" t="s">
        <v>248</v>
      </c>
      <c r="B248" s="4">
        <v>878.8</v>
      </c>
      <c r="C248" s="4">
        <v>579.5</v>
      </c>
      <c r="D248" s="5">
        <v>10.6698166666667</v>
      </c>
      <c r="E248" s="5">
        <v>2241279.1724199899</v>
      </c>
      <c r="F248" s="5">
        <v>2139241.4450165299</v>
      </c>
      <c r="G248" s="5">
        <v>2121990.8191918</v>
      </c>
      <c r="H248" s="5">
        <f t="shared" si="21"/>
        <v>2167503.8122094399</v>
      </c>
      <c r="I248" s="5">
        <v>2282186.6536111101</v>
      </c>
      <c r="J248" s="5">
        <v>2269832.0058566099</v>
      </c>
      <c r="K248" s="5">
        <v>2287916.0557782799</v>
      </c>
      <c r="L248" s="5">
        <f t="shared" si="22"/>
        <v>2279978.238415333</v>
      </c>
      <c r="M248" s="5">
        <f t="shared" si="23"/>
        <v>9242.0797794688224</v>
      </c>
      <c r="N248" s="5">
        <f t="shared" si="24"/>
        <v>4.0535824525642847E-3</v>
      </c>
      <c r="O248" s="5">
        <f t="shared" si="25"/>
        <v>1.0518912241687097</v>
      </c>
      <c r="P248" s="5">
        <v>632973.62271348701</v>
      </c>
      <c r="Q248" s="5">
        <v>1044230.90762053</v>
      </c>
      <c r="R248" s="5">
        <v>1857103.1758125101</v>
      </c>
      <c r="S248" s="5">
        <v>3739049.98858727</v>
      </c>
      <c r="T248" s="5">
        <f t="shared" si="26"/>
        <v>0.99866275642638469</v>
      </c>
      <c r="U248" s="5">
        <v>584630.91107582999</v>
      </c>
      <c r="V248" s="5">
        <v>955101.16050598095</v>
      </c>
      <c r="W248" s="5">
        <v>1711705.2244835</v>
      </c>
      <c r="X248" s="5">
        <v>3180452.4814830702</v>
      </c>
      <c r="Y248" s="5">
        <f t="shared" si="27"/>
        <v>0.99995918184053223</v>
      </c>
    </row>
    <row r="249" spans="1:25" s="4" customFormat="1">
      <c r="A249" s="4" t="s">
        <v>254</v>
      </c>
      <c r="B249" s="4">
        <v>876.8</v>
      </c>
      <c r="C249" s="4">
        <v>876.8</v>
      </c>
      <c r="D249" s="5">
        <v>10.403833333333299</v>
      </c>
      <c r="E249" s="5">
        <v>30285877.596211001</v>
      </c>
      <c r="F249" s="5">
        <v>31422903.6014155</v>
      </c>
      <c r="G249" s="5">
        <v>29546747.053809799</v>
      </c>
      <c r="H249" s="5">
        <f t="shared" si="21"/>
        <v>30418509.417145431</v>
      </c>
      <c r="I249" s="5">
        <v>32482932.970830198</v>
      </c>
      <c r="J249" s="5">
        <v>30573880.890311401</v>
      </c>
      <c r="K249" s="5">
        <v>32954516.0705088</v>
      </c>
      <c r="L249" s="5">
        <f t="shared" si="22"/>
        <v>32003776.643883467</v>
      </c>
      <c r="M249" s="5">
        <f t="shared" si="23"/>
        <v>1260574.8904917105</v>
      </c>
      <c r="N249" s="5">
        <f t="shared" si="24"/>
        <v>3.9388316713947276E-2</v>
      </c>
      <c r="O249" s="5">
        <f t="shared" si="25"/>
        <v>1.0521152172513917</v>
      </c>
      <c r="P249" s="5">
        <v>6716010.6776926899</v>
      </c>
      <c r="Q249" s="5">
        <v>11310373.5271219</v>
      </c>
      <c r="R249" s="5">
        <v>21430882.406753901</v>
      </c>
      <c r="S249" s="5">
        <v>44206257.0503833</v>
      </c>
      <c r="T249" s="5">
        <f t="shared" si="26"/>
        <v>0.99849721416759396</v>
      </c>
      <c r="U249" s="5">
        <v>5935896.4589605201</v>
      </c>
      <c r="V249" s="5">
        <v>10500810.162875701</v>
      </c>
      <c r="W249" s="5">
        <v>19613466.942616999</v>
      </c>
      <c r="X249" s="5">
        <v>36312287.584032796</v>
      </c>
      <c r="Y249" s="5">
        <f t="shared" si="27"/>
        <v>0.99946670825378225</v>
      </c>
    </row>
    <row r="250" spans="1:25" s="4" customFormat="1">
      <c r="A250" s="4" t="s">
        <v>250</v>
      </c>
      <c r="B250" s="4">
        <v>876.8</v>
      </c>
      <c r="C250" s="4">
        <v>603.5</v>
      </c>
      <c r="D250" s="5">
        <v>10.4041</v>
      </c>
      <c r="E250" s="5">
        <v>6780976.0250696996</v>
      </c>
      <c r="F250" s="5">
        <v>6736557.6868253797</v>
      </c>
      <c r="G250" s="5">
        <v>6455548.9018517695</v>
      </c>
      <c r="H250" s="5">
        <f t="shared" si="21"/>
        <v>6657694.2045822823</v>
      </c>
      <c r="I250" s="5">
        <v>7588501.25655118</v>
      </c>
      <c r="J250" s="5">
        <v>7202649.74876804</v>
      </c>
      <c r="K250" s="5">
        <v>7470855.8280538302</v>
      </c>
      <c r="L250" s="5">
        <f t="shared" si="22"/>
        <v>7420668.9444576828</v>
      </c>
      <c r="M250" s="5">
        <f t="shared" si="23"/>
        <v>197760.93896027733</v>
      </c>
      <c r="N250" s="5">
        <f t="shared" si="24"/>
        <v>2.6650015037792539E-2</v>
      </c>
      <c r="O250" s="5">
        <f t="shared" si="25"/>
        <v>1.1146004482077698</v>
      </c>
      <c r="P250" s="5">
        <v>2049802.0818876501</v>
      </c>
      <c r="Q250" s="5">
        <v>3210498.8188251099</v>
      </c>
      <c r="R250" s="5">
        <v>5249765.0281218402</v>
      </c>
      <c r="S250" s="5">
        <v>9708668.5609627794</v>
      </c>
      <c r="T250" s="5">
        <f t="shared" si="26"/>
        <v>0.99969214163614328</v>
      </c>
      <c r="U250" s="5">
        <v>1795187.74122322</v>
      </c>
      <c r="V250" s="5">
        <v>2634594.6076151798</v>
      </c>
      <c r="W250" s="5">
        <v>4679077.9560698103</v>
      </c>
      <c r="X250" s="5">
        <v>7651670.8410068499</v>
      </c>
      <c r="Y250" s="5">
        <f t="shared" si="27"/>
        <v>0.99489101406017222</v>
      </c>
    </row>
    <row r="251" spans="1:25" s="4" customFormat="1">
      <c r="A251" s="4" t="s">
        <v>251</v>
      </c>
      <c r="B251" s="4">
        <v>876.8</v>
      </c>
      <c r="C251" s="4">
        <v>575.5</v>
      </c>
      <c r="D251" s="5">
        <v>10.434200000000001</v>
      </c>
      <c r="E251" s="5">
        <v>766728.25009555602</v>
      </c>
      <c r="F251" s="5">
        <v>791122.06270886504</v>
      </c>
      <c r="G251" s="5">
        <v>762489.54857749795</v>
      </c>
      <c r="H251" s="5">
        <f t="shared" si="21"/>
        <v>773446.62046063971</v>
      </c>
      <c r="I251" s="5">
        <v>842357.73061823903</v>
      </c>
      <c r="J251" s="5">
        <v>838501.596718685</v>
      </c>
      <c r="K251" s="5">
        <v>878311.73039134697</v>
      </c>
      <c r="L251" s="5">
        <f t="shared" si="22"/>
        <v>853057.019242757</v>
      </c>
      <c r="M251" s="5">
        <f t="shared" si="23"/>
        <v>21956.041732558675</v>
      </c>
      <c r="N251" s="5">
        <f t="shared" si="24"/>
        <v>2.5738070536068795E-2</v>
      </c>
      <c r="O251" s="5">
        <f t="shared" si="25"/>
        <v>1.1029294028522665</v>
      </c>
      <c r="P251" s="5">
        <v>257392.74473537601</v>
      </c>
      <c r="Q251" s="5">
        <v>384274.96510986902</v>
      </c>
      <c r="R251" s="5">
        <v>587761.08664233703</v>
      </c>
      <c r="S251" s="5">
        <v>1120823.4083257399</v>
      </c>
      <c r="T251" s="5">
        <f t="shared" si="26"/>
        <v>0.99712228930905855</v>
      </c>
      <c r="U251" s="5">
        <v>220573.397423763</v>
      </c>
      <c r="V251" s="5">
        <v>340261.82104791602</v>
      </c>
      <c r="W251" s="5">
        <v>526732.62564331898</v>
      </c>
      <c r="X251" s="5">
        <v>848621.80400116299</v>
      </c>
      <c r="Y251" s="5">
        <f t="shared" si="27"/>
        <v>0.99519274938609581</v>
      </c>
    </row>
    <row r="252" spans="1:25" s="4" customFormat="1">
      <c r="A252" s="4" t="s">
        <v>252</v>
      </c>
      <c r="B252" s="4">
        <v>876.8</v>
      </c>
      <c r="C252" s="4">
        <v>577.5</v>
      </c>
      <c r="D252" s="5">
        <v>10.40455</v>
      </c>
      <c r="E252" s="5">
        <v>22296801.7943676</v>
      </c>
      <c r="F252" s="5">
        <v>23829207.394848</v>
      </c>
      <c r="G252" s="5">
        <v>21968787.1800786</v>
      </c>
      <c r="H252" s="5">
        <f t="shared" si="21"/>
        <v>22698265.4564314</v>
      </c>
      <c r="I252" s="5">
        <v>27040968.328350499</v>
      </c>
      <c r="J252" s="5">
        <v>24116785.6743958</v>
      </c>
      <c r="K252" s="5">
        <v>24924621.289035302</v>
      </c>
      <c r="L252" s="5">
        <f t="shared" si="22"/>
        <v>25360791.763927203</v>
      </c>
      <c r="M252" s="5">
        <f t="shared" si="23"/>
        <v>1510097.5335381341</v>
      </c>
      <c r="N252" s="5">
        <f t="shared" si="24"/>
        <v>5.9544573670845459E-2</v>
      </c>
      <c r="O252" s="5">
        <f t="shared" si="25"/>
        <v>1.117300870967715</v>
      </c>
      <c r="P252" s="5">
        <v>5416563.92416579</v>
      </c>
      <c r="Q252" s="5">
        <v>9321443.6857951507</v>
      </c>
      <c r="R252" s="5">
        <v>16868677.115417901</v>
      </c>
      <c r="S252" s="5">
        <v>34748992.1216124</v>
      </c>
      <c r="T252" s="5">
        <f t="shared" si="26"/>
        <v>0.99834734749416265</v>
      </c>
      <c r="U252" s="5">
        <v>4708803.4944599401</v>
      </c>
      <c r="V252" s="5">
        <v>8185573.8292159997</v>
      </c>
      <c r="W252" s="5">
        <v>14900875.622692499</v>
      </c>
      <c r="X252" s="5">
        <v>27736110.921009298</v>
      </c>
      <c r="Y252" s="5">
        <f t="shared" si="27"/>
        <v>0.99976657160998195</v>
      </c>
    </row>
    <row r="253" spans="1:25" s="4" customFormat="1">
      <c r="A253" s="4" t="s">
        <v>253</v>
      </c>
      <c r="B253" s="4">
        <v>876.8</v>
      </c>
      <c r="C253" s="4">
        <v>579.5</v>
      </c>
      <c r="D253" s="5">
        <v>10.4484333333333</v>
      </c>
      <c r="E253" s="5">
        <v>376405.41316483601</v>
      </c>
      <c r="F253" s="5">
        <v>385831.78940012102</v>
      </c>
      <c r="G253" s="5">
        <v>372451.29490382801</v>
      </c>
      <c r="H253" s="5">
        <f t="shared" si="21"/>
        <v>378229.49915626174</v>
      </c>
      <c r="I253" s="5">
        <v>395399.74116954597</v>
      </c>
      <c r="J253" s="5">
        <v>409757.00677675701</v>
      </c>
      <c r="K253" s="5">
        <v>398702.84783032699</v>
      </c>
      <c r="L253" s="5">
        <f t="shared" si="22"/>
        <v>401286.53192554339</v>
      </c>
      <c r="M253" s="5">
        <f t="shared" si="23"/>
        <v>7519.264362748967</v>
      </c>
      <c r="N253" s="5">
        <f t="shared" si="24"/>
        <v>1.873789366084214E-2</v>
      </c>
      <c r="O253" s="5">
        <f t="shared" si="25"/>
        <v>1.0609604296352249</v>
      </c>
      <c r="P253" s="5">
        <v>121402.136062153</v>
      </c>
      <c r="Q253" s="5">
        <v>170026.17759087199</v>
      </c>
      <c r="R253" s="5">
        <v>289988.585758965</v>
      </c>
      <c r="S253" s="5">
        <v>496449.01827615401</v>
      </c>
      <c r="T253" s="5">
        <f t="shared" si="26"/>
        <v>0.99904283457638454</v>
      </c>
      <c r="U253" s="5">
        <v>112241.950325294</v>
      </c>
      <c r="V253" s="5">
        <v>151913.26441528299</v>
      </c>
      <c r="W253" s="5">
        <v>251355.797894471</v>
      </c>
      <c r="X253" s="5">
        <v>412682.340583254</v>
      </c>
      <c r="Y253" s="5">
        <f t="shared" si="27"/>
        <v>0.99808928202533165</v>
      </c>
    </row>
    <row r="254" spans="1:25" s="4" customFormat="1">
      <c r="A254" s="4" t="s">
        <v>258</v>
      </c>
      <c r="B254" s="4">
        <v>874.8</v>
      </c>
      <c r="C254" s="4">
        <v>874.8</v>
      </c>
      <c r="D254" s="5">
        <v>10.1553666666667</v>
      </c>
      <c r="E254" s="5">
        <v>12226837.222197</v>
      </c>
      <c r="F254" s="5">
        <v>12160341.7561811</v>
      </c>
      <c r="G254" s="5">
        <v>11625364.139185701</v>
      </c>
      <c r="H254" s="5">
        <f t="shared" si="21"/>
        <v>12004181.039187932</v>
      </c>
      <c r="I254" s="5">
        <v>14770169.0801755</v>
      </c>
      <c r="J254" s="5">
        <v>12766623.5616604</v>
      </c>
      <c r="K254" s="5">
        <v>13720817.1890618</v>
      </c>
      <c r="L254" s="5">
        <f t="shared" si="22"/>
        <v>13752536.610299231</v>
      </c>
      <c r="M254" s="5">
        <f t="shared" si="23"/>
        <v>1002149.3164460147</v>
      </c>
      <c r="N254" s="5">
        <f t="shared" si="24"/>
        <v>7.2870143511961874E-2</v>
      </c>
      <c r="O254" s="5">
        <f t="shared" si="25"/>
        <v>1.1456455517793134</v>
      </c>
      <c r="P254" s="5">
        <v>3873952.7340545999</v>
      </c>
      <c r="Q254" s="5">
        <v>5647603.9469882296</v>
      </c>
      <c r="R254" s="5">
        <v>11488874.368100001</v>
      </c>
      <c r="S254" s="5">
        <v>24556103.5746601</v>
      </c>
      <c r="T254" s="5">
        <f t="shared" si="26"/>
        <v>0.99478268836560002</v>
      </c>
      <c r="U254" s="5">
        <v>3162456.2332231998</v>
      </c>
      <c r="V254" s="5">
        <v>5552916.2913233498</v>
      </c>
      <c r="W254" s="5">
        <v>9695878.9533795901</v>
      </c>
      <c r="X254" s="5">
        <v>21256137.1338933</v>
      </c>
      <c r="Y254" s="5">
        <f t="shared" si="27"/>
        <v>0.99468277897234647</v>
      </c>
    </row>
    <row r="255" spans="1:25" s="4" customFormat="1">
      <c r="A255" s="4" t="s">
        <v>255</v>
      </c>
      <c r="B255" s="4">
        <v>874.8</v>
      </c>
      <c r="C255" s="4">
        <v>601.5</v>
      </c>
      <c r="D255" s="5">
        <v>10.155583333333301</v>
      </c>
      <c r="E255" s="5">
        <v>2350849.5393968401</v>
      </c>
      <c r="F255" s="5">
        <v>2338716.8611635398</v>
      </c>
      <c r="G255" s="5">
        <v>2190408.9267846299</v>
      </c>
      <c r="H255" s="5">
        <f t="shared" si="21"/>
        <v>2293325.1091150031</v>
      </c>
      <c r="I255" s="5">
        <v>2585692.7434274401</v>
      </c>
      <c r="J255" s="5">
        <v>2511655.2724473602</v>
      </c>
      <c r="K255" s="5">
        <v>2441679.6199925099</v>
      </c>
      <c r="L255" s="5">
        <f t="shared" si="22"/>
        <v>2513009.2119557704</v>
      </c>
      <c r="M255" s="5">
        <f t="shared" si="23"/>
        <v>72016.107882302473</v>
      </c>
      <c r="N255" s="5">
        <f t="shared" si="24"/>
        <v>2.8657319495560201E-2</v>
      </c>
      <c r="O255" s="5">
        <f t="shared" si="25"/>
        <v>1.0957928302304873</v>
      </c>
      <c r="P255" s="5">
        <v>871222.96303516999</v>
      </c>
      <c r="Q255" s="5">
        <v>1261457.90502522</v>
      </c>
      <c r="R255" s="5">
        <v>2077391.8008345501</v>
      </c>
      <c r="S255" s="5">
        <v>4457670.3724258104</v>
      </c>
      <c r="T255" s="5">
        <f t="shared" si="26"/>
        <v>0.99065082171728958</v>
      </c>
      <c r="U255" s="5">
        <v>768098.65912090999</v>
      </c>
      <c r="V255" s="5">
        <v>1150740.4707679199</v>
      </c>
      <c r="W255" s="5">
        <v>1938518.28675637</v>
      </c>
      <c r="X255" s="5">
        <v>3754283.6892091199</v>
      </c>
      <c r="Y255" s="5">
        <f t="shared" si="27"/>
        <v>0.99849845502456069</v>
      </c>
    </row>
    <row r="256" spans="1:25" s="4" customFormat="1">
      <c r="A256" s="4" t="s">
        <v>256</v>
      </c>
      <c r="B256" s="4">
        <v>874.8</v>
      </c>
      <c r="C256" s="4">
        <v>575.5</v>
      </c>
      <c r="D256" s="5">
        <v>10.1559166666667</v>
      </c>
      <c r="E256" s="5">
        <v>5249684.2111891797</v>
      </c>
      <c r="F256" s="5">
        <v>5350664.1035706196</v>
      </c>
      <c r="G256" s="5">
        <v>5061690.7849725103</v>
      </c>
      <c r="H256" s="5">
        <f t="shared" si="21"/>
        <v>5220679.6999107702</v>
      </c>
      <c r="I256" s="5">
        <v>5702794.7343606604</v>
      </c>
      <c r="J256" s="5">
        <v>5443870.5051048202</v>
      </c>
      <c r="K256" s="5">
        <v>5683893.5985594699</v>
      </c>
      <c r="L256" s="5">
        <f t="shared" si="22"/>
        <v>5610186.2793416502</v>
      </c>
      <c r="M256" s="5">
        <f t="shared" si="23"/>
        <v>144343.3954278508</v>
      </c>
      <c r="N256" s="5">
        <f t="shared" si="24"/>
        <v>2.5728806182312606E-2</v>
      </c>
      <c r="O256" s="5">
        <f t="shared" si="25"/>
        <v>1.0746084038516168</v>
      </c>
      <c r="P256" s="5">
        <v>1425498.9041434999</v>
      </c>
      <c r="Q256" s="5">
        <v>2512193.4262900101</v>
      </c>
      <c r="R256" s="5">
        <v>4782886.9216703204</v>
      </c>
      <c r="S256" s="5">
        <v>9786476.8596043605</v>
      </c>
      <c r="T256" s="5">
        <f t="shared" si="26"/>
        <v>0.99917325799929813</v>
      </c>
      <c r="U256" s="5">
        <v>1281304.3419952199</v>
      </c>
      <c r="V256" s="5">
        <v>2257883.9081856599</v>
      </c>
      <c r="W256" s="5">
        <v>4039704.5671904902</v>
      </c>
      <c r="X256" s="5">
        <v>8646531.6279697996</v>
      </c>
      <c r="Y256" s="5">
        <f t="shared" si="27"/>
        <v>0.99662311752158173</v>
      </c>
    </row>
    <row r="257" spans="1:25" s="4" customFormat="1">
      <c r="A257" s="4" t="s">
        <v>257</v>
      </c>
      <c r="B257" s="4">
        <v>874.8</v>
      </c>
      <c r="C257" s="4">
        <v>577.5</v>
      </c>
      <c r="D257" s="5">
        <v>10.155749999999999</v>
      </c>
      <c r="E257" s="5">
        <v>3477453.7409758898</v>
      </c>
      <c r="F257" s="5">
        <v>3565556.5798709602</v>
      </c>
      <c r="G257" s="5">
        <v>3518541.9187069498</v>
      </c>
      <c r="H257" s="5">
        <f t="shared" si="21"/>
        <v>3520517.4131846</v>
      </c>
      <c r="I257" s="5">
        <v>4067034.98459453</v>
      </c>
      <c r="J257" s="5">
        <v>3710480.1008121199</v>
      </c>
      <c r="K257" s="5">
        <v>3760193.2807887401</v>
      </c>
      <c r="L257" s="5">
        <f t="shared" si="22"/>
        <v>3845902.7887317967</v>
      </c>
      <c r="M257" s="5">
        <f t="shared" si="23"/>
        <v>193112.49597359731</v>
      </c>
      <c r="N257" s="5">
        <f t="shared" si="24"/>
        <v>5.0212526572279016E-2</v>
      </c>
      <c r="O257" s="5">
        <f t="shared" si="25"/>
        <v>1.0924254413083156</v>
      </c>
      <c r="P257" s="5">
        <v>1074663.8184355099</v>
      </c>
      <c r="Q257" s="5">
        <v>1798010.1871330801</v>
      </c>
      <c r="R257" s="5">
        <v>3303839.93498446</v>
      </c>
      <c r="S257" s="5">
        <v>6826106.5879140496</v>
      </c>
      <c r="T257" s="5">
        <f t="shared" si="26"/>
        <v>0.99812081258815677</v>
      </c>
      <c r="U257" s="5">
        <v>961574.58849851496</v>
      </c>
      <c r="V257" s="5">
        <v>1603915.3277431801</v>
      </c>
      <c r="W257" s="5">
        <v>2877008.3426105599</v>
      </c>
      <c r="X257" s="5">
        <v>5956793.7078501303</v>
      </c>
      <c r="Y257" s="5">
        <f t="shared" si="27"/>
        <v>0.99771787389840938</v>
      </c>
    </row>
    <row r="258" spans="1:25" s="4" customFormat="1">
      <c r="A258" s="4" t="s">
        <v>263</v>
      </c>
      <c r="B258" s="4">
        <v>872.8</v>
      </c>
      <c r="C258" s="4">
        <v>872.8</v>
      </c>
      <c r="D258" s="5">
        <v>9.8914833333333299</v>
      </c>
      <c r="E258" s="5">
        <v>3053320.2725322298</v>
      </c>
      <c r="F258" s="5">
        <v>2998642.70811817</v>
      </c>
      <c r="G258" s="5">
        <v>3001274.4557726802</v>
      </c>
      <c r="H258" s="5">
        <f t="shared" ref="H258:H291" si="28">AVERAGE(E258:G258)</f>
        <v>3017745.8121410268</v>
      </c>
      <c r="I258" s="5">
        <v>3706494.8393105501</v>
      </c>
      <c r="J258" s="5">
        <v>3347987.7986799302</v>
      </c>
      <c r="K258" s="5">
        <v>3335076.28478663</v>
      </c>
      <c r="L258" s="5">
        <f t="shared" ref="L258:L291" si="29">AVERAGE(I258:K258)</f>
        <v>3463186.3075923701</v>
      </c>
      <c r="M258" s="5">
        <f t="shared" ref="M258:M291" si="30">_xlfn.STDEV.S(I258:K258)</f>
        <v>210810.24169355884</v>
      </c>
      <c r="N258" s="5">
        <f t="shared" ref="N258:N291" si="31">M258/L258</f>
        <v>6.0871758828393935E-2</v>
      </c>
      <c r="O258" s="5">
        <f t="shared" ref="O258:O291" si="32">L258/H258</f>
        <v>1.1476070296110568</v>
      </c>
      <c r="P258" s="5">
        <v>1072781.9628467499</v>
      </c>
      <c r="Q258" s="5">
        <v>1567978.6415550101</v>
      </c>
      <c r="R258" s="5">
        <v>2454510.6301449202</v>
      </c>
      <c r="S258" s="5">
        <v>4192894.1427897899</v>
      </c>
      <c r="T258" s="5">
        <f t="shared" ref="T258:T291" si="33">(PEARSON($P$1:$S$1,P258:S258))^2</f>
        <v>0.99964167452094155</v>
      </c>
      <c r="U258" s="5">
        <v>921295.80100837501</v>
      </c>
      <c r="V258" s="5">
        <v>1196759.4009285499</v>
      </c>
      <c r="W258" s="5">
        <v>1780849.9596561999</v>
      </c>
      <c r="X258" s="5">
        <v>2908461.0713758199</v>
      </c>
      <c r="Y258" s="5">
        <f t="shared" ref="Y258:Y291" si="34">(PEARSON($U$1:$X$1,U258:X258))^2</f>
        <v>0.99994684235545084</v>
      </c>
    </row>
    <row r="259" spans="1:25" s="4" customFormat="1">
      <c r="A259" s="4" t="s">
        <v>259</v>
      </c>
      <c r="B259" s="4">
        <v>872.8</v>
      </c>
      <c r="C259" s="4">
        <v>599.5</v>
      </c>
      <c r="D259" s="5">
        <v>9.8918833333333307</v>
      </c>
      <c r="E259" s="5">
        <v>534848.65693085198</v>
      </c>
      <c r="F259" s="5">
        <v>543174.92566760303</v>
      </c>
      <c r="G259" s="5">
        <v>513855.98240990902</v>
      </c>
      <c r="H259" s="5">
        <f t="shared" si="28"/>
        <v>530626.52166945476</v>
      </c>
      <c r="I259" s="5">
        <v>595455.91375151195</v>
      </c>
      <c r="J259" s="5">
        <v>563630.65505399602</v>
      </c>
      <c r="K259" s="5">
        <v>540444.49326630298</v>
      </c>
      <c r="L259" s="5">
        <f t="shared" si="29"/>
        <v>566510.35402393702</v>
      </c>
      <c r="M259" s="5">
        <f t="shared" si="30"/>
        <v>27618.537172852342</v>
      </c>
      <c r="N259" s="5">
        <f t="shared" si="31"/>
        <v>4.8752043059190696E-2</v>
      </c>
      <c r="O259" s="5">
        <f t="shared" si="32"/>
        <v>1.0676254029700301</v>
      </c>
      <c r="P259" s="5">
        <v>208509.055249959</v>
      </c>
      <c r="Q259" s="5">
        <v>251266.33007368501</v>
      </c>
      <c r="R259" s="5">
        <v>405875.82308107399</v>
      </c>
      <c r="S259" s="5">
        <v>642898.27597460803</v>
      </c>
      <c r="T259" s="5">
        <f t="shared" si="33"/>
        <v>0.99624183757279006</v>
      </c>
      <c r="U259" s="5">
        <v>198691.86793457399</v>
      </c>
      <c r="V259" s="5">
        <v>220707.00634277301</v>
      </c>
      <c r="W259" s="5">
        <v>300648.48044283898</v>
      </c>
      <c r="X259" s="5">
        <v>442814.907751252</v>
      </c>
      <c r="Y259" s="5">
        <f t="shared" si="34"/>
        <v>0.99738747170610398</v>
      </c>
    </row>
    <row r="260" spans="1:25" s="4" customFormat="1">
      <c r="A260" s="4" t="s">
        <v>260</v>
      </c>
      <c r="B260" s="4">
        <v>872.8</v>
      </c>
      <c r="C260" s="4">
        <v>601.5</v>
      </c>
      <c r="D260" s="5">
        <v>9.8618333333333297</v>
      </c>
      <c r="E260" s="5">
        <v>240279.51971182099</v>
      </c>
      <c r="F260" s="5">
        <v>238980.073619503</v>
      </c>
      <c r="G260" s="5">
        <v>223154.98040131599</v>
      </c>
      <c r="H260" s="5">
        <f t="shared" si="28"/>
        <v>234138.19124421335</v>
      </c>
      <c r="I260" s="5">
        <v>277773.36032190197</v>
      </c>
      <c r="J260" s="5">
        <v>258815.21904378899</v>
      </c>
      <c r="K260" s="5">
        <v>264433.08093920402</v>
      </c>
      <c r="L260" s="5">
        <f t="shared" si="29"/>
        <v>267007.22010163165</v>
      </c>
      <c r="M260" s="5">
        <f t="shared" si="30"/>
        <v>9737.680653054942</v>
      </c>
      <c r="N260" s="5">
        <f t="shared" si="31"/>
        <v>3.6469727857353307E-2</v>
      </c>
      <c r="O260" s="5">
        <f t="shared" si="32"/>
        <v>1.14038303056307</v>
      </c>
      <c r="P260" s="5">
        <v>87183.406840265307</v>
      </c>
      <c r="Q260" s="5">
        <v>113795.97237454601</v>
      </c>
      <c r="R260" s="5">
        <v>182159.70190889799</v>
      </c>
      <c r="S260" s="5">
        <v>312570.14730332798</v>
      </c>
      <c r="T260" s="5">
        <f t="shared" si="33"/>
        <v>0.99941539394163237</v>
      </c>
      <c r="U260" s="5">
        <v>63478.382209236297</v>
      </c>
      <c r="V260" s="5">
        <v>93339.487925064299</v>
      </c>
      <c r="W260" s="5">
        <v>136658.84599982601</v>
      </c>
      <c r="X260" s="5">
        <v>214123.174272117</v>
      </c>
      <c r="Y260" s="5">
        <f t="shared" si="34"/>
        <v>0.99482128642109457</v>
      </c>
    </row>
    <row r="261" spans="1:25" s="4" customFormat="1">
      <c r="A261" s="4" t="s">
        <v>261</v>
      </c>
      <c r="B261" s="4">
        <v>872.8</v>
      </c>
      <c r="C261" s="4">
        <v>573.5</v>
      </c>
      <c r="D261" s="5">
        <v>9.8922500000000007</v>
      </c>
      <c r="E261" s="5">
        <v>490805.07100063498</v>
      </c>
      <c r="F261" s="5">
        <v>493900.00446279999</v>
      </c>
      <c r="G261" s="5">
        <v>477270.594445361</v>
      </c>
      <c r="H261" s="5">
        <f t="shared" si="28"/>
        <v>487325.22330293199</v>
      </c>
      <c r="I261" s="5">
        <v>577787.508648708</v>
      </c>
      <c r="J261" s="5">
        <v>539403.65413428901</v>
      </c>
      <c r="K261" s="5">
        <v>530848.09377837996</v>
      </c>
      <c r="L261" s="5">
        <f t="shared" si="29"/>
        <v>549346.41885379225</v>
      </c>
      <c r="M261" s="5">
        <f t="shared" si="30"/>
        <v>24999.421889170615</v>
      </c>
      <c r="N261" s="5">
        <f t="shared" si="31"/>
        <v>4.5507572328098087E-2</v>
      </c>
      <c r="O261" s="5">
        <f t="shared" si="32"/>
        <v>1.127268593097851</v>
      </c>
      <c r="P261" s="5">
        <v>149930.45953421999</v>
      </c>
      <c r="Q261" s="5">
        <v>232343.03273516</v>
      </c>
      <c r="R261" s="5">
        <v>396453.946755877</v>
      </c>
      <c r="S261" s="5">
        <v>763436.39718869503</v>
      </c>
      <c r="T261" s="5">
        <f t="shared" si="33"/>
        <v>0.99919502801549953</v>
      </c>
      <c r="U261" s="5">
        <v>129945.796710815</v>
      </c>
      <c r="V261" s="5">
        <v>198642.562517699</v>
      </c>
      <c r="W261" s="5">
        <v>286604.65706344298</v>
      </c>
      <c r="X261" s="5">
        <v>164307.91726538201</v>
      </c>
      <c r="Y261" s="5">
        <f t="shared" si="34"/>
        <v>1.0817400124922093E-2</v>
      </c>
    </row>
    <row r="262" spans="1:25" s="4" customFormat="1">
      <c r="A262" s="4" t="s">
        <v>262</v>
      </c>
      <c r="B262" s="4">
        <v>872.8</v>
      </c>
      <c r="C262" s="4">
        <v>575.5</v>
      </c>
      <c r="D262" s="5">
        <v>9.8768833333333301</v>
      </c>
      <c r="E262" s="5">
        <v>1230522.9643983301</v>
      </c>
      <c r="F262" s="5">
        <v>1149592.0489508701</v>
      </c>
      <c r="G262" s="5">
        <v>1098776.9203425201</v>
      </c>
      <c r="H262" s="5">
        <f t="shared" si="28"/>
        <v>1159630.6445639068</v>
      </c>
      <c r="I262" s="5">
        <v>1350245.9035308899</v>
      </c>
      <c r="J262" s="5">
        <v>1245188.4705871099</v>
      </c>
      <c r="K262" s="5">
        <v>1341821.05445803</v>
      </c>
      <c r="L262" s="5">
        <f t="shared" si="29"/>
        <v>1312418.4761920099</v>
      </c>
      <c r="M262" s="5">
        <f t="shared" si="30"/>
        <v>58375.078250065621</v>
      </c>
      <c r="N262" s="5">
        <f t="shared" si="31"/>
        <v>4.4479012837003985E-2</v>
      </c>
      <c r="O262" s="5">
        <f t="shared" si="32"/>
        <v>1.1317556002373159</v>
      </c>
      <c r="P262" s="5">
        <v>489395.51620493102</v>
      </c>
      <c r="Q262" s="5">
        <v>638743.24425969506</v>
      </c>
      <c r="R262" s="5">
        <v>876475.02934832696</v>
      </c>
      <c r="S262" s="5">
        <v>1461097.1085906499</v>
      </c>
      <c r="T262" s="5">
        <f t="shared" si="33"/>
        <v>0.99842724592956966</v>
      </c>
      <c r="U262" s="5">
        <v>402697.00457857398</v>
      </c>
      <c r="V262" s="5">
        <v>482083.22201865102</v>
      </c>
      <c r="W262" s="5">
        <v>631033.44358649605</v>
      </c>
      <c r="X262" s="5">
        <v>995353.17388261005</v>
      </c>
      <c r="Y262" s="5">
        <f t="shared" si="34"/>
        <v>0.99784219978084265</v>
      </c>
    </row>
    <row r="263" spans="1:25" s="4" customFormat="1">
      <c r="A263" s="4" t="s">
        <v>268</v>
      </c>
      <c r="B263" s="4">
        <v>870.8</v>
      </c>
      <c r="C263" s="4">
        <v>870.8</v>
      </c>
      <c r="D263" s="5">
        <v>9.6270833333333297</v>
      </c>
      <c r="E263" s="5">
        <v>443334.43016855197</v>
      </c>
      <c r="F263" s="5">
        <v>448266.05187421897</v>
      </c>
      <c r="G263" s="5">
        <v>451688.64443818101</v>
      </c>
      <c r="H263" s="5">
        <f t="shared" si="28"/>
        <v>447763.0421603173</v>
      </c>
      <c r="I263" s="5">
        <v>477376.19208488899</v>
      </c>
      <c r="J263" s="5">
        <v>468366.26182274602</v>
      </c>
      <c r="K263" s="5">
        <v>491988.34582714702</v>
      </c>
      <c r="L263" s="5">
        <f t="shared" si="29"/>
        <v>479243.59991159401</v>
      </c>
      <c r="M263" s="5">
        <f t="shared" si="30"/>
        <v>11921.246670175637</v>
      </c>
      <c r="N263" s="5">
        <f t="shared" si="31"/>
        <v>2.4875129625882845E-2</v>
      </c>
      <c r="O263" s="5">
        <f t="shared" si="32"/>
        <v>1.0703062887892507</v>
      </c>
      <c r="P263" s="5">
        <v>188485.00598576301</v>
      </c>
      <c r="Q263" s="5">
        <v>262956.48184901901</v>
      </c>
      <c r="R263" s="5">
        <v>407720.73033176101</v>
      </c>
      <c r="S263" s="5">
        <v>758328.62991985295</v>
      </c>
      <c r="T263" s="5">
        <f t="shared" si="33"/>
        <v>0.9978304157938267</v>
      </c>
      <c r="U263" s="5">
        <v>172897.63292325201</v>
      </c>
      <c r="V263" s="5">
        <v>234571.26034629499</v>
      </c>
      <c r="W263" s="5">
        <v>197655.96130419799</v>
      </c>
      <c r="X263" s="5">
        <v>401028.10179556999</v>
      </c>
      <c r="Y263" s="5">
        <f t="shared" si="34"/>
        <v>0.82574501583393456</v>
      </c>
    </row>
    <row r="264" spans="1:25" s="4" customFormat="1">
      <c r="A264" s="4" t="s">
        <v>264</v>
      </c>
      <c r="B264" s="4">
        <v>870.8</v>
      </c>
      <c r="C264" s="4">
        <v>597.5</v>
      </c>
      <c r="D264" s="5">
        <v>9.6423166666666695</v>
      </c>
      <c r="E264" s="5">
        <v>35094.415764600999</v>
      </c>
      <c r="F264" s="5">
        <v>34904.631190063301</v>
      </c>
      <c r="G264" s="5">
        <v>34669.448972427599</v>
      </c>
      <c r="H264" s="5">
        <f t="shared" si="28"/>
        <v>34889.498642363964</v>
      </c>
      <c r="I264" s="5">
        <v>41661.4429586017</v>
      </c>
      <c r="J264" s="5">
        <v>38281.068983181802</v>
      </c>
      <c r="K264" s="5">
        <v>37587.4072061876</v>
      </c>
      <c r="L264" s="5">
        <f t="shared" si="29"/>
        <v>39176.639715990372</v>
      </c>
      <c r="M264" s="5">
        <f t="shared" si="30"/>
        <v>2179.6736065485893</v>
      </c>
      <c r="N264" s="5">
        <f t="shared" si="31"/>
        <v>5.5637074091858162E-2</v>
      </c>
      <c r="O264" s="5">
        <f t="shared" si="32"/>
        <v>1.1228776921552213</v>
      </c>
      <c r="P264" s="5">
        <v>15246.2578218238</v>
      </c>
      <c r="Q264" s="5">
        <v>20554.337164083801</v>
      </c>
      <c r="R264" s="5">
        <v>32978.914722058696</v>
      </c>
      <c r="S264" s="5">
        <v>57996.680782920899</v>
      </c>
      <c r="T264" s="5">
        <f t="shared" si="33"/>
        <v>0.999587060382917</v>
      </c>
      <c r="U264" s="5">
        <v>13282.0533183846</v>
      </c>
      <c r="V264" s="5">
        <v>17454.400631926601</v>
      </c>
      <c r="W264" s="5">
        <v>23107.939738222802</v>
      </c>
      <c r="X264" s="5">
        <v>38178.751592474902</v>
      </c>
      <c r="Y264" s="5">
        <f t="shared" si="34"/>
        <v>0.99712929864869138</v>
      </c>
    </row>
    <row r="265" spans="1:25" s="4" customFormat="1">
      <c r="A265" s="4" t="s">
        <v>265</v>
      </c>
      <c r="B265" s="4">
        <v>870.8</v>
      </c>
      <c r="C265" s="4">
        <v>599.5</v>
      </c>
      <c r="D265" s="5">
        <v>9.5818333333333303</v>
      </c>
      <c r="E265" s="5">
        <v>49764.293146917502</v>
      </c>
      <c r="F265" s="5">
        <v>50417.396121281701</v>
      </c>
      <c r="G265" s="5">
        <v>52012.753114801402</v>
      </c>
      <c r="H265" s="5">
        <f t="shared" si="28"/>
        <v>50731.480794333533</v>
      </c>
      <c r="I265" s="5">
        <v>58581.9779136855</v>
      </c>
      <c r="J265" s="5">
        <v>54636.593980860103</v>
      </c>
      <c r="K265" s="5">
        <v>53482.8865825178</v>
      </c>
      <c r="L265" s="5">
        <f t="shared" si="29"/>
        <v>55567.152825687801</v>
      </c>
      <c r="M265" s="5">
        <f t="shared" si="30"/>
        <v>2673.8806861306825</v>
      </c>
      <c r="N265" s="5">
        <f t="shared" si="31"/>
        <v>4.8119807299081024E-2</v>
      </c>
      <c r="O265" s="5">
        <f t="shared" si="32"/>
        <v>1.0953189608432323</v>
      </c>
      <c r="P265" s="5">
        <v>25562.675967216099</v>
      </c>
      <c r="Q265" s="5">
        <v>30484.534679398101</v>
      </c>
      <c r="R265" s="5">
        <v>45422.301283747503</v>
      </c>
      <c r="S265" s="5">
        <v>94992.446737836304</v>
      </c>
      <c r="T265" s="5">
        <f t="shared" si="33"/>
        <v>0.97811984959891829</v>
      </c>
      <c r="U265" s="5">
        <v>21628.9548804638</v>
      </c>
      <c r="V265" s="5">
        <v>27306.991445185799</v>
      </c>
      <c r="W265" s="5">
        <v>40244.173562989999</v>
      </c>
      <c r="X265" s="5">
        <v>64301.393275491399</v>
      </c>
      <c r="Y265" s="5">
        <f t="shared" si="34"/>
        <v>0.99976208331536565</v>
      </c>
    </row>
    <row r="266" spans="1:25" s="4" customFormat="1">
      <c r="A266" s="4" t="s">
        <v>266</v>
      </c>
      <c r="B266" s="4">
        <v>870.8</v>
      </c>
      <c r="C266" s="4">
        <v>573.5</v>
      </c>
      <c r="D266" s="5">
        <v>9.6128499999999999</v>
      </c>
      <c r="E266" s="5">
        <v>122433.89194378399</v>
      </c>
      <c r="F266" s="5">
        <v>125674.320409441</v>
      </c>
      <c r="G266" s="5">
        <v>131837.76828291701</v>
      </c>
      <c r="H266" s="5">
        <f t="shared" si="28"/>
        <v>126648.66021204733</v>
      </c>
      <c r="I266" s="5">
        <v>139550.92076895401</v>
      </c>
      <c r="J266" s="5">
        <v>141642.515553328</v>
      </c>
      <c r="K266" s="5">
        <v>140264.42593279199</v>
      </c>
      <c r="L266" s="5">
        <f t="shared" si="29"/>
        <v>140485.95408502466</v>
      </c>
      <c r="M266" s="5">
        <f t="shared" si="30"/>
        <v>1063.2489017999728</v>
      </c>
      <c r="N266" s="5">
        <f t="shared" si="31"/>
        <v>7.5683644583890231E-3</v>
      </c>
      <c r="O266" s="5">
        <f t="shared" si="32"/>
        <v>1.1092573253424838</v>
      </c>
      <c r="P266" s="5">
        <v>59065.3014811049</v>
      </c>
      <c r="Q266" s="5">
        <v>88751.827728143893</v>
      </c>
      <c r="R266" s="5">
        <v>128029.254042605</v>
      </c>
      <c r="S266" s="5">
        <v>220573.38381344601</v>
      </c>
      <c r="T266" s="5">
        <f t="shared" si="33"/>
        <v>0.99804177029407881</v>
      </c>
      <c r="U266" s="5">
        <v>58140.265677955998</v>
      </c>
      <c r="V266" s="5">
        <v>67765.469312260597</v>
      </c>
      <c r="W266" s="5">
        <v>97684.804340330593</v>
      </c>
      <c r="X266" s="5">
        <v>170900.22229755501</v>
      </c>
      <c r="Y266" s="5">
        <f t="shared" si="34"/>
        <v>0.99258195085288781</v>
      </c>
    </row>
    <row r="267" spans="1:25" s="4" customFormat="1">
      <c r="A267" s="4" t="s">
        <v>267</v>
      </c>
      <c r="B267" s="4">
        <v>870.8</v>
      </c>
      <c r="C267" s="4">
        <v>575.5</v>
      </c>
      <c r="D267" s="5">
        <v>9.6425666666666707</v>
      </c>
      <c r="E267" s="5">
        <v>63177.558247550303</v>
      </c>
      <c r="F267" s="5">
        <v>59154.608284241498</v>
      </c>
      <c r="G267" s="5">
        <v>53741.0883198929</v>
      </c>
      <c r="H267" s="5">
        <f t="shared" si="28"/>
        <v>58691.08495056157</v>
      </c>
      <c r="I267" s="5">
        <v>70699.342319435294</v>
      </c>
      <c r="J267" s="5">
        <v>64038.870724388798</v>
      </c>
      <c r="K267" s="5">
        <v>65724.5721455803</v>
      </c>
      <c r="L267" s="5">
        <f t="shared" si="29"/>
        <v>66820.928396468124</v>
      </c>
      <c r="M267" s="5">
        <f t="shared" si="30"/>
        <v>3462.9421362117673</v>
      </c>
      <c r="N267" s="5">
        <f t="shared" si="31"/>
        <v>5.1824214648217966E-2</v>
      </c>
      <c r="O267" s="5">
        <f t="shared" si="32"/>
        <v>1.1385192223444962</v>
      </c>
      <c r="P267" s="5">
        <v>22367.991660279698</v>
      </c>
      <c r="Q267" s="5">
        <v>34579.8755833787</v>
      </c>
      <c r="R267" s="5">
        <v>59104.340457580103</v>
      </c>
      <c r="S267" s="5">
        <v>109334.118948765</v>
      </c>
      <c r="T267" s="5">
        <f t="shared" si="33"/>
        <v>0.99995733215932026</v>
      </c>
      <c r="U267" s="5">
        <v>20372.890788032098</v>
      </c>
      <c r="V267" s="5">
        <v>29039.014235573301</v>
      </c>
      <c r="W267" s="5">
        <v>43717.1369793431</v>
      </c>
      <c r="X267" s="5">
        <v>74054.863947844293</v>
      </c>
      <c r="Y267" s="5">
        <f t="shared" si="34"/>
        <v>0.99965959911999458</v>
      </c>
    </row>
    <row r="268" spans="1:25" s="4" customFormat="1">
      <c r="A268" s="4" t="s">
        <v>271</v>
      </c>
      <c r="B268" s="4">
        <v>904.8</v>
      </c>
      <c r="C268" s="4">
        <v>904.8</v>
      </c>
      <c r="D268" s="5">
        <v>10.710516666666701</v>
      </c>
      <c r="E268" s="5">
        <v>6491720.6239322498</v>
      </c>
      <c r="F268" s="5">
        <v>6419381.1222845502</v>
      </c>
      <c r="G268" s="5">
        <v>6304030.58133398</v>
      </c>
      <c r="H268" s="5">
        <f t="shared" si="28"/>
        <v>6405044.1091835937</v>
      </c>
      <c r="I268" s="5">
        <v>6574253.3819062496</v>
      </c>
      <c r="J268" s="5">
        <v>6467177.6739599695</v>
      </c>
      <c r="K268" s="5">
        <v>6493731.0791424904</v>
      </c>
      <c r="L268" s="5">
        <f t="shared" si="29"/>
        <v>6511720.7116695689</v>
      </c>
      <c r="M268" s="5">
        <f t="shared" si="30"/>
        <v>55758.60442024871</v>
      </c>
      <c r="N268" s="5">
        <f t="shared" si="31"/>
        <v>8.5628064975705187E-3</v>
      </c>
      <c r="O268" s="5">
        <f t="shared" si="32"/>
        <v>1.0166550925594753</v>
      </c>
      <c r="P268" s="5">
        <v>1987229.95866718</v>
      </c>
      <c r="Q268" s="5">
        <v>2984156.0324332099</v>
      </c>
      <c r="R268" s="5">
        <v>4791579.2293552402</v>
      </c>
      <c r="S268" s="5">
        <v>9125915.3188031502</v>
      </c>
      <c r="T268" s="5">
        <f t="shared" si="33"/>
        <v>0.99845287831323071</v>
      </c>
      <c r="U268" s="5">
        <v>1896120.9791789099</v>
      </c>
      <c r="V268" s="5">
        <v>2852138.5987695302</v>
      </c>
      <c r="W268" s="5">
        <v>4264821.0465734303</v>
      </c>
      <c r="X268" s="5">
        <v>7559142.6541650398</v>
      </c>
      <c r="Y268" s="5">
        <f t="shared" si="34"/>
        <v>0.9988871800980853</v>
      </c>
    </row>
    <row r="269" spans="1:25" s="4" customFormat="1">
      <c r="A269" s="4" t="s">
        <v>269</v>
      </c>
      <c r="B269" s="4">
        <v>904.8</v>
      </c>
      <c r="C269" s="4">
        <v>603.5</v>
      </c>
      <c r="D269" s="5">
        <v>10.7114333333333</v>
      </c>
      <c r="E269" s="5">
        <v>1726065.5011035199</v>
      </c>
      <c r="F269" s="5">
        <v>1890272.2628758501</v>
      </c>
      <c r="G269" s="5">
        <v>1700601.9236067601</v>
      </c>
      <c r="H269" s="5">
        <f t="shared" si="28"/>
        <v>1772313.2291953766</v>
      </c>
      <c r="I269" s="5">
        <v>1882702.9409743701</v>
      </c>
      <c r="J269" s="5">
        <v>1835050.19779763</v>
      </c>
      <c r="K269" s="5">
        <v>1883739.0727184799</v>
      </c>
      <c r="L269" s="5">
        <f t="shared" si="29"/>
        <v>1867164.0704968267</v>
      </c>
      <c r="M269" s="5">
        <f t="shared" si="30"/>
        <v>27816.254367778303</v>
      </c>
      <c r="N269" s="5">
        <f t="shared" si="31"/>
        <v>1.4897595132267504E-2</v>
      </c>
      <c r="O269" s="5">
        <f t="shared" si="32"/>
        <v>1.053518102635002</v>
      </c>
      <c r="P269" s="5">
        <v>695681.44272054394</v>
      </c>
      <c r="Q269" s="5">
        <v>782986.27695634798</v>
      </c>
      <c r="R269" s="5">
        <v>1389072.056511</v>
      </c>
      <c r="S269" s="5">
        <v>2473868.3318915199</v>
      </c>
      <c r="T269" s="5">
        <f t="shared" si="33"/>
        <v>0.99203474109345746</v>
      </c>
      <c r="U269" s="5">
        <v>640912.363804147</v>
      </c>
      <c r="V269" s="5">
        <v>737730.78369146795</v>
      </c>
      <c r="W269" s="5">
        <v>1299197.5934798401</v>
      </c>
      <c r="X269" s="5">
        <v>2063233.43371599</v>
      </c>
      <c r="Y269" s="5">
        <f t="shared" si="34"/>
        <v>0.99102702830228018</v>
      </c>
    </row>
    <row r="270" spans="1:25" s="4" customFormat="1">
      <c r="A270" s="4" t="s">
        <v>270</v>
      </c>
      <c r="B270" s="4">
        <v>904.8</v>
      </c>
      <c r="C270" s="4">
        <v>605.6</v>
      </c>
      <c r="D270" s="5">
        <v>10.711</v>
      </c>
      <c r="E270" s="5">
        <v>3847931.7397209499</v>
      </c>
      <c r="F270" s="5">
        <v>4173205.5590742598</v>
      </c>
      <c r="G270" s="5">
        <v>3923590.7346257102</v>
      </c>
      <c r="H270" s="5">
        <f t="shared" si="28"/>
        <v>3981576.0111403069</v>
      </c>
      <c r="I270" s="5">
        <v>4240923.2079541096</v>
      </c>
      <c r="J270" s="5">
        <v>4040647.0997894602</v>
      </c>
      <c r="K270" s="5">
        <v>4123115.67055842</v>
      </c>
      <c r="L270" s="5">
        <f t="shared" si="29"/>
        <v>4134895.3261006637</v>
      </c>
      <c r="M270" s="5">
        <f t="shared" si="30"/>
        <v>100656.34649099389</v>
      </c>
      <c r="N270" s="5">
        <f t="shared" si="31"/>
        <v>2.4343142583470423E-2</v>
      </c>
      <c r="O270" s="5">
        <f t="shared" si="32"/>
        <v>1.0385071927627088</v>
      </c>
      <c r="P270" s="5">
        <v>1318987.38181701</v>
      </c>
      <c r="Q270" s="5">
        <v>1727033.4040446901</v>
      </c>
      <c r="R270" s="5">
        <v>2852002.2634779899</v>
      </c>
      <c r="S270" s="5">
        <v>5428905.5558479503</v>
      </c>
      <c r="T270" s="5">
        <f t="shared" si="33"/>
        <v>0.99605668149934556</v>
      </c>
      <c r="U270" s="5">
        <v>1127319.3300336101</v>
      </c>
      <c r="V270" s="5">
        <v>1736246.55105325</v>
      </c>
      <c r="W270" s="5">
        <v>2887869.5760602602</v>
      </c>
      <c r="X270" s="5">
        <v>4820052.0181502402</v>
      </c>
      <c r="Y270" s="5">
        <f t="shared" si="34"/>
        <v>0.99733012562936108</v>
      </c>
    </row>
    <row r="271" spans="1:25" s="4" customFormat="1">
      <c r="A271" s="4" t="s">
        <v>275</v>
      </c>
      <c r="B271" s="4">
        <v>902.8</v>
      </c>
      <c r="C271" s="4">
        <v>902.8</v>
      </c>
      <c r="D271" s="5">
        <v>10.459766666666701</v>
      </c>
      <c r="E271" s="5">
        <v>12684743.464776</v>
      </c>
      <c r="F271" s="5">
        <v>12754749.658521799</v>
      </c>
      <c r="G271" s="5">
        <v>12677110.1431641</v>
      </c>
      <c r="H271" s="5">
        <f t="shared" si="28"/>
        <v>12705534.422153967</v>
      </c>
      <c r="I271" s="5">
        <v>13846854.510265799</v>
      </c>
      <c r="J271" s="5">
        <v>13846392.0758444</v>
      </c>
      <c r="K271" s="5">
        <v>14145120.964851599</v>
      </c>
      <c r="L271" s="5">
        <f t="shared" si="29"/>
        <v>13946122.516987264</v>
      </c>
      <c r="M271" s="5">
        <f t="shared" si="30"/>
        <v>172337.86627061627</v>
      </c>
      <c r="N271" s="5">
        <f t="shared" si="31"/>
        <v>1.2357403719972902E-2</v>
      </c>
      <c r="O271" s="5">
        <f t="shared" si="32"/>
        <v>1.0976415515958267</v>
      </c>
      <c r="P271" s="5">
        <v>4194822.9481873196</v>
      </c>
      <c r="Q271" s="5">
        <v>6049364.73078332</v>
      </c>
      <c r="R271" s="5">
        <v>9903717.32643543</v>
      </c>
      <c r="S271" s="5">
        <v>20379779.497848399</v>
      </c>
      <c r="T271" s="5">
        <f t="shared" si="33"/>
        <v>0.99364404347015622</v>
      </c>
      <c r="U271" s="5">
        <v>3453025.7812230098</v>
      </c>
      <c r="V271" s="5">
        <v>5281014.1742272098</v>
      </c>
      <c r="W271" s="5">
        <v>8943433.8027167693</v>
      </c>
      <c r="X271" s="5">
        <v>16723290.010988001</v>
      </c>
      <c r="Y271" s="5">
        <f t="shared" si="34"/>
        <v>0.99975226193168698</v>
      </c>
    </row>
    <row r="272" spans="1:25" s="4" customFormat="1">
      <c r="A272" s="4" t="s">
        <v>272</v>
      </c>
      <c r="B272" s="4">
        <v>902.8</v>
      </c>
      <c r="C272" s="4">
        <v>601.5</v>
      </c>
      <c r="D272" s="5">
        <v>10.4752166666667</v>
      </c>
      <c r="E272" s="5">
        <v>1000475.5788199001</v>
      </c>
      <c r="F272" s="5">
        <v>995452.27265278099</v>
      </c>
      <c r="G272" s="5">
        <v>974830.98308206</v>
      </c>
      <c r="H272" s="5">
        <f t="shared" si="28"/>
        <v>990252.94485158043</v>
      </c>
      <c r="I272" s="5">
        <v>1088076.7268521599</v>
      </c>
      <c r="J272" s="5">
        <v>1042445.58093866</v>
      </c>
      <c r="K272" s="5">
        <v>1026213.13923034</v>
      </c>
      <c r="L272" s="5">
        <f t="shared" si="29"/>
        <v>1052245.1490070533</v>
      </c>
      <c r="M272" s="5">
        <f t="shared" si="30"/>
        <v>32074.904818345971</v>
      </c>
      <c r="N272" s="5">
        <f t="shared" si="31"/>
        <v>3.0482349905450568E-2</v>
      </c>
      <c r="O272" s="5">
        <f t="shared" si="32"/>
        <v>1.0626023931337709</v>
      </c>
      <c r="P272" s="5">
        <v>411103.73456784198</v>
      </c>
      <c r="Q272" s="5">
        <v>546516.52409599</v>
      </c>
      <c r="R272" s="5">
        <v>838148.08905859501</v>
      </c>
      <c r="S272" s="5">
        <v>1543759.3575244199</v>
      </c>
      <c r="T272" s="5">
        <f t="shared" si="33"/>
        <v>0.99702917042552586</v>
      </c>
      <c r="U272" s="5">
        <v>385794.79063256702</v>
      </c>
      <c r="V272" s="5">
        <v>510640.996372925</v>
      </c>
      <c r="W272" s="5">
        <v>786006.42432846699</v>
      </c>
      <c r="X272" s="5">
        <v>1325135.98557915</v>
      </c>
      <c r="Y272" s="5">
        <f t="shared" si="34"/>
        <v>0.99990420505062005</v>
      </c>
    </row>
    <row r="273" spans="1:25" s="4" customFormat="1">
      <c r="A273" s="4" t="s">
        <v>273</v>
      </c>
      <c r="B273" s="4">
        <v>902.8</v>
      </c>
      <c r="C273" s="4">
        <v>603.5</v>
      </c>
      <c r="D273" s="5">
        <v>10.4455666666667</v>
      </c>
      <c r="E273" s="5">
        <v>10475033.1547594</v>
      </c>
      <c r="F273" s="5">
        <v>10446841.7390611</v>
      </c>
      <c r="G273" s="5">
        <v>10324047.017770501</v>
      </c>
      <c r="H273" s="5">
        <f t="shared" si="28"/>
        <v>10415307.303863667</v>
      </c>
      <c r="I273" s="5">
        <v>11675005.6601422</v>
      </c>
      <c r="J273" s="5">
        <v>11140780.3626935</v>
      </c>
      <c r="K273" s="5">
        <v>11347158.666194201</v>
      </c>
      <c r="L273" s="5">
        <f t="shared" si="29"/>
        <v>11387648.229676634</v>
      </c>
      <c r="M273" s="5">
        <f t="shared" si="30"/>
        <v>269404.38131512736</v>
      </c>
      <c r="N273" s="5">
        <f t="shared" si="31"/>
        <v>2.3657596009424454E-2</v>
      </c>
      <c r="O273" s="5">
        <f t="shared" si="32"/>
        <v>1.093356911845728</v>
      </c>
      <c r="P273" s="5">
        <v>3279685.9195839302</v>
      </c>
      <c r="Q273" s="5">
        <v>5024208.9508852102</v>
      </c>
      <c r="R273" s="5">
        <v>8045574.1006724397</v>
      </c>
      <c r="S273" s="5">
        <v>16603395.6987107</v>
      </c>
      <c r="T273" s="5">
        <f t="shared" si="33"/>
        <v>0.99416182922019558</v>
      </c>
      <c r="U273" s="5">
        <v>2810242.2696468001</v>
      </c>
      <c r="V273" s="5">
        <v>4371677.5329119004</v>
      </c>
      <c r="W273" s="5">
        <v>7286288.9294087896</v>
      </c>
      <c r="X273" s="5">
        <v>13201236.7102389</v>
      </c>
      <c r="Y273" s="5">
        <f t="shared" si="34"/>
        <v>0.9999463206651753</v>
      </c>
    </row>
    <row r="274" spans="1:25" s="4" customFormat="1">
      <c r="A274" s="4" t="s">
        <v>274</v>
      </c>
      <c r="B274" s="4">
        <v>902.8</v>
      </c>
      <c r="C274" s="4">
        <v>605.6</v>
      </c>
      <c r="D274" s="5">
        <v>10.47475</v>
      </c>
      <c r="E274" s="5">
        <v>1092231.74180522</v>
      </c>
      <c r="F274" s="5">
        <v>1046934.7365413</v>
      </c>
      <c r="G274" s="5">
        <v>1042972.40420697</v>
      </c>
      <c r="H274" s="5">
        <f t="shared" si="28"/>
        <v>1060712.9608511634</v>
      </c>
      <c r="I274" s="5">
        <v>1135770.78752815</v>
      </c>
      <c r="J274" s="5">
        <v>1085273.3392831599</v>
      </c>
      <c r="K274" s="5">
        <v>1129063.18684389</v>
      </c>
      <c r="L274" s="5">
        <f t="shared" si="29"/>
        <v>1116702.4378850665</v>
      </c>
      <c r="M274" s="5">
        <f t="shared" si="30"/>
        <v>27424.243944567595</v>
      </c>
      <c r="N274" s="5">
        <f t="shared" si="31"/>
        <v>2.4558237731178087E-2</v>
      </c>
      <c r="O274" s="5">
        <f t="shared" si="32"/>
        <v>1.0527847580828791</v>
      </c>
      <c r="P274" s="5">
        <v>445936.490124695</v>
      </c>
      <c r="Q274" s="5">
        <v>560692.08856994496</v>
      </c>
      <c r="R274" s="5">
        <v>904261.29807625397</v>
      </c>
      <c r="S274" s="5">
        <v>1657981.3282405499</v>
      </c>
      <c r="T274" s="5">
        <f t="shared" si="33"/>
        <v>0.996301907551008</v>
      </c>
      <c r="U274" s="5">
        <v>385168.48057043401</v>
      </c>
      <c r="V274" s="5">
        <v>501999.27977258299</v>
      </c>
      <c r="W274" s="5">
        <v>794831.33958940394</v>
      </c>
      <c r="X274" s="5">
        <v>1383224.62240181</v>
      </c>
      <c r="Y274" s="5">
        <f t="shared" si="34"/>
        <v>0.99924159405682156</v>
      </c>
    </row>
    <row r="275" spans="1:25" s="4" customFormat="1">
      <c r="A275" s="4" t="s">
        <v>278</v>
      </c>
      <c r="B275" s="4">
        <v>900.8</v>
      </c>
      <c r="C275" s="4">
        <v>900.8</v>
      </c>
      <c r="D275" s="5">
        <v>10.19575</v>
      </c>
      <c r="E275" s="5">
        <v>6995435.3907959098</v>
      </c>
      <c r="F275" s="5">
        <v>6634197.6770898504</v>
      </c>
      <c r="G275" s="5">
        <v>6054308.2345251897</v>
      </c>
      <c r="H275" s="5">
        <f t="shared" si="28"/>
        <v>6561313.767470316</v>
      </c>
      <c r="I275" s="5">
        <v>7312090.7767379899</v>
      </c>
      <c r="J275" s="5">
        <v>6955137.5616020197</v>
      </c>
      <c r="K275" s="5">
        <v>6540729.3620723104</v>
      </c>
      <c r="L275" s="5">
        <f t="shared" si="29"/>
        <v>6935985.9001374403</v>
      </c>
      <c r="M275" s="5">
        <f t="shared" si="30"/>
        <v>386037.17128198931</v>
      </c>
      <c r="N275" s="5">
        <f t="shared" si="31"/>
        <v>5.5657144757797129E-2</v>
      </c>
      <c r="O275" s="5">
        <f t="shared" si="32"/>
        <v>1.0571032183409173</v>
      </c>
      <c r="P275" s="5">
        <v>2302591.3806630401</v>
      </c>
      <c r="Q275" s="5">
        <v>3269527.41339667</v>
      </c>
      <c r="R275" s="5">
        <v>5092284.5811129501</v>
      </c>
      <c r="S275" s="5">
        <v>10383688.740125399</v>
      </c>
      <c r="T275" s="5">
        <f t="shared" si="33"/>
        <v>0.99223711664946357</v>
      </c>
      <c r="U275" s="5">
        <v>2038492.36069874</v>
      </c>
      <c r="V275" s="5">
        <v>2895609.6112148301</v>
      </c>
      <c r="W275" s="5">
        <v>4728794.2509833695</v>
      </c>
      <c r="X275" s="5">
        <v>9289639.0046660099</v>
      </c>
      <c r="Y275" s="5">
        <f t="shared" si="34"/>
        <v>0.99631271656982401</v>
      </c>
    </row>
    <row r="276" spans="1:25" s="4" customFormat="1">
      <c r="A276" s="4" t="s">
        <v>276</v>
      </c>
      <c r="B276" s="4">
        <v>900.8</v>
      </c>
      <c r="C276" s="4">
        <v>601.5</v>
      </c>
      <c r="D276" s="5">
        <v>10.1961333333333</v>
      </c>
      <c r="E276" s="5">
        <v>3374525.3243149002</v>
      </c>
      <c r="F276" s="5">
        <v>3398521.2104604002</v>
      </c>
      <c r="G276" s="5">
        <v>3005439.8982223398</v>
      </c>
      <c r="H276" s="5">
        <f t="shared" si="28"/>
        <v>3259495.4776658802</v>
      </c>
      <c r="I276" s="5">
        <v>3687894.5297403601</v>
      </c>
      <c r="J276" s="5">
        <v>3574120.7401328399</v>
      </c>
      <c r="K276" s="5">
        <v>3679185.3019962399</v>
      </c>
      <c r="L276" s="5">
        <f t="shared" si="29"/>
        <v>3647066.8572898135</v>
      </c>
      <c r="M276" s="5">
        <f t="shared" si="30"/>
        <v>63323.097430431393</v>
      </c>
      <c r="N276" s="5">
        <f t="shared" si="31"/>
        <v>1.7362746532562246E-2</v>
      </c>
      <c r="O276" s="5">
        <f t="shared" si="32"/>
        <v>1.1189053282262789</v>
      </c>
      <c r="P276" s="5">
        <v>1176672.89375571</v>
      </c>
      <c r="Q276" s="5">
        <v>1796045.09821796</v>
      </c>
      <c r="R276" s="5">
        <v>2798133.45855786</v>
      </c>
      <c r="S276" s="5">
        <v>5422297.7564195702</v>
      </c>
      <c r="T276" s="5">
        <f t="shared" si="33"/>
        <v>0.99708663373314199</v>
      </c>
      <c r="U276" s="5">
        <v>1006535.43718186</v>
      </c>
      <c r="V276" s="5">
        <v>1552185.5348431601</v>
      </c>
      <c r="W276" s="5">
        <v>2469601.7077932898</v>
      </c>
      <c r="X276" s="5">
        <v>4460185.1661663698</v>
      </c>
      <c r="Y276" s="5">
        <f t="shared" si="34"/>
        <v>0.99965322617026842</v>
      </c>
    </row>
    <row r="277" spans="1:25" s="4" customFormat="1">
      <c r="A277" s="4" t="s">
        <v>277</v>
      </c>
      <c r="B277" s="4">
        <v>900.8</v>
      </c>
      <c r="C277" s="4">
        <v>603.5</v>
      </c>
      <c r="D277" s="5">
        <v>10.195966666666701</v>
      </c>
      <c r="E277" s="5">
        <v>1828970.74190177</v>
      </c>
      <c r="F277" s="5">
        <v>2039749.7392771901</v>
      </c>
      <c r="G277" s="5">
        <v>1947872.2634732099</v>
      </c>
      <c r="H277" s="5">
        <f t="shared" si="28"/>
        <v>1938864.2482173899</v>
      </c>
      <c r="I277" s="5">
        <v>2165233.2199762198</v>
      </c>
      <c r="J277" s="5">
        <v>1922919.9129260399</v>
      </c>
      <c r="K277" s="5">
        <v>1969848.2965448899</v>
      </c>
      <c r="L277" s="5">
        <f t="shared" si="29"/>
        <v>2019333.8098157167</v>
      </c>
      <c r="M277" s="5">
        <f t="shared" si="30"/>
        <v>128512.82702966487</v>
      </c>
      <c r="N277" s="5">
        <f t="shared" si="31"/>
        <v>6.3641200085385027E-2</v>
      </c>
      <c r="O277" s="5">
        <f t="shared" si="32"/>
        <v>1.0415034532058194</v>
      </c>
      <c r="P277" s="5">
        <v>830143.55468791199</v>
      </c>
      <c r="Q277" s="5">
        <v>1044268.42092302</v>
      </c>
      <c r="R277" s="5">
        <v>1558917.45595289</v>
      </c>
      <c r="S277" s="5">
        <v>2837862.8558146898</v>
      </c>
      <c r="T277" s="5">
        <f t="shared" si="33"/>
        <v>0.99511710501301187</v>
      </c>
      <c r="U277" s="5">
        <v>608708.86310216202</v>
      </c>
      <c r="V277" s="5">
        <v>896822.26528290904</v>
      </c>
      <c r="W277" s="5">
        <v>1359366.8642766899</v>
      </c>
      <c r="X277" s="5">
        <v>2343421.7692749398</v>
      </c>
      <c r="Y277" s="5">
        <f t="shared" si="34"/>
        <v>0.99945322921448065</v>
      </c>
    </row>
    <row r="278" spans="1:25" s="4" customFormat="1">
      <c r="A278" s="4" t="s">
        <v>282</v>
      </c>
      <c r="B278" s="4">
        <v>898.8</v>
      </c>
      <c r="C278" s="4">
        <v>898.8</v>
      </c>
      <c r="D278" s="5">
        <v>9.9322166666666707</v>
      </c>
      <c r="E278" s="5">
        <v>3009163.0011166199</v>
      </c>
      <c r="F278" s="5">
        <v>2798887.6527978699</v>
      </c>
      <c r="G278" s="5">
        <v>2824923.1793881902</v>
      </c>
      <c r="H278" s="5">
        <f t="shared" si="28"/>
        <v>2877657.944434227</v>
      </c>
      <c r="I278" s="5">
        <v>3587282.3054550099</v>
      </c>
      <c r="J278" s="5">
        <v>3442985.2798988</v>
      </c>
      <c r="K278" s="5">
        <v>3405746.77966</v>
      </c>
      <c r="L278" s="5">
        <f t="shared" si="29"/>
        <v>3478671.4550046031</v>
      </c>
      <c r="M278" s="5">
        <f t="shared" si="30"/>
        <v>95884.900279862748</v>
      </c>
      <c r="N278" s="5">
        <f t="shared" si="31"/>
        <v>2.7563655125268469E-2</v>
      </c>
      <c r="O278" s="5">
        <f t="shared" si="32"/>
        <v>1.2088550905547395</v>
      </c>
      <c r="P278" s="5">
        <v>1389423.4119617799</v>
      </c>
      <c r="Q278" s="5">
        <v>1736254.15488477</v>
      </c>
      <c r="R278" s="5">
        <v>2512761.02964648</v>
      </c>
      <c r="S278" s="5">
        <v>4678970.1603782596</v>
      </c>
      <c r="T278" s="5">
        <f t="shared" si="33"/>
        <v>0.99165666476851622</v>
      </c>
      <c r="U278" s="5">
        <v>1137635.49822741</v>
      </c>
      <c r="V278" s="5">
        <v>1416947.1297754</v>
      </c>
      <c r="W278" s="5">
        <v>2075436.04081543</v>
      </c>
      <c r="X278" s="5">
        <v>3457601.5394197898</v>
      </c>
      <c r="Y278" s="5">
        <f t="shared" si="34"/>
        <v>0.99914370938312003</v>
      </c>
    </row>
    <row r="279" spans="1:25" s="4" customFormat="1">
      <c r="A279" s="4" t="s">
        <v>279</v>
      </c>
      <c r="B279" s="4">
        <v>898.8</v>
      </c>
      <c r="C279" s="4">
        <v>599.5</v>
      </c>
      <c r="D279" s="5">
        <v>9.9328000000000003</v>
      </c>
      <c r="E279" s="5">
        <v>918323.02683632704</v>
      </c>
      <c r="F279" s="5">
        <v>933373.56007759599</v>
      </c>
      <c r="G279" s="5">
        <v>869324.97112130595</v>
      </c>
      <c r="H279" s="5">
        <f t="shared" si="28"/>
        <v>907007.18601174292</v>
      </c>
      <c r="I279" s="5">
        <v>1026561.86581319</v>
      </c>
      <c r="J279" s="5">
        <v>995780.23100892105</v>
      </c>
      <c r="K279" s="5">
        <v>1037945.6361904599</v>
      </c>
      <c r="L279" s="5">
        <f t="shared" si="29"/>
        <v>1020095.9110041903</v>
      </c>
      <c r="M279" s="5">
        <f t="shared" si="30"/>
        <v>21813.683256728018</v>
      </c>
      <c r="N279" s="5">
        <f t="shared" si="31"/>
        <v>2.1383953235587876E-2</v>
      </c>
      <c r="O279" s="5">
        <f t="shared" si="32"/>
        <v>1.1246833837003176</v>
      </c>
      <c r="P279" s="5">
        <v>444025.012732114</v>
      </c>
      <c r="Q279" s="5">
        <v>563557.49852692895</v>
      </c>
      <c r="R279" s="5">
        <v>827983.15252823103</v>
      </c>
      <c r="S279" s="5">
        <v>1401110.5602998501</v>
      </c>
      <c r="T279" s="5">
        <f t="shared" si="33"/>
        <v>0.9990949619752798</v>
      </c>
      <c r="U279" s="5">
        <v>383518.30297844397</v>
      </c>
      <c r="V279" s="5">
        <v>443045.122701858</v>
      </c>
      <c r="W279" s="5">
        <v>655040.45314260595</v>
      </c>
      <c r="X279" s="5">
        <v>1094874.9575495899</v>
      </c>
      <c r="Y279" s="5">
        <f t="shared" si="34"/>
        <v>0.99578798288386927</v>
      </c>
    </row>
    <row r="280" spans="1:25" s="4" customFormat="1">
      <c r="A280" s="4" t="s">
        <v>280</v>
      </c>
      <c r="B280" s="4">
        <v>898.8</v>
      </c>
      <c r="C280" s="4">
        <v>601.5</v>
      </c>
      <c r="D280" s="5">
        <v>9.9326166666666698</v>
      </c>
      <c r="E280" s="5">
        <v>1219908.73706439</v>
      </c>
      <c r="F280" s="5">
        <v>1221951.31611495</v>
      </c>
      <c r="G280" s="5">
        <v>1155380.8203811301</v>
      </c>
      <c r="H280" s="5">
        <f t="shared" si="28"/>
        <v>1199080.2911868233</v>
      </c>
      <c r="I280" s="5">
        <v>1327605.1651570799</v>
      </c>
      <c r="J280" s="5">
        <v>1255939.2235606699</v>
      </c>
      <c r="K280" s="5">
        <v>1131907.62008811</v>
      </c>
      <c r="L280" s="5">
        <f t="shared" si="29"/>
        <v>1238484.0029352866</v>
      </c>
      <c r="M280" s="5">
        <f t="shared" si="30"/>
        <v>99009.574445181745</v>
      </c>
      <c r="N280" s="5">
        <f t="shared" si="31"/>
        <v>7.9944169008661151E-2</v>
      </c>
      <c r="O280" s="5">
        <f t="shared" si="32"/>
        <v>1.0328616123858247</v>
      </c>
      <c r="P280" s="5">
        <v>583386.08122041496</v>
      </c>
      <c r="Q280" s="5">
        <v>771166.43508407904</v>
      </c>
      <c r="R280" s="5">
        <v>1020859.56612565</v>
      </c>
      <c r="S280" s="5">
        <v>1534847.6275708801</v>
      </c>
      <c r="T280" s="5">
        <f t="shared" si="33"/>
        <v>0.99673412078299217</v>
      </c>
      <c r="U280" s="5">
        <v>492164.36640856299</v>
      </c>
      <c r="V280" s="5">
        <v>567637.35950526502</v>
      </c>
      <c r="W280" s="5">
        <v>770102.71391453501</v>
      </c>
      <c r="X280" s="5">
        <v>1204705.3161355399</v>
      </c>
      <c r="Y280" s="5">
        <f t="shared" si="34"/>
        <v>0.99781609540441807</v>
      </c>
    </row>
    <row r="281" spans="1:25" s="4" customFormat="1">
      <c r="A281" s="4" t="s">
        <v>281</v>
      </c>
      <c r="B281" s="4">
        <v>898.8</v>
      </c>
      <c r="C281" s="4">
        <v>603.5</v>
      </c>
      <c r="D281" s="5">
        <v>9.9617166666666694</v>
      </c>
      <c r="E281" s="5">
        <v>156724.18977719001</v>
      </c>
      <c r="F281" s="5">
        <v>158129.68556550099</v>
      </c>
      <c r="G281" s="5">
        <v>154655.46607390401</v>
      </c>
      <c r="H281" s="5">
        <f t="shared" si="28"/>
        <v>156503.11380553167</v>
      </c>
      <c r="I281" s="5">
        <v>193286.624125192</v>
      </c>
      <c r="J281" s="5">
        <v>167513.417620269</v>
      </c>
      <c r="K281" s="5">
        <v>175306.207295214</v>
      </c>
      <c r="L281" s="5">
        <f t="shared" si="29"/>
        <v>178702.08301355832</v>
      </c>
      <c r="M281" s="5">
        <f t="shared" si="30"/>
        <v>13217.924281337891</v>
      </c>
      <c r="N281" s="5">
        <f t="shared" si="31"/>
        <v>7.3966257462902835E-2</v>
      </c>
      <c r="O281" s="5">
        <f t="shared" si="32"/>
        <v>1.1418436264189014</v>
      </c>
      <c r="P281" s="5">
        <v>57954.647875285897</v>
      </c>
      <c r="Q281" s="5">
        <v>87733.580964904293</v>
      </c>
      <c r="R281" s="5">
        <v>150382.74764346101</v>
      </c>
      <c r="S281" s="5">
        <v>312018.80874890101</v>
      </c>
      <c r="T281" s="5">
        <f t="shared" si="33"/>
        <v>0.99534789731170803</v>
      </c>
      <c r="U281" s="5">
        <v>51937.441618053301</v>
      </c>
      <c r="V281" s="5">
        <v>72964.817521310499</v>
      </c>
      <c r="W281" s="5">
        <v>127707.58660158201</v>
      </c>
      <c r="X281" s="5">
        <v>250010.866769552</v>
      </c>
      <c r="Y281" s="5">
        <f t="shared" si="34"/>
        <v>0.99725265473298574</v>
      </c>
    </row>
    <row r="282" spans="1:25" s="4" customFormat="1">
      <c r="A282" s="4" t="s">
        <v>283</v>
      </c>
      <c r="B282" s="4">
        <v>896.8</v>
      </c>
      <c r="C282" s="4">
        <v>601.5</v>
      </c>
      <c r="D282" s="5">
        <v>9.6823999999999995</v>
      </c>
      <c r="E282" s="5">
        <v>87659.442904888303</v>
      </c>
      <c r="F282" s="5">
        <v>81564.7692391319</v>
      </c>
      <c r="G282" s="5">
        <v>87408.864043698894</v>
      </c>
      <c r="H282" s="5">
        <f t="shared" si="28"/>
        <v>85544.358729239684</v>
      </c>
      <c r="I282" s="5">
        <v>100480.403424663</v>
      </c>
      <c r="J282" s="5">
        <v>91194.254380570594</v>
      </c>
      <c r="K282" s="5">
        <v>92874.308187138595</v>
      </c>
      <c r="L282" s="5">
        <f t="shared" si="29"/>
        <v>94849.655330790731</v>
      </c>
      <c r="M282" s="5">
        <f t="shared" si="30"/>
        <v>4948.1954559945971</v>
      </c>
      <c r="N282" s="5">
        <f t="shared" si="31"/>
        <v>5.2168829066775543E-2</v>
      </c>
      <c r="O282" s="5">
        <f t="shared" si="32"/>
        <v>1.1087774429521842</v>
      </c>
      <c r="P282" s="5">
        <v>39276.348677162197</v>
      </c>
      <c r="Q282" s="5">
        <v>52729.396098347199</v>
      </c>
      <c r="R282" s="5">
        <v>71618.295271031195</v>
      </c>
      <c r="S282" s="5">
        <v>108057.30397297601</v>
      </c>
      <c r="T282" s="5">
        <f t="shared" si="33"/>
        <v>0.99636643445029649</v>
      </c>
      <c r="U282" s="5">
        <v>34250.077666051002</v>
      </c>
      <c r="V282" s="5">
        <v>41426.616704497799</v>
      </c>
      <c r="W282" s="5">
        <v>50133.8091752701</v>
      </c>
      <c r="X282" s="5">
        <v>69108.150223790595</v>
      </c>
      <c r="Y282" s="5">
        <f t="shared" si="34"/>
        <v>0.99588639574361071</v>
      </c>
    </row>
    <row r="283" spans="1:25" s="4" customFormat="1">
      <c r="A283" s="4" t="s">
        <v>284</v>
      </c>
      <c r="B283" s="4">
        <v>896.8</v>
      </c>
      <c r="C283" s="4">
        <v>575.5</v>
      </c>
      <c r="D283" s="5">
        <v>9.8152500000000007</v>
      </c>
      <c r="E283" s="5">
        <v>13297.4083318879</v>
      </c>
      <c r="F283" s="5">
        <v>12829.408646440401</v>
      </c>
      <c r="G283" s="5">
        <v>12655.058118430299</v>
      </c>
      <c r="H283" s="5">
        <f t="shared" si="28"/>
        <v>12927.291698919535</v>
      </c>
      <c r="I283" s="5">
        <v>15668.317443104001</v>
      </c>
      <c r="J283" s="5">
        <v>14129.4006670747</v>
      </c>
      <c r="K283" s="5">
        <v>15414.1240236619</v>
      </c>
      <c r="L283" s="5">
        <f t="shared" si="29"/>
        <v>15070.614044613532</v>
      </c>
      <c r="M283" s="5">
        <f t="shared" si="30"/>
        <v>824.9639629495706</v>
      </c>
      <c r="N283" s="5">
        <f t="shared" si="31"/>
        <v>5.4739903796051717E-2</v>
      </c>
      <c r="O283" s="5">
        <f t="shared" si="32"/>
        <v>1.1657982503692661</v>
      </c>
      <c r="P283" s="5">
        <v>3066.8033560672302</v>
      </c>
      <c r="Q283" s="5">
        <v>5594.4738607975296</v>
      </c>
      <c r="R283" s="5">
        <v>11738.727803597099</v>
      </c>
      <c r="S283" s="5">
        <v>28190.294457036602</v>
      </c>
      <c r="T283" s="5">
        <f t="shared" si="33"/>
        <v>0.99226049243554171</v>
      </c>
      <c r="U283" s="5">
        <v>2507.2841765422399</v>
      </c>
      <c r="V283" s="5">
        <v>5062.8242865520797</v>
      </c>
      <c r="W283" s="5">
        <v>10685.426280456501</v>
      </c>
      <c r="X283" s="5">
        <v>23847.6475761205</v>
      </c>
      <c r="Y283" s="5">
        <f t="shared" si="34"/>
        <v>0.99767070686402226</v>
      </c>
    </row>
    <row r="284" spans="1:25" s="4" customFormat="1">
      <c r="A284" s="4" t="s">
        <v>285</v>
      </c>
      <c r="B284" s="4">
        <v>896.8</v>
      </c>
      <c r="C284" s="4">
        <v>577.5</v>
      </c>
      <c r="D284" s="5">
        <v>9.8297333333333299</v>
      </c>
      <c r="E284" s="5">
        <v>2113.7865492695701</v>
      </c>
      <c r="F284" s="5">
        <v>2373.2708187168</v>
      </c>
      <c r="G284" s="5">
        <v>2028.28456320191</v>
      </c>
      <c r="H284" s="5">
        <f t="shared" si="28"/>
        <v>2171.7806437294266</v>
      </c>
      <c r="I284" s="5">
        <v>3261.5094692122698</v>
      </c>
      <c r="J284" s="5">
        <v>2493.1417062907399</v>
      </c>
      <c r="K284" s="5">
        <v>2762.3141140022799</v>
      </c>
      <c r="L284" s="5">
        <f t="shared" si="29"/>
        <v>2838.9884298350967</v>
      </c>
      <c r="M284" s="5">
        <f t="shared" si="30"/>
        <v>389.88006848976158</v>
      </c>
      <c r="N284" s="5">
        <f t="shared" si="31"/>
        <v>0.13733062959767253</v>
      </c>
      <c r="O284" s="5">
        <f t="shared" si="32"/>
        <v>1.3072169318904727</v>
      </c>
      <c r="P284" s="5">
        <v>399.70263588074198</v>
      </c>
      <c r="Q284" s="5">
        <v>1421.31276668486</v>
      </c>
      <c r="R284" s="5">
        <v>2260.1406043472598</v>
      </c>
      <c r="S284" s="5">
        <v>4150.7953217609402</v>
      </c>
      <c r="T284" s="5">
        <f t="shared" si="33"/>
        <v>0.98126181950487967</v>
      </c>
      <c r="U284" s="5">
        <v>485.40946305057003</v>
      </c>
      <c r="V284" s="5">
        <v>795.39263799762398</v>
      </c>
      <c r="W284" s="5">
        <v>1666.8231887019199</v>
      </c>
      <c r="X284" s="5">
        <v>3086.8639370159399</v>
      </c>
      <c r="Y284" s="5">
        <f t="shared" si="34"/>
        <v>0.99811402958413653</v>
      </c>
    </row>
    <row r="285" spans="1:25" s="4" customFormat="1">
      <c r="A285" s="4" t="s">
        <v>286</v>
      </c>
      <c r="B285" s="4">
        <v>894.8</v>
      </c>
      <c r="C285" s="4">
        <v>597.5</v>
      </c>
      <c r="D285" s="5">
        <v>9.3578499999999991</v>
      </c>
      <c r="E285" s="5">
        <v>45188.689633522103</v>
      </c>
      <c r="F285" s="5">
        <v>39032.720167716798</v>
      </c>
      <c r="G285" s="5">
        <v>42662.360518904301</v>
      </c>
      <c r="H285" s="5">
        <f t="shared" si="28"/>
        <v>42294.5901067144</v>
      </c>
      <c r="I285" s="5">
        <v>45384.950348293001</v>
      </c>
      <c r="J285" s="5">
        <v>45300.036013326797</v>
      </c>
      <c r="K285" s="5">
        <v>44538.479341738202</v>
      </c>
      <c r="L285" s="5">
        <f t="shared" si="29"/>
        <v>45074.488567786</v>
      </c>
      <c r="M285" s="5">
        <f t="shared" si="30"/>
        <v>466.13520450289695</v>
      </c>
      <c r="N285" s="5">
        <f t="shared" si="31"/>
        <v>1.0341441895716509E-2</v>
      </c>
      <c r="O285" s="5">
        <f t="shared" si="32"/>
        <v>1.0657270458008359</v>
      </c>
      <c r="P285" s="5">
        <v>28216.6119164427</v>
      </c>
      <c r="Q285" s="5">
        <v>29819.375463016</v>
      </c>
      <c r="R285" s="5">
        <v>41918.254144218801</v>
      </c>
      <c r="S285" s="5">
        <v>65412.634511494398</v>
      </c>
      <c r="T285" s="5">
        <f t="shared" si="33"/>
        <v>0.99015604050435835</v>
      </c>
      <c r="U285" s="5">
        <v>25373.920782645298</v>
      </c>
      <c r="V285" s="5">
        <v>26807.7356730631</v>
      </c>
      <c r="W285" s="5">
        <v>30219.020876481802</v>
      </c>
      <c r="X285" s="5">
        <v>40603.236863738202</v>
      </c>
      <c r="Y285" s="5">
        <f t="shared" si="34"/>
        <v>0.98671934054202459</v>
      </c>
    </row>
    <row r="286" spans="1:25" s="4" customFormat="1">
      <c r="A286" s="4" t="s">
        <v>287</v>
      </c>
      <c r="B286" s="4">
        <v>894.8</v>
      </c>
      <c r="C286" s="4">
        <v>599.5</v>
      </c>
      <c r="D286" s="5">
        <v>9.3871000000000002</v>
      </c>
      <c r="E286" s="5">
        <v>33101.525744301201</v>
      </c>
      <c r="F286" s="5">
        <v>34878.856133340501</v>
      </c>
      <c r="G286" s="5">
        <v>32056.540156725299</v>
      </c>
      <c r="H286" s="5">
        <f t="shared" si="28"/>
        <v>33345.640678122334</v>
      </c>
      <c r="I286" s="5">
        <v>37770.026259267099</v>
      </c>
      <c r="J286" s="5">
        <v>34188.518672901097</v>
      </c>
      <c r="K286" s="5">
        <v>36920.994387965999</v>
      </c>
      <c r="L286" s="5">
        <f t="shared" si="29"/>
        <v>36293.179773378062</v>
      </c>
      <c r="M286" s="5">
        <f t="shared" si="30"/>
        <v>1871.4733608889424</v>
      </c>
      <c r="N286" s="5">
        <f t="shared" si="31"/>
        <v>5.1565428341490041E-2</v>
      </c>
      <c r="O286" s="5">
        <f t="shared" si="32"/>
        <v>1.0883935361658705</v>
      </c>
      <c r="P286" s="5">
        <v>18872.7749059872</v>
      </c>
      <c r="Q286" s="5">
        <v>23163.0583969861</v>
      </c>
      <c r="R286" s="5">
        <v>33709.847997238103</v>
      </c>
      <c r="S286" s="5">
        <v>54740.636272245902</v>
      </c>
      <c r="T286" s="5">
        <f t="shared" si="33"/>
        <v>0.99941242660286222</v>
      </c>
      <c r="U286" s="5">
        <v>14577.5832333364</v>
      </c>
      <c r="V286" s="5">
        <v>19840.783809404398</v>
      </c>
      <c r="W286" s="5">
        <v>24989.920341223198</v>
      </c>
      <c r="X286" s="5">
        <v>34395.625192183797</v>
      </c>
      <c r="Y286" s="5">
        <f t="shared" si="34"/>
        <v>0.97958011766392883</v>
      </c>
    </row>
    <row r="287" spans="1:25" s="4" customFormat="1">
      <c r="A287" s="4" t="s">
        <v>288</v>
      </c>
      <c r="B287" s="4">
        <v>926.8</v>
      </c>
      <c r="C287" s="4">
        <v>605.6</v>
      </c>
      <c r="D287" s="5">
        <v>10.413983333333301</v>
      </c>
      <c r="E287" s="5">
        <v>16659.7743162279</v>
      </c>
      <c r="F287" s="5">
        <v>16736.412785823799</v>
      </c>
      <c r="G287" s="5">
        <v>17144.769719366501</v>
      </c>
      <c r="H287" s="5">
        <f t="shared" si="28"/>
        <v>16846.985607139399</v>
      </c>
      <c r="I287" s="5">
        <v>19107.199376415901</v>
      </c>
      <c r="J287" s="5">
        <v>17438.343405593001</v>
      </c>
      <c r="K287" s="5">
        <v>18201.672249825999</v>
      </c>
      <c r="L287" s="5">
        <f t="shared" si="29"/>
        <v>18249.071677278302</v>
      </c>
      <c r="M287" s="5">
        <f t="shared" si="30"/>
        <v>835.43706652860203</v>
      </c>
      <c r="N287" s="5">
        <f t="shared" si="31"/>
        <v>4.5779702184456574E-2</v>
      </c>
      <c r="O287" s="5">
        <f t="shared" si="32"/>
        <v>1.0832247443450493</v>
      </c>
      <c r="P287" s="5">
        <v>4141.2815129364099</v>
      </c>
      <c r="Q287" s="5">
        <v>7390.9295414711896</v>
      </c>
      <c r="R287" s="5">
        <v>12233.8189722393</v>
      </c>
      <c r="S287" s="5">
        <v>23870.945984738501</v>
      </c>
      <c r="T287" s="5">
        <f t="shared" si="33"/>
        <v>0.99869765125179544</v>
      </c>
      <c r="U287" s="5">
        <v>3247.5343524289701</v>
      </c>
      <c r="V287" s="5">
        <v>6380.2534704171703</v>
      </c>
      <c r="W287" s="5">
        <v>10423.3333308934</v>
      </c>
      <c r="X287" s="5">
        <v>20678.425244337999</v>
      </c>
      <c r="Y287" s="5">
        <f t="shared" si="34"/>
        <v>0.99757201743885793</v>
      </c>
    </row>
    <row r="288" spans="1:25" s="4" customFormat="1">
      <c r="A288" s="4" t="s">
        <v>289</v>
      </c>
      <c r="B288" s="4">
        <v>924.8</v>
      </c>
      <c r="C288" s="4">
        <v>603.5</v>
      </c>
      <c r="D288" s="5">
        <v>10.135450000000001</v>
      </c>
      <c r="E288" s="5">
        <v>21209.152219419</v>
      </c>
      <c r="F288" s="5">
        <v>20418.424888844998</v>
      </c>
      <c r="G288" s="5">
        <v>19101.5000889892</v>
      </c>
      <c r="H288" s="5">
        <f t="shared" si="28"/>
        <v>20243.025732417733</v>
      </c>
      <c r="I288" s="5">
        <v>22006.876657386001</v>
      </c>
      <c r="J288" s="5">
        <v>21173.0359483906</v>
      </c>
      <c r="K288" s="5">
        <v>22129.4048701141</v>
      </c>
      <c r="L288" s="5">
        <f t="shared" si="29"/>
        <v>21769.772491963566</v>
      </c>
      <c r="M288" s="5">
        <f t="shared" si="30"/>
        <v>520.40769359718786</v>
      </c>
      <c r="N288" s="5">
        <f t="shared" si="31"/>
        <v>2.3905058897115222E-2</v>
      </c>
      <c r="O288" s="5">
        <f t="shared" si="32"/>
        <v>1.0754208772802605</v>
      </c>
      <c r="P288" s="5">
        <v>4256.9803371492899</v>
      </c>
      <c r="Q288" s="5">
        <v>9213.9582837464095</v>
      </c>
      <c r="R288" s="5">
        <v>16472.483139746801</v>
      </c>
      <c r="S288" s="5">
        <v>34003.712530410703</v>
      </c>
      <c r="T288" s="5">
        <f t="shared" si="33"/>
        <v>0.9985999289516555</v>
      </c>
      <c r="U288" s="5">
        <v>3628.0521413282099</v>
      </c>
      <c r="V288" s="5">
        <v>7565.9325909784602</v>
      </c>
      <c r="W288" s="5">
        <v>11893.155463999299</v>
      </c>
      <c r="X288" s="5">
        <v>1776.4222692278499</v>
      </c>
      <c r="Y288" s="5">
        <f t="shared" si="34"/>
        <v>9.2709262249515104E-2</v>
      </c>
    </row>
    <row r="289" spans="1:25" s="4" customFormat="1">
      <c r="A289" s="4" t="s">
        <v>290</v>
      </c>
      <c r="B289" s="4">
        <v>924.8</v>
      </c>
      <c r="C289" s="4">
        <v>575.5</v>
      </c>
      <c r="D289" s="5">
        <v>10.07695</v>
      </c>
      <c r="E289" s="5">
        <v>3551.9933008121602</v>
      </c>
      <c r="F289" s="5">
        <v>3693.3780996811302</v>
      </c>
      <c r="G289" s="5">
        <v>4612.3456046562997</v>
      </c>
      <c r="H289" s="5">
        <f t="shared" si="28"/>
        <v>3952.5723350498629</v>
      </c>
      <c r="I289" s="5">
        <v>4446.77792224939</v>
      </c>
      <c r="J289" s="5">
        <v>4527.8834084862601</v>
      </c>
      <c r="K289" s="5">
        <v>4138.9654515408301</v>
      </c>
      <c r="L289" s="5">
        <f t="shared" si="29"/>
        <v>4371.2089274254931</v>
      </c>
      <c r="M289" s="5">
        <f t="shared" si="30"/>
        <v>205.17626335098419</v>
      </c>
      <c r="N289" s="5">
        <f t="shared" si="31"/>
        <v>4.6938104940187943E-2</v>
      </c>
      <c r="O289" s="5">
        <f t="shared" si="32"/>
        <v>1.105914973057754</v>
      </c>
      <c r="P289" s="5">
        <v>665.22860540008696</v>
      </c>
      <c r="Q289" s="5">
        <v>1853.0149687416899</v>
      </c>
      <c r="R289" s="5">
        <v>2758.9694234020299</v>
      </c>
      <c r="S289" s="5">
        <v>4995.5520831079803</v>
      </c>
      <c r="T289" s="5">
        <f t="shared" si="33"/>
        <v>0.98139407250870425</v>
      </c>
      <c r="U289" s="5">
        <v>798.55647795243397</v>
      </c>
      <c r="V289" s="5">
        <v>1101.9522903571301</v>
      </c>
      <c r="W289" s="5">
        <v>2319.9704077803399</v>
      </c>
      <c r="X289" s="5">
        <v>4854.8449133697904</v>
      </c>
      <c r="Y289" s="5">
        <f t="shared" si="34"/>
        <v>0.99450460715995193</v>
      </c>
    </row>
    <row r="290" spans="1:25" s="4" customFormat="1">
      <c r="A290" s="4" t="s">
        <v>291</v>
      </c>
      <c r="B290" s="4">
        <v>922.8</v>
      </c>
      <c r="C290" s="4">
        <v>601.5</v>
      </c>
      <c r="D290" s="5">
        <v>9.8572333333333297</v>
      </c>
      <c r="E290" s="5">
        <v>5928.3879586018002</v>
      </c>
      <c r="F290" s="5">
        <v>5963.0872752806299</v>
      </c>
      <c r="G290" s="5">
        <v>5532.7562649229703</v>
      </c>
      <c r="H290" s="5">
        <f t="shared" si="28"/>
        <v>5808.0771662684665</v>
      </c>
      <c r="I290" s="5">
        <v>6994.5630563292698</v>
      </c>
      <c r="J290" s="5">
        <v>7144.5494792804402</v>
      </c>
      <c r="K290" s="5">
        <v>7292.0999483032301</v>
      </c>
      <c r="L290" s="5">
        <f t="shared" si="29"/>
        <v>7143.7374946376467</v>
      </c>
      <c r="M290" s="5">
        <f t="shared" si="30"/>
        <v>148.77010792049637</v>
      </c>
      <c r="N290" s="5">
        <f t="shared" si="31"/>
        <v>2.0825248412636763E-2</v>
      </c>
      <c r="O290" s="5">
        <f t="shared" si="32"/>
        <v>1.2299660094267146</v>
      </c>
      <c r="P290" s="5">
        <v>1722.1191946215599</v>
      </c>
      <c r="Q290" s="5">
        <v>2946.1020817157701</v>
      </c>
      <c r="R290" s="5">
        <v>5117.5976622259705</v>
      </c>
      <c r="S290" s="5">
        <v>10663.158436105001</v>
      </c>
      <c r="T290" s="5">
        <f t="shared" si="33"/>
        <v>0.99716323641447169</v>
      </c>
      <c r="U290" s="5">
        <v>1001.98044031787</v>
      </c>
      <c r="V290" s="5">
        <v>2303.3049488289298</v>
      </c>
      <c r="W290" s="5">
        <v>3960.0877152549701</v>
      </c>
      <c r="X290" s="5">
        <v>7331.2941062283799</v>
      </c>
      <c r="Y290" s="5">
        <f t="shared" si="34"/>
        <v>0.99551536078131564</v>
      </c>
    </row>
    <row r="291" spans="1:25" s="4" customFormat="1">
      <c r="A291" s="4" t="s">
        <v>292</v>
      </c>
      <c r="B291" s="4">
        <v>946.8</v>
      </c>
      <c r="C291" s="4">
        <v>601.5</v>
      </c>
      <c r="D291" s="5">
        <v>9.7238166666666697</v>
      </c>
      <c r="E291" s="5">
        <v>786.49942845656904</v>
      </c>
      <c r="F291" s="5">
        <v>728.64451022720505</v>
      </c>
      <c r="G291" s="5">
        <v>535.30040144300199</v>
      </c>
      <c r="H291" s="5">
        <f t="shared" si="28"/>
        <v>683.48144670892543</v>
      </c>
      <c r="I291" s="5">
        <v>588.079291084288</v>
      </c>
      <c r="J291" s="5">
        <v>681.81557378154798</v>
      </c>
      <c r="K291" s="5">
        <v>571.36083825683204</v>
      </c>
      <c r="L291" s="5">
        <f t="shared" si="29"/>
        <v>613.75190104088938</v>
      </c>
      <c r="M291" s="5">
        <f t="shared" si="30"/>
        <v>59.5346481172651</v>
      </c>
      <c r="N291" s="5">
        <f t="shared" si="31"/>
        <v>9.7001162874278055E-2</v>
      </c>
      <c r="O291" s="5">
        <f t="shared" si="32"/>
        <v>0.89797887564644929</v>
      </c>
      <c r="P291" s="5">
        <v>33.125872553542003</v>
      </c>
      <c r="Q291" s="5">
        <v>336.87863893318098</v>
      </c>
      <c r="R291" s="5">
        <v>416.09776360054701</v>
      </c>
      <c r="S291" s="5">
        <v>1358.6157311228999</v>
      </c>
      <c r="T291" s="5">
        <f t="shared" si="33"/>
        <v>0.95528241304465711</v>
      </c>
      <c r="U291" s="5">
        <v>52.244989797594101</v>
      </c>
      <c r="V291" s="5">
        <v>49.232163285064203</v>
      </c>
      <c r="W291" s="5">
        <v>192.16963051605299</v>
      </c>
      <c r="X291" s="5">
        <v>888.60038367080301</v>
      </c>
      <c r="Y291" s="5">
        <f t="shared" si="34"/>
        <v>0.93200067009644538</v>
      </c>
    </row>
  </sheetData>
  <sortState ref="A2:Y291">
    <sortCondition ref="A1"/>
  </sortState>
  <phoneticPr fontId="6" type="noConversion"/>
  <conditionalFormatting sqref="T1:T1048576 Y1:Y1048576">
    <cfRule type="cellIs" dxfId="3" priority="12" operator="lessThan">
      <formula>0.8</formula>
    </cfRule>
  </conditionalFormatting>
  <conditionalFormatting sqref="Y1">
    <cfRule type="cellIs" dxfId="2" priority="11" operator="lessThan">
      <formula>0.8</formula>
    </cfRule>
  </conditionalFormatting>
  <conditionalFormatting sqref="N1:N1048576">
    <cfRule type="cellIs" dxfId="1" priority="4" operator="greaterThan">
      <formula>0.3</formula>
    </cfRule>
  </conditionalFormatting>
  <conditionalFormatting sqref="O1:O1048576">
    <cfRule type="cellIs" dxfId="0" priority="9" operator="lessThan">
      <formula>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6F62-9668-4CFF-AB00-D4D77DFE2048}">
  <dimension ref="A1:E13"/>
  <sheetViews>
    <sheetView zoomScaleNormal="100" workbookViewId="0">
      <selection activeCell="B2" sqref="B2"/>
    </sheetView>
  </sheetViews>
  <sheetFormatPr defaultColWidth="31.90625" defaultRowHeight="14.5" customHeight="1"/>
  <cols>
    <col min="1" max="1" width="12.6328125" bestFit="1" customWidth="1"/>
    <col min="2" max="2" width="30.81640625" bestFit="1" customWidth="1"/>
    <col min="4" max="4" width="24.1796875" bestFit="1" customWidth="1"/>
    <col min="5" max="5" width="11.6328125" bestFit="1" customWidth="1"/>
  </cols>
  <sheetData>
    <row r="1" spans="1:5" ht="43.5">
      <c r="A1" s="18" t="s">
        <v>398</v>
      </c>
      <c r="B1" s="19" t="s">
        <v>399</v>
      </c>
    </row>
    <row r="2" spans="1:5">
      <c r="A2" s="18" t="s">
        <v>400</v>
      </c>
      <c r="B2" s="20">
        <v>325.2</v>
      </c>
      <c r="D2" s="18" t="s">
        <v>401</v>
      </c>
      <c r="E2" t="s">
        <v>402</v>
      </c>
    </row>
    <row r="3" spans="1:5">
      <c r="A3" s="18" t="s">
        <v>403</v>
      </c>
      <c r="B3" s="20">
        <v>243</v>
      </c>
      <c r="D3" s="18" t="s">
        <v>404</v>
      </c>
      <c r="E3" t="s">
        <v>402</v>
      </c>
    </row>
    <row r="4" spans="1:5">
      <c r="A4" s="18" t="s">
        <v>405</v>
      </c>
      <c r="B4" s="20">
        <v>264.7</v>
      </c>
      <c r="D4" s="18" t="s">
        <v>406</v>
      </c>
      <c r="E4" t="s">
        <v>407</v>
      </c>
    </row>
    <row r="5" spans="1:5">
      <c r="A5" s="18"/>
      <c r="B5" s="20"/>
      <c r="D5" s="18" t="s">
        <v>404</v>
      </c>
      <c r="E5" t="s">
        <v>407</v>
      </c>
    </row>
    <row r="6" spans="1:5">
      <c r="A6" s="18" t="s">
        <v>408</v>
      </c>
      <c r="B6" s="20">
        <v>339.3</v>
      </c>
      <c r="D6" s="18" t="s">
        <v>409</v>
      </c>
      <c r="E6" t="s">
        <v>407</v>
      </c>
    </row>
    <row r="7" spans="1:5">
      <c r="A7" s="18" t="s">
        <v>410</v>
      </c>
      <c r="B7" s="20">
        <v>441</v>
      </c>
    </row>
    <row r="8" spans="1:5">
      <c r="A8" s="18" t="s">
        <v>411</v>
      </c>
      <c r="B8" s="20">
        <v>378.8</v>
      </c>
    </row>
    <row r="9" spans="1:5">
      <c r="A9" s="18"/>
      <c r="B9" s="20"/>
    </row>
    <row r="10" spans="1:5">
      <c r="A10" s="18" t="s">
        <v>412</v>
      </c>
      <c r="B10" s="20">
        <v>268.39999999999998</v>
      </c>
    </row>
    <row r="11" spans="1:5">
      <c r="A11" s="18" t="s">
        <v>413</v>
      </c>
      <c r="B11" s="20">
        <v>443.4</v>
      </c>
    </row>
    <row r="12" spans="1:5">
      <c r="A12" s="18" t="s">
        <v>414</v>
      </c>
      <c r="B12" s="20">
        <v>449.8</v>
      </c>
    </row>
    <row r="13" spans="1:5">
      <c r="A13" s="1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E2F8-B885-4222-9292-CFA9D23501C1}">
  <dimension ref="A1:R291"/>
  <sheetViews>
    <sheetView workbookViewId="0"/>
  </sheetViews>
  <sheetFormatPr defaultRowHeight="14.5"/>
  <cols>
    <col min="1" max="1" width="23.453125" bestFit="1" customWidth="1"/>
    <col min="2" max="2" width="12" bestFit="1" customWidth="1"/>
    <col min="3" max="3" width="10.453125" bestFit="1" customWidth="1"/>
    <col min="4" max="4" width="5.36328125" bestFit="1" customWidth="1"/>
    <col min="5" max="6" width="11.36328125" bestFit="1" customWidth="1"/>
    <col min="7" max="7" width="12.36328125" bestFit="1" customWidth="1"/>
    <col min="8" max="14" width="11.36328125" bestFit="1" customWidth="1"/>
    <col min="15" max="16" width="10.36328125" bestFit="1" customWidth="1"/>
    <col min="17" max="17" width="11.36328125" bestFit="1" customWidth="1"/>
    <col min="18" max="18" width="10.36328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422</v>
      </c>
      <c r="M1" t="s">
        <v>423</v>
      </c>
    </row>
    <row r="2" spans="1:18">
      <c r="A2" t="s">
        <v>4</v>
      </c>
      <c r="B2">
        <v>344.3</v>
      </c>
      <c r="C2">
        <v>85.1</v>
      </c>
      <c r="D2" s="2">
        <v>1.0323166666666701</v>
      </c>
      <c r="E2" s="2">
        <v>10104.882226232099</v>
      </c>
      <c r="F2" s="2">
        <v>9961.5100106997306</v>
      </c>
      <c r="G2" s="2">
        <v>10372.763555113999</v>
      </c>
      <c r="H2" s="2">
        <v>9393.7952354682893</v>
      </c>
      <c r="I2" s="2">
        <v>9042.1647134566592</v>
      </c>
      <c r="J2" s="2">
        <v>8562.8405261888693</v>
      </c>
      <c r="K2" s="2">
        <v>7578.1093561442503</v>
      </c>
      <c r="L2" s="2">
        <v>7669.6803811054797</v>
      </c>
      <c r="M2" s="2">
        <v>7365.08953607271</v>
      </c>
      <c r="N2" s="2"/>
      <c r="O2" s="2"/>
      <c r="P2" s="2"/>
      <c r="Q2" s="2"/>
      <c r="R2" s="2"/>
    </row>
    <row r="3" spans="1:18">
      <c r="A3" t="s">
        <v>5</v>
      </c>
      <c r="B3">
        <v>372.3</v>
      </c>
      <c r="C3">
        <v>85.1</v>
      </c>
      <c r="D3" s="2">
        <v>1.58476666666667</v>
      </c>
      <c r="E3" s="2">
        <v>8180.6867967463304</v>
      </c>
      <c r="F3" s="2">
        <v>8042.08695131881</v>
      </c>
      <c r="G3" s="2">
        <v>8664.0084535657206</v>
      </c>
      <c r="H3" s="2">
        <v>9755.3535988785898</v>
      </c>
      <c r="I3" s="2">
        <v>9573.1635692073596</v>
      </c>
      <c r="J3" s="2">
        <v>10261.840355307801</v>
      </c>
      <c r="K3" s="2">
        <v>8425.6565264000092</v>
      </c>
      <c r="L3" s="2">
        <v>8308.5911706821407</v>
      </c>
      <c r="M3" s="2">
        <v>7560.1138227885003</v>
      </c>
      <c r="N3" s="2"/>
      <c r="O3" s="2"/>
      <c r="P3" s="2"/>
      <c r="Q3" s="2"/>
      <c r="R3" s="2"/>
    </row>
    <row r="4" spans="1:18">
      <c r="A4" t="s">
        <v>7</v>
      </c>
      <c r="B4">
        <v>400.4</v>
      </c>
      <c r="C4">
        <v>85.1</v>
      </c>
      <c r="D4" s="2">
        <v>2.0902500000000002</v>
      </c>
      <c r="E4" s="2">
        <v>30338.143826724099</v>
      </c>
      <c r="F4" s="2">
        <v>30816.1929041777</v>
      </c>
      <c r="G4" s="2">
        <v>31606.362849474601</v>
      </c>
      <c r="H4" s="2">
        <v>28771.967366547498</v>
      </c>
      <c r="I4" s="2">
        <v>28076.058651555901</v>
      </c>
      <c r="J4" s="2">
        <v>27786.535169620998</v>
      </c>
      <c r="K4" s="2">
        <v>26652.913067329799</v>
      </c>
      <c r="L4" s="2">
        <v>26290.294257399499</v>
      </c>
      <c r="M4" s="2">
        <v>25190.030888946501</v>
      </c>
      <c r="N4" s="2"/>
      <c r="O4" s="2"/>
      <c r="P4" s="2"/>
      <c r="Q4" s="2"/>
      <c r="R4" s="2"/>
    </row>
    <row r="5" spans="1:18">
      <c r="A5" t="s">
        <v>6</v>
      </c>
      <c r="B5">
        <v>403.4</v>
      </c>
      <c r="C5">
        <v>85.1</v>
      </c>
      <c r="D5" s="2">
        <v>2.0899000000000001</v>
      </c>
      <c r="E5" s="2">
        <v>73162154.673645198</v>
      </c>
      <c r="F5" s="2">
        <v>72490696.879173607</v>
      </c>
      <c r="G5" s="2">
        <v>72147806.415558904</v>
      </c>
      <c r="H5" s="2">
        <v>73813429.528642699</v>
      </c>
      <c r="I5" s="2">
        <v>73440958.941490903</v>
      </c>
      <c r="J5" s="2">
        <v>72470289.591026902</v>
      </c>
      <c r="K5" s="2">
        <v>72260458.240065306</v>
      </c>
      <c r="L5" s="2">
        <v>72582550.148178503</v>
      </c>
      <c r="M5" s="2">
        <v>71521837.641977504</v>
      </c>
      <c r="N5" s="2"/>
      <c r="O5" s="2"/>
      <c r="P5" s="2"/>
      <c r="Q5" s="2"/>
      <c r="R5" s="2"/>
    </row>
    <row r="6" spans="1:18">
      <c r="A6" t="s">
        <v>8</v>
      </c>
      <c r="B6">
        <v>428.4</v>
      </c>
      <c r="C6">
        <v>85.1</v>
      </c>
      <c r="D6" s="2">
        <v>2.5199166666666701</v>
      </c>
      <c r="E6" s="2">
        <v>3804.1341822074301</v>
      </c>
      <c r="F6" s="2">
        <v>2180.24294935937</v>
      </c>
      <c r="G6" s="2">
        <v>3519.6841633539598</v>
      </c>
      <c r="H6" s="2">
        <v>2531.77633421373</v>
      </c>
      <c r="I6" s="2">
        <v>2200.6968732723699</v>
      </c>
      <c r="J6" s="2">
        <v>1949.51440530523</v>
      </c>
      <c r="K6" s="2">
        <v>2594.34005242171</v>
      </c>
      <c r="L6" s="2">
        <v>3866.0747527840599</v>
      </c>
      <c r="M6" s="2">
        <v>1770.0337881344699</v>
      </c>
      <c r="N6" s="2"/>
      <c r="O6" s="2"/>
      <c r="P6" s="2"/>
      <c r="Q6" s="2"/>
      <c r="R6" s="2"/>
    </row>
    <row r="7" spans="1:18">
      <c r="A7" t="s">
        <v>9</v>
      </c>
      <c r="B7">
        <v>426.4</v>
      </c>
      <c r="C7">
        <v>85.1</v>
      </c>
      <c r="D7" s="2">
        <v>2.1927333333333299</v>
      </c>
      <c r="E7" s="2">
        <v>27663.311797328501</v>
      </c>
      <c r="F7" s="2">
        <v>27215.293281104099</v>
      </c>
      <c r="G7" s="2">
        <v>26669.259960608</v>
      </c>
      <c r="H7" s="2">
        <v>29111.9697494713</v>
      </c>
      <c r="I7" s="2">
        <v>27719.355197652101</v>
      </c>
      <c r="J7" s="2">
        <v>27495.603868222199</v>
      </c>
      <c r="K7" s="2">
        <v>23579.748428651801</v>
      </c>
      <c r="L7" s="2">
        <v>23783.689600681599</v>
      </c>
      <c r="M7" s="2">
        <v>22205.920226872</v>
      </c>
      <c r="N7" s="2"/>
      <c r="O7" s="2"/>
      <c r="P7" s="2"/>
      <c r="Q7" s="2"/>
      <c r="R7" s="2"/>
    </row>
    <row r="8" spans="1:18">
      <c r="A8" t="s">
        <v>10</v>
      </c>
      <c r="B8">
        <v>424.3</v>
      </c>
      <c r="C8">
        <v>85.1</v>
      </c>
      <c r="D8" s="2">
        <v>1.8818666666666699</v>
      </c>
      <c r="E8" s="2">
        <v>8204.3549579812807</v>
      </c>
      <c r="F8" s="2">
        <v>7685.7539716031597</v>
      </c>
      <c r="G8" s="2">
        <v>8280.8154585274806</v>
      </c>
      <c r="H8" s="2">
        <v>8147.6329060012304</v>
      </c>
      <c r="I8" s="2">
        <v>8156.8401908282603</v>
      </c>
      <c r="J8" s="2">
        <v>8160.0621354874902</v>
      </c>
      <c r="K8" s="2">
        <v>6787.5639055244401</v>
      </c>
      <c r="L8" s="2">
        <v>7157.7402417602498</v>
      </c>
      <c r="M8" s="2">
        <v>6861.0947078018198</v>
      </c>
      <c r="N8" s="2"/>
      <c r="O8" s="2"/>
      <c r="P8" s="2"/>
      <c r="Q8" s="2"/>
      <c r="R8" s="2"/>
    </row>
    <row r="9" spans="1:18">
      <c r="A9" t="s">
        <v>11</v>
      </c>
      <c r="B9">
        <v>642.6</v>
      </c>
      <c r="C9">
        <v>369.3</v>
      </c>
      <c r="D9" s="2">
        <v>10.605266666666701</v>
      </c>
      <c r="E9" s="2">
        <v>15.901058925628901</v>
      </c>
      <c r="F9" s="2">
        <v>103.999413936088</v>
      </c>
      <c r="G9" s="2">
        <v>115.473986932196</v>
      </c>
      <c r="H9" s="2">
        <v>51.0317137881581</v>
      </c>
      <c r="I9" s="2">
        <v>16.871292096221602</v>
      </c>
      <c r="J9" s="2">
        <v>94.040688983918201</v>
      </c>
      <c r="K9" s="2">
        <v>36.460603299459201</v>
      </c>
      <c r="L9" s="2">
        <v>167.613696026307</v>
      </c>
      <c r="M9" s="2">
        <v>217.09722182135101</v>
      </c>
      <c r="N9" s="2"/>
      <c r="O9" s="2"/>
      <c r="P9" s="2"/>
      <c r="Q9" s="2"/>
      <c r="R9" s="2"/>
    </row>
    <row r="10" spans="1:18">
      <c r="A10" t="s">
        <v>12</v>
      </c>
      <c r="B10">
        <v>640.6</v>
      </c>
      <c r="C10">
        <v>369.3</v>
      </c>
      <c r="D10" s="2">
        <v>10.237299999999999</v>
      </c>
      <c r="E10" s="2">
        <v>66.3347206026843</v>
      </c>
      <c r="F10" s="2">
        <v>74.798169631735206</v>
      </c>
      <c r="G10" s="2">
        <v>87.443099581810401</v>
      </c>
      <c r="H10" s="2">
        <v>201.26803819529201</v>
      </c>
      <c r="I10" s="2">
        <v>73.017678013124197</v>
      </c>
      <c r="J10" s="2">
        <v>229.407326407917</v>
      </c>
      <c r="K10" s="2">
        <v>89.466868888318899</v>
      </c>
      <c r="L10" s="2">
        <v>239.19430025679301</v>
      </c>
      <c r="M10" s="2">
        <v>213.52168852402301</v>
      </c>
      <c r="N10" s="2"/>
      <c r="O10" s="2"/>
      <c r="P10" s="2"/>
      <c r="Q10" s="2"/>
      <c r="R10" s="2"/>
    </row>
    <row r="11" spans="1:18">
      <c r="A11" t="s">
        <v>14</v>
      </c>
      <c r="B11">
        <v>670.7</v>
      </c>
      <c r="C11">
        <v>369.3</v>
      </c>
      <c r="D11" s="2">
        <v>10.96025</v>
      </c>
      <c r="E11" s="2">
        <v>262.87546695072001</v>
      </c>
      <c r="F11" s="2">
        <v>321.07141643852202</v>
      </c>
      <c r="G11" s="2">
        <v>224.82429607330599</v>
      </c>
      <c r="H11" s="2">
        <v>307.08186970341097</v>
      </c>
      <c r="I11" s="2">
        <v>374.89692770338303</v>
      </c>
      <c r="J11" s="2">
        <v>321.67073199379701</v>
      </c>
      <c r="K11" s="2">
        <v>218.94581451049299</v>
      </c>
      <c r="L11" s="2">
        <v>273.72273350832501</v>
      </c>
      <c r="M11" s="2">
        <v>255.88454767208299</v>
      </c>
      <c r="N11" s="2"/>
      <c r="O11" s="2"/>
      <c r="P11" s="2"/>
      <c r="Q11" s="2"/>
      <c r="R11" s="2"/>
    </row>
    <row r="12" spans="1:18">
      <c r="A12" t="s">
        <v>13</v>
      </c>
      <c r="B12">
        <v>676.7</v>
      </c>
      <c r="C12">
        <v>375.3</v>
      </c>
      <c r="D12" s="2">
        <v>10.9435</v>
      </c>
      <c r="E12" s="2">
        <v>3648934.5589914001</v>
      </c>
      <c r="F12" s="2">
        <v>3512351.9078217298</v>
      </c>
      <c r="G12" s="2">
        <v>3686580.5707515199</v>
      </c>
      <c r="H12" s="2">
        <v>3773375.85255994</v>
      </c>
      <c r="I12" s="2">
        <v>3716234.4307426298</v>
      </c>
      <c r="J12" s="2">
        <v>3800734.0478161699</v>
      </c>
      <c r="K12" s="2">
        <v>3337733.8447526898</v>
      </c>
      <c r="L12" s="2">
        <v>3667796.0007976899</v>
      </c>
      <c r="M12" s="2">
        <v>3529112.5798301199</v>
      </c>
      <c r="N12" s="2"/>
      <c r="O12" s="2"/>
      <c r="P12" s="2"/>
      <c r="Q12" s="2"/>
      <c r="R12" s="2"/>
    </row>
    <row r="13" spans="1:18">
      <c r="A13" t="s">
        <v>15</v>
      </c>
      <c r="B13">
        <v>668.6</v>
      </c>
      <c r="C13">
        <v>369.3</v>
      </c>
      <c r="D13" s="2">
        <v>10.6193166666667</v>
      </c>
      <c r="E13" s="2">
        <v>588.01194147792705</v>
      </c>
      <c r="F13" s="2">
        <v>919.74367089009002</v>
      </c>
      <c r="G13" s="2">
        <v>853.25723111470302</v>
      </c>
      <c r="H13" s="2">
        <v>924.90247743222994</v>
      </c>
      <c r="I13" s="2">
        <v>843.69190650204598</v>
      </c>
      <c r="J13" s="2">
        <v>638.84886350004695</v>
      </c>
      <c r="K13" s="2">
        <v>888.67641665712995</v>
      </c>
      <c r="L13" s="2">
        <v>791.58722549307402</v>
      </c>
      <c r="M13" s="2">
        <v>689.73018421877305</v>
      </c>
      <c r="N13" s="2"/>
      <c r="O13" s="2"/>
      <c r="P13" s="2"/>
      <c r="Q13" s="2"/>
      <c r="R13" s="2"/>
    </row>
    <row r="14" spans="1:18">
      <c r="A14" t="s">
        <v>16</v>
      </c>
      <c r="B14">
        <v>666.6</v>
      </c>
      <c r="C14">
        <v>369.3</v>
      </c>
      <c r="D14" s="2">
        <v>10.2954166666667</v>
      </c>
      <c r="E14" s="2">
        <v>42.598055157458298</v>
      </c>
      <c r="F14" s="2">
        <v>22.436757765107501</v>
      </c>
      <c r="G14" s="2">
        <v>44.150418525637399</v>
      </c>
      <c r="H14" s="2">
        <v>62.946017235012803</v>
      </c>
      <c r="I14" s="2">
        <v>40.376827589622202</v>
      </c>
      <c r="J14" s="2">
        <v>108.813649790234</v>
      </c>
      <c r="K14" s="2">
        <v>50.459027616446498</v>
      </c>
      <c r="L14" s="2">
        <v>7.9904271835741598</v>
      </c>
      <c r="M14" s="2">
        <v>59.931010148205303</v>
      </c>
      <c r="N14" s="2"/>
      <c r="O14" s="2"/>
      <c r="P14" s="2"/>
      <c r="Q14" s="2"/>
      <c r="R14" s="2"/>
    </row>
    <row r="15" spans="1:18">
      <c r="A15" t="s">
        <v>17</v>
      </c>
      <c r="B15">
        <v>664.6</v>
      </c>
      <c r="C15">
        <v>369.3</v>
      </c>
      <c r="D15" s="2">
        <v>9.9879833333333305</v>
      </c>
      <c r="E15" s="2">
        <v>23.7433801216266</v>
      </c>
      <c r="F15" s="2">
        <v>16.136396202911399</v>
      </c>
      <c r="G15" s="2">
        <v>23.559816076707399</v>
      </c>
      <c r="H15" s="2">
        <v>63.4955603243951</v>
      </c>
      <c r="I15" s="2">
        <v>164.498980539321</v>
      </c>
      <c r="J15" s="2">
        <v>119.85428496572101</v>
      </c>
      <c r="K15" s="2">
        <v>29.642601835522601</v>
      </c>
      <c r="L15" s="2">
        <v>11.2496633012237</v>
      </c>
      <c r="M15" s="2">
        <v>18.254040189743399</v>
      </c>
      <c r="N15" s="2"/>
      <c r="O15" s="2"/>
      <c r="P15" s="2"/>
      <c r="Q15" s="2"/>
      <c r="R15" s="2"/>
    </row>
    <row r="16" spans="1:18">
      <c r="A16" t="s">
        <v>18</v>
      </c>
      <c r="B16">
        <v>692.6</v>
      </c>
      <c r="C16">
        <v>369.3</v>
      </c>
      <c r="D16" s="2">
        <v>10.3678833333333</v>
      </c>
      <c r="E16" s="2">
        <v>10.5169522377674</v>
      </c>
      <c r="F16" s="2">
        <v>10.6616821003563</v>
      </c>
      <c r="G16" s="2">
        <v>9.67491886901845</v>
      </c>
      <c r="H16" s="2">
        <v>10.5459493796142</v>
      </c>
      <c r="I16" s="2">
        <v>23.2389823309577</v>
      </c>
      <c r="J16" s="2">
        <v>22.9727375078973</v>
      </c>
      <c r="K16" s="2">
        <v>6.12814542961139</v>
      </c>
      <c r="L16" s="2">
        <v>47.2075065945209</v>
      </c>
      <c r="M16" s="2">
        <v>24.247143584275602</v>
      </c>
      <c r="N16" s="2"/>
      <c r="O16" s="2"/>
      <c r="P16" s="2"/>
      <c r="Q16" s="2"/>
      <c r="R16" s="2"/>
    </row>
    <row r="17" spans="1:18">
      <c r="A17" t="s">
        <v>19</v>
      </c>
      <c r="B17">
        <v>690.6</v>
      </c>
      <c r="C17">
        <v>369.3</v>
      </c>
      <c r="D17" s="2">
        <v>10.11885</v>
      </c>
      <c r="E17" s="2">
        <v>3.5632259330751501</v>
      </c>
      <c r="F17" s="2">
        <v>14.976425639816201</v>
      </c>
      <c r="G17" s="2">
        <v>51.885264838488197</v>
      </c>
      <c r="H17" s="2">
        <v>11.561256063543199</v>
      </c>
      <c r="I17" s="2">
        <v>52.163781794616298</v>
      </c>
      <c r="J17" s="2">
        <v>38.660122953507503</v>
      </c>
      <c r="K17" s="2">
        <v>22.307489241081999</v>
      </c>
      <c r="L17" s="2">
        <v>25.976963948390701</v>
      </c>
      <c r="M17" s="2">
        <v>17.309615284768</v>
      </c>
      <c r="N17" s="2"/>
      <c r="O17" s="2"/>
      <c r="P17" s="2"/>
      <c r="Q17" s="2"/>
      <c r="R17" s="2"/>
    </row>
    <row r="18" spans="1:18">
      <c r="A18" t="s">
        <v>20</v>
      </c>
      <c r="B18">
        <v>688.6</v>
      </c>
      <c r="C18">
        <v>369.3</v>
      </c>
      <c r="D18" s="2">
        <v>9.8111666666666704</v>
      </c>
      <c r="E18" s="2">
        <v>516.04346798421398</v>
      </c>
      <c r="F18" s="2">
        <v>439.201230729386</v>
      </c>
      <c r="G18" s="2">
        <v>443.89783023480101</v>
      </c>
      <c r="H18" s="2">
        <v>36.4768153055672</v>
      </c>
      <c r="I18" s="2">
        <v>48.667089393617402</v>
      </c>
      <c r="J18" s="2">
        <v>33.474098535285201</v>
      </c>
      <c r="K18" s="2">
        <v>38.870500379748201</v>
      </c>
      <c r="L18" s="2">
        <v>66.175097108281605</v>
      </c>
      <c r="M18" s="2">
        <v>435.274644228618</v>
      </c>
      <c r="N18" s="2"/>
      <c r="O18" s="2"/>
      <c r="P18" s="2"/>
      <c r="Q18" s="2"/>
      <c r="R18" s="2"/>
    </row>
    <row r="19" spans="1:18">
      <c r="A19" t="s">
        <v>21</v>
      </c>
      <c r="B19">
        <v>718.7</v>
      </c>
      <c r="C19">
        <v>369.3</v>
      </c>
      <c r="D19" s="2">
        <v>10.440483333333299</v>
      </c>
      <c r="E19" s="2">
        <v>5.5611131469312101</v>
      </c>
      <c r="F19" s="2">
        <v>41.2879568700817</v>
      </c>
      <c r="G19" s="2">
        <v>13.692761837641299</v>
      </c>
      <c r="H19" s="2">
        <v>20.328023471245999</v>
      </c>
      <c r="I19" s="2">
        <v>19.686511791228899</v>
      </c>
      <c r="J19" s="2">
        <v>68.417032646179507</v>
      </c>
      <c r="K19" s="2">
        <v>65.815896917344205</v>
      </c>
      <c r="L19" s="2">
        <v>7.9737544288636704</v>
      </c>
      <c r="M19" s="2">
        <v>8.2407927157085599</v>
      </c>
      <c r="N19" s="2"/>
      <c r="O19" s="2"/>
      <c r="P19" s="2"/>
      <c r="Q19" s="2"/>
      <c r="R19" s="2"/>
    </row>
    <row r="20" spans="1:18">
      <c r="A20" t="s">
        <v>22</v>
      </c>
      <c r="B20">
        <v>716.6</v>
      </c>
      <c r="C20">
        <v>369.3</v>
      </c>
      <c r="D20" s="2">
        <v>10.147683333333299</v>
      </c>
      <c r="E20" s="2">
        <v>102.453718883514</v>
      </c>
      <c r="F20" s="2">
        <v>76.8297077662167</v>
      </c>
      <c r="G20" s="2">
        <v>70.713991279601501</v>
      </c>
      <c r="H20" s="2">
        <v>150.31126164627199</v>
      </c>
      <c r="I20" s="2">
        <v>132.77856932994399</v>
      </c>
      <c r="J20" s="2">
        <v>82.988829364904305</v>
      </c>
      <c r="K20" s="2">
        <v>72.589636108400001</v>
      </c>
      <c r="L20" s="2">
        <v>35.366458272934899</v>
      </c>
      <c r="M20" s="2">
        <v>25.418058395075601</v>
      </c>
      <c r="N20" s="2"/>
      <c r="O20" s="2"/>
      <c r="P20" s="2"/>
      <c r="Q20" s="2"/>
      <c r="R20" s="2"/>
    </row>
    <row r="21" spans="1:18">
      <c r="A21" t="s">
        <v>23</v>
      </c>
      <c r="B21">
        <v>714.6</v>
      </c>
      <c r="C21">
        <v>369.3</v>
      </c>
      <c r="D21" s="2">
        <v>9.9722833333333298</v>
      </c>
      <c r="E21" s="2">
        <v>14.710851420003801</v>
      </c>
      <c r="F21" s="2">
        <v>14.7144533290866</v>
      </c>
      <c r="G21" s="2">
        <v>45.665288604736702</v>
      </c>
      <c r="H21" s="2">
        <v>51.287158596039703</v>
      </c>
      <c r="I21" s="2">
        <v>88.172707097567198</v>
      </c>
      <c r="J21" s="2">
        <v>30.092859671371802</v>
      </c>
      <c r="K21" s="2">
        <v>47.012295057247201</v>
      </c>
      <c r="L21" s="2">
        <v>43.662883381435201</v>
      </c>
      <c r="M21" s="2">
        <v>18.1439153129419</v>
      </c>
      <c r="N21" s="2"/>
      <c r="O21" s="2"/>
      <c r="P21" s="2"/>
      <c r="Q21" s="2"/>
      <c r="R21" s="2"/>
    </row>
    <row r="22" spans="1:18">
      <c r="A22" t="s">
        <v>24</v>
      </c>
      <c r="B22">
        <v>746.7</v>
      </c>
      <c r="C22">
        <v>369.3</v>
      </c>
      <c r="D22" s="2">
        <v>10.780049999999999</v>
      </c>
      <c r="E22" s="2">
        <v>20.843930261158601</v>
      </c>
      <c r="F22" s="2">
        <v>6.1410816441921003</v>
      </c>
      <c r="G22" s="2">
        <v>18.358141056762701</v>
      </c>
      <c r="H22" s="2">
        <v>31.508443490885199</v>
      </c>
      <c r="I22" s="2">
        <v>158.94128865814201</v>
      </c>
      <c r="J22" s="2">
        <v>9.8859406043783</v>
      </c>
      <c r="K22" s="2">
        <v>29.472728610938901</v>
      </c>
      <c r="L22" s="2">
        <v>37.158276323400699</v>
      </c>
      <c r="M22" s="2">
        <v>14.4504736606596</v>
      </c>
      <c r="N22" s="2"/>
      <c r="O22" s="2"/>
      <c r="P22" s="2"/>
      <c r="Q22" s="2"/>
      <c r="R22" s="2"/>
    </row>
    <row r="23" spans="1:18">
      <c r="A23" t="s">
        <v>25</v>
      </c>
      <c r="B23">
        <v>744.7</v>
      </c>
      <c r="C23">
        <v>369.3</v>
      </c>
      <c r="D23" s="2">
        <v>10.528266666666701</v>
      </c>
      <c r="E23" s="2">
        <v>48.483598072177699</v>
      </c>
      <c r="F23" s="2">
        <v>4.31692835702769</v>
      </c>
      <c r="G23" s="2">
        <v>25.733684951737999</v>
      </c>
      <c r="H23" s="2">
        <v>7.1746478357234302</v>
      </c>
      <c r="I23" s="2">
        <v>10.301821797883999</v>
      </c>
      <c r="J23" s="2">
        <v>44.259571000206499</v>
      </c>
      <c r="K23" s="2">
        <v>25.3393686594132</v>
      </c>
      <c r="L23" s="2">
        <v>17.1912613162994</v>
      </c>
      <c r="M23" s="2">
        <v>3.7045254478454299</v>
      </c>
      <c r="N23" s="2"/>
      <c r="O23" s="2"/>
      <c r="P23" s="2"/>
      <c r="Q23" s="2"/>
      <c r="R23" s="2"/>
    </row>
    <row r="24" spans="1:18">
      <c r="A24" t="s">
        <v>26</v>
      </c>
      <c r="B24">
        <v>594.70000000000005</v>
      </c>
      <c r="C24">
        <v>236.4</v>
      </c>
      <c r="D24" s="2">
        <v>7.0585000000000004</v>
      </c>
      <c r="E24" s="2">
        <v>315.11256256853801</v>
      </c>
      <c r="F24" s="2">
        <v>198.911016733964</v>
      </c>
      <c r="G24" s="2">
        <v>17.879996572222101</v>
      </c>
      <c r="H24" s="2">
        <v>134.94463546752999</v>
      </c>
      <c r="I24" s="2">
        <v>38.828611242431798</v>
      </c>
      <c r="J24" s="2">
        <v>176.48013257444899</v>
      </c>
      <c r="K24" s="2">
        <v>171.17534104327399</v>
      </c>
      <c r="L24" s="2">
        <v>156.21684293257701</v>
      </c>
      <c r="M24" s="2">
        <v>122.432268958865</v>
      </c>
      <c r="N24" s="2"/>
      <c r="O24" s="2"/>
      <c r="P24" s="2"/>
      <c r="Q24" s="2"/>
      <c r="R24" s="2"/>
    </row>
    <row r="25" spans="1:18">
      <c r="A25" t="s">
        <v>27</v>
      </c>
      <c r="B25">
        <v>608.70000000000005</v>
      </c>
      <c r="C25">
        <v>236.4</v>
      </c>
      <c r="D25" s="2">
        <v>7.36893333333333</v>
      </c>
      <c r="E25" s="2">
        <v>128.677543564682</v>
      </c>
      <c r="F25" s="2">
        <v>22.048016312224799</v>
      </c>
      <c r="G25" s="2">
        <v>132.79437753962401</v>
      </c>
      <c r="H25" s="2">
        <v>140.252710114161</v>
      </c>
      <c r="I25" s="2">
        <v>217.573061370799</v>
      </c>
      <c r="J25" s="2">
        <v>8.6966366656961007</v>
      </c>
      <c r="K25" s="2">
        <v>116.588172275993</v>
      </c>
      <c r="L25" s="2">
        <v>42.688908136367701</v>
      </c>
      <c r="M25" s="2">
        <v>187.627943134308</v>
      </c>
      <c r="N25" s="2"/>
      <c r="O25" s="2"/>
      <c r="P25" s="2"/>
      <c r="Q25" s="2"/>
      <c r="R25" s="2"/>
    </row>
    <row r="26" spans="1:18">
      <c r="A26" t="s">
        <v>28</v>
      </c>
      <c r="B26">
        <v>622.70000000000005</v>
      </c>
      <c r="C26">
        <v>236.4</v>
      </c>
      <c r="D26" s="2">
        <v>7.6786666666666701</v>
      </c>
      <c r="E26" s="2">
        <v>667.84720565160001</v>
      </c>
      <c r="F26" s="2">
        <v>522.81266836357202</v>
      </c>
      <c r="G26" s="2">
        <v>660.76455161789499</v>
      </c>
      <c r="H26" s="2">
        <v>661.19247998366995</v>
      </c>
      <c r="I26" s="2">
        <v>559.43597508388996</v>
      </c>
      <c r="J26" s="2">
        <v>424.891384425377</v>
      </c>
      <c r="K26" s="2">
        <v>464.90651655560401</v>
      </c>
      <c r="L26" s="2">
        <v>507.45185778093401</v>
      </c>
      <c r="M26" s="2">
        <v>569.50955387735405</v>
      </c>
      <c r="N26" s="2"/>
      <c r="O26" s="2"/>
      <c r="P26" s="2"/>
      <c r="Q26" s="2"/>
      <c r="R26" s="2"/>
    </row>
    <row r="27" spans="1:18">
      <c r="A27" t="s">
        <v>29</v>
      </c>
      <c r="B27">
        <v>636.6</v>
      </c>
      <c r="C27">
        <v>250.4</v>
      </c>
      <c r="D27" s="2">
        <v>7.9433166666666697</v>
      </c>
      <c r="E27" s="2">
        <v>965.49389393881904</v>
      </c>
      <c r="F27" s="2">
        <v>536.51388373583598</v>
      </c>
      <c r="G27" s="2">
        <v>1051.0367294642101</v>
      </c>
      <c r="H27" s="2">
        <v>846.429050238949</v>
      </c>
      <c r="I27" s="2">
        <v>704.21868625772299</v>
      </c>
      <c r="J27" s="2">
        <v>824.82462863830096</v>
      </c>
      <c r="K27" s="2">
        <v>862.78696286032596</v>
      </c>
      <c r="L27" s="2">
        <v>662.10891152420902</v>
      </c>
      <c r="M27" s="2">
        <v>820.11812868319703</v>
      </c>
      <c r="N27" s="2"/>
      <c r="O27" s="2"/>
      <c r="P27" s="2"/>
      <c r="Q27" s="2"/>
      <c r="R27" s="2"/>
    </row>
    <row r="28" spans="1:18">
      <c r="A28" t="s">
        <v>30</v>
      </c>
      <c r="B28">
        <v>428.4</v>
      </c>
      <c r="C28">
        <v>284.3</v>
      </c>
      <c r="D28" s="2">
        <v>3.4919833333333301</v>
      </c>
      <c r="E28" s="2">
        <v>3720504.1731918901</v>
      </c>
      <c r="F28" s="2">
        <v>3647770.8007020201</v>
      </c>
      <c r="G28" s="2">
        <v>3771776.14912498</v>
      </c>
      <c r="H28" s="2">
        <v>3758376.7061892902</v>
      </c>
      <c r="I28" s="2">
        <v>3762318.21608407</v>
      </c>
      <c r="J28" s="2">
        <v>3715871.9024306098</v>
      </c>
      <c r="K28" s="2">
        <v>3626761.1451722002</v>
      </c>
      <c r="L28" s="2">
        <v>3699329.0300446898</v>
      </c>
      <c r="M28" s="2">
        <v>3597433.3286438002</v>
      </c>
      <c r="N28" s="2"/>
      <c r="O28" s="2"/>
      <c r="P28" s="2"/>
      <c r="Q28" s="2"/>
      <c r="R28" s="2"/>
    </row>
    <row r="29" spans="1:18">
      <c r="A29" t="s">
        <v>31</v>
      </c>
      <c r="B29">
        <v>624.6</v>
      </c>
      <c r="C29">
        <v>284.3</v>
      </c>
      <c r="D29" s="2">
        <v>7.8268000000000004</v>
      </c>
      <c r="E29" s="2">
        <v>112.30910409875401</v>
      </c>
      <c r="F29" s="2">
        <v>239.73490078234701</v>
      </c>
      <c r="G29" s="2">
        <v>381.22811507987899</v>
      </c>
      <c r="H29" s="2">
        <v>221.01753899199201</v>
      </c>
      <c r="I29" s="2">
        <v>232.76920507502101</v>
      </c>
      <c r="J29" s="2">
        <v>318.41890045928898</v>
      </c>
      <c r="K29" s="2">
        <v>291.60747640219699</v>
      </c>
      <c r="L29" s="2">
        <v>214.74995772742301</v>
      </c>
      <c r="M29" s="2">
        <v>351.369894924704</v>
      </c>
      <c r="N29" s="2"/>
      <c r="O29" s="2"/>
      <c r="P29" s="2"/>
      <c r="Q29" s="2"/>
      <c r="R29" s="2"/>
    </row>
    <row r="30" spans="1:18">
      <c r="A30" t="s">
        <v>32</v>
      </c>
      <c r="B30">
        <v>638.6</v>
      </c>
      <c r="C30">
        <v>284.3</v>
      </c>
      <c r="D30" s="2">
        <v>8.1050333333333295</v>
      </c>
      <c r="E30" s="2">
        <v>78.768086867014802</v>
      </c>
      <c r="F30" s="2">
        <v>17.0858238833219</v>
      </c>
      <c r="G30" s="2">
        <v>88.319977563858004</v>
      </c>
      <c r="H30" s="2">
        <v>41.610240629911601</v>
      </c>
      <c r="I30" s="2">
        <v>14.5076491883783</v>
      </c>
      <c r="J30" s="2">
        <v>13.144272922414</v>
      </c>
      <c r="K30" s="2">
        <v>69.957459501705998</v>
      </c>
      <c r="L30" s="2">
        <v>45.940209315265903</v>
      </c>
      <c r="M30" s="2">
        <v>67.920220655314097</v>
      </c>
      <c r="N30" s="2"/>
      <c r="O30" s="2"/>
      <c r="P30" s="2"/>
      <c r="Q30" s="2"/>
      <c r="R30" s="2"/>
    </row>
    <row r="31" spans="1:18">
      <c r="A31" t="s">
        <v>34</v>
      </c>
      <c r="B31">
        <v>652.70000000000005</v>
      </c>
      <c r="C31">
        <v>284.3</v>
      </c>
      <c r="D31" s="2">
        <v>8.38378333333333</v>
      </c>
      <c r="E31" s="2">
        <v>635.94799248356003</v>
      </c>
      <c r="F31" s="2">
        <v>338.02187494973202</v>
      </c>
      <c r="G31" s="2">
        <v>418.28485111024099</v>
      </c>
      <c r="H31" s="2">
        <v>309.44935978255501</v>
      </c>
      <c r="I31" s="2">
        <v>342.03326969312099</v>
      </c>
      <c r="J31" s="2">
        <v>181.18392726138501</v>
      </c>
      <c r="K31" s="2">
        <v>323.933616732019</v>
      </c>
      <c r="L31" s="2">
        <v>230.18649650658099</v>
      </c>
      <c r="M31" s="2">
        <v>358.32085698835999</v>
      </c>
      <c r="N31" s="2"/>
      <c r="O31" s="2"/>
      <c r="P31" s="2"/>
      <c r="Q31" s="2"/>
      <c r="R31" s="2"/>
    </row>
    <row r="32" spans="1:18">
      <c r="A32" t="s">
        <v>35</v>
      </c>
      <c r="B32">
        <v>650.6</v>
      </c>
      <c r="C32">
        <v>284.3</v>
      </c>
      <c r="D32" s="2">
        <v>7.8342666666666698</v>
      </c>
      <c r="E32" s="2">
        <v>70.834797945022402</v>
      </c>
      <c r="F32" s="2">
        <v>60.654062609209298</v>
      </c>
      <c r="G32" s="2">
        <v>11.095445032832499</v>
      </c>
      <c r="H32" s="2">
        <v>12.3603793360392</v>
      </c>
      <c r="I32" s="2">
        <v>12.2374923535242</v>
      </c>
      <c r="J32" s="2">
        <v>26.767928401235999</v>
      </c>
      <c r="K32" s="2">
        <v>57.616606275844703</v>
      </c>
      <c r="L32" s="2">
        <v>50.6581453035854</v>
      </c>
      <c r="M32" s="2">
        <v>17.3462957412717</v>
      </c>
      <c r="N32" s="2"/>
      <c r="O32" s="2"/>
      <c r="P32" s="2"/>
      <c r="Q32" s="2"/>
      <c r="R32" s="2"/>
    </row>
    <row r="33" spans="1:18">
      <c r="A33" t="s">
        <v>36</v>
      </c>
      <c r="B33">
        <v>482.5</v>
      </c>
      <c r="C33">
        <v>264.3</v>
      </c>
      <c r="D33" s="2">
        <v>4.3417333333333303</v>
      </c>
      <c r="E33" s="2">
        <v>714978.41660727304</v>
      </c>
      <c r="F33" s="2">
        <v>667781.63134159404</v>
      </c>
      <c r="G33" s="2">
        <v>701414.15804588504</v>
      </c>
      <c r="H33" s="2">
        <v>720024.81889551505</v>
      </c>
      <c r="I33" s="2">
        <v>697217.78293455404</v>
      </c>
      <c r="J33" s="2">
        <v>697372.750847277</v>
      </c>
      <c r="K33" s="2">
        <v>677921.54274961702</v>
      </c>
      <c r="L33" s="2">
        <v>700080.43138958502</v>
      </c>
      <c r="M33" s="2">
        <v>667382.03168042598</v>
      </c>
      <c r="N33" s="2"/>
      <c r="O33" s="2"/>
      <c r="P33" s="2"/>
      <c r="Q33" s="2"/>
      <c r="R33" s="2"/>
    </row>
    <row r="34" spans="1:18">
      <c r="A34" t="s">
        <v>37</v>
      </c>
      <c r="B34">
        <v>538.5</v>
      </c>
      <c r="C34">
        <v>264.3</v>
      </c>
      <c r="D34" s="2">
        <v>5.6543000000000001</v>
      </c>
      <c r="E34" s="2">
        <v>8539.9030467806897</v>
      </c>
      <c r="F34" s="2">
        <v>7523.5968503610602</v>
      </c>
      <c r="G34" s="2">
        <v>8090.4419104910303</v>
      </c>
      <c r="H34" s="2">
        <v>7511.5092411515698</v>
      </c>
      <c r="I34" s="2">
        <v>7262.9915986113101</v>
      </c>
      <c r="J34" s="2">
        <v>7788.08986842166</v>
      </c>
      <c r="K34" s="2">
        <v>7178.8948113162696</v>
      </c>
      <c r="L34" s="2">
        <v>7368.8242089709001</v>
      </c>
      <c r="M34" s="2">
        <v>7381.5122873325299</v>
      </c>
      <c r="N34" s="2"/>
      <c r="O34" s="2"/>
      <c r="P34" s="2"/>
      <c r="Q34" s="2"/>
      <c r="R34" s="2"/>
    </row>
    <row r="35" spans="1:18">
      <c r="A35" t="s">
        <v>38</v>
      </c>
      <c r="B35">
        <v>566.6</v>
      </c>
      <c r="C35">
        <v>264.3</v>
      </c>
      <c r="D35" s="2">
        <v>6.33341666666667</v>
      </c>
      <c r="E35" s="2">
        <v>27113.518363134299</v>
      </c>
      <c r="F35" s="2">
        <v>24499.6183351172</v>
      </c>
      <c r="G35" s="2">
        <v>26463.745153551801</v>
      </c>
      <c r="H35" s="2">
        <v>27021.462032625899</v>
      </c>
      <c r="I35" s="2">
        <v>25729.0451765166</v>
      </c>
      <c r="J35" s="2">
        <v>25448.5421155105</v>
      </c>
      <c r="K35" s="2">
        <v>24296.6016048766</v>
      </c>
      <c r="L35" s="2">
        <v>26062.400953026801</v>
      </c>
      <c r="M35" s="2">
        <v>25267.6187218673</v>
      </c>
      <c r="N35" s="2"/>
      <c r="O35" s="2"/>
      <c r="P35" s="2"/>
      <c r="Q35" s="2"/>
      <c r="R35" s="2"/>
    </row>
    <row r="36" spans="1:18">
      <c r="A36" t="s">
        <v>39</v>
      </c>
      <c r="B36">
        <v>622.6</v>
      </c>
      <c r="C36">
        <v>264.3</v>
      </c>
      <c r="D36" s="2">
        <v>7.6195833333333303</v>
      </c>
      <c r="E36" s="2">
        <v>49.520234847165298</v>
      </c>
      <c r="F36" s="2">
        <v>543.41703616455698</v>
      </c>
      <c r="G36" s="2">
        <v>1034.9075463348499</v>
      </c>
      <c r="H36" s="2">
        <v>589.240186766752</v>
      </c>
      <c r="I36" s="2">
        <v>562.94098748941894</v>
      </c>
      <c r="J36" s="2">
        <v>50.7046229825607</v>
      </c>
      <c r="K36" s="2">
        <v>627.94555795419797</v>
      </c>
      <c r="L36" s="2">
        <v>407.85230990110801</v>
      </c>
      <c r="M36" s="2">
        <v>52.845926491852197</v>
      </c>
      <c r="N36" s="2"/>
      <c r="O36" s="2"/>
      <c r="P36" s="2"/>
      <c r="Q36" s="2"/>
      <c r="R36" s="2"/>
    </row>
    <row r="37" spans="1:18">
      <c r="A37" t="s">
        <v>40</v>
      </c>
      <c r="B37">
        <v>636.6</v>
      </c>
      <c r="C37">
        <v>264.3</v>
      </c>
      <c r="D37" s="2">
        <v>7.9127833333333299</v>
      </c>
      <c r="E37" s="2">
        <v>922.40555480227295</v>
      </c>
      <c r="F37" s="2">
        <v>53.826307594557903</v>
      </c>
      <c r="G37" s="2">
        <v>1120.5671955016101</v>
      </c>
      <c r="H37" s="2">
        <v>698.33221247242795</v>
      </c>
      <c r="I37" s="2">
        <v>817.46597486070596</v>
      </c>
      <c r="J37" s="2">
        <v>916.19705322887103</v>
      </c>
      <c r="K37" s="2">
        <v>682.38869889335194</v>
      </c>
      <c r="L37" s="2">
        <v>609.53381115867899</v>
      </c>
      <c r="M37" s="2">
        <v>728.11380276573698</v>
      </c>
      <c r="N37" s="2"/>
      <c r="O37" s="2"/>
      <c r="P37" s="2"/>
      <c r="Q37" s="2"/>
      <c r="R37" s="2"/>
    </row>
    <row r="38" spans="1:18">
      <c r="A38" t="s">
        <v>41</v>
      </c>
      <c r="B38">
        <v>650.6</v>
      </c>
      <c r="C38">
        <v>264.3</v>
      </c>
      <c r="D38" s="2">
        <v>8.1923166666666702</v>
      </c>
      <c r="E38" s="2">
        <v>1625.1749372091699</v>
      </c>
      <c r="F38" s="2">
        <v>1015.1088251737</v>
      </c>
      <c r="G38" s="2">
        <v>2086.8006685159498</v>
      </c>
      <c r="H38" s="2">
        <v>1497.03029863598</v>
      </c>
      <c r="I38" s="2">
        <v>1259.0000526768599</v>
      </c>
      <c r="J38" s="2">
        <v>1156.7586953126799</v>
      </c>
      <c r="K38" s="2">
        <v>1406.6301007980101</v>
      </c>
      <c r="L38" s="2">
        <v>1292.4736677615499</v>
      </c>
      <c r="M38" s="2">
        <v>1497.00610263165</v>
      </c>
      <c r="N38" s="2"/>
      <c r="O38" s="2"/>
      <c r="P38" s="2"/>
      <c r="Q38" s="2"/>
      <c r="R38" s="2"/>
    </row>
    <row r="39" spans="1:18">
      <c r="A39" t="s">
        <v>42</v>
      </c>
      <c r="B39">
        <v>648.6</v>
      </c>
      <c r="C39">
        <v>264.3</v>
      </c>
      <c r="D39" s="2">
        <v>7.62733333333333</v>
      </c>
      <c r="E39" s="2">
        <v>177.65453632545501</v>
      </c>
      <c r="F39" s="2">
        <v>274.02424835734797</v>
      </c>
      <c r="G39" s="2">
        <v>113.258742278228</v>
      </c>
      <c r="H39" s="2">
        <v>136.416594681475</v>
      </c>
      <c r="I39" s="2">
        <v>130.16834622182901</v>
      </c>
      <c r="J39" s="2">
        <v>961.97560949706303</v>
      </c>
      <c r="K39" s="2">
        <v>237.71510691166</v>
      </c>
      <c r="L39" s="2">
        <v>205.49464014437299</v>
      </c>
      <c r="M39" s="2">
        <v>1236.0440519180399</v>
      </c>
      <c r="N39" s="2"/>
      <c r="O39" s="2"/>
      <c r="P39" s="2"/>
      <c r="Q39" s="2"/>
      <c r="R39" s="2"/>
    </row>
    <row r="40" spans="1:18">
      <c r="A40" t="s">
        <v>43</v>
      </c>
      <c r="B40">
        <v>620.6</v>
      </c>
      <c r="C40">
        <v>262.3</v>
      </c>
      <c r="D40" s="2">
        <v>7.1599666666666701</v>
      </c>
      <c r="E40" s="2">
        <v>228.42093551748499</v>
      </c>
      <c r="F40" s="2">
        <v>22.588379533767501</v>
      </c>
      <c r="G40" s="2">
        <v>19.130096588134801</v>
      </c>
      <c r="H40" s="2">
        <v>20.895723024930501</v>
      </c>
      <c r="I40" s="2">
        <v>173.97467664654599</v>
      </c>
      <c r="J40" s="2">
        <v>185.039702664092</v>
      </c>
      <c r="K40" s="2">
        <v>15.4026419935227</v>
      </c>
      <c r="L40" s="2">
        <v>302.29111159365999</v>
      </c>
      <c r="M40" s="2">
        <v>15.6847246246338</v>
      </c>
      <c r="N40" s="2"/>
      <c r="O40" s="2"/>
      <c r="P40" s="2"/>
      <c r="Q40" s="2"/>
      <c r="R40" s="2"/>
    </row>
    <row r="41" spans="1:18">
      <c r="A41" t="s">
        <v>44</v>
      </c>
      <c r="B41">
        <v>634.6</v>
      </c>
      <c r="C41">
        <v>262.3</v>
      </c>
      <c r="D41" s="2">
        <v>7.4696333333333298</v>
      </c>
      <c r="E41" s="2">
        <v>40.857541873931702</v>
      </c>
      <c r="F41" s="2">
        <v>35.741020426935499</v>
      </c>
      <c r="G41" s="2">
        <v>106.479749894713</v>
      </c>
      <c r="H41" s="2">
        <v>30.252600601196502</v>
      </c>
      <c r="I41" s="2">
        <v>38.014335372191198</v>
      </c>
      <c r="J41" s="2">
        <v>80.415939640689899</v>
      </c>
      <c r="K41" s="2">
        <v>9.9049611361972705</v>
      </c>
      <c r="L41" s="2">
        <v>39.1477501913702</v>
      </c>
      <c r="M41" s="2">
        <v>18.078511572471399</v>
      </c>
      <c r="N41" s="2"/>
      <c r="O41" s="2"/>
      <c r="P41" s="2"/>
      <c r="Q41" s="2"/>
      <c r="R41" s="2"/>
    </row>
    <row r="42" spans="1:18">
      <c r="A42" t="s">
        <v>45</v>
      </c>
      <c r="B42">
        <v>648.6</v>
      </c>
      <c r="C42">
        <v>262.3</v>
      </c>
      <c r="D42" s="2">
        <v>7.7620666666666702</v>
      </c>
      <c r="E42" s="2">
        <v>201.14950491817001</v>
      </c>
      <c r="F42" s="2">
        <v>279.86848228026901</v>
      </c>
      <c r="G42" s="2">
        <v>332.78354677274802</v>
      </c>
      <c r="H42" s="2">
        <v>18.120419574601399</v>
      </c>
      <c r="I42" s="2">
        <v>34.937190214157198</v>
      </c>
      <c r="J42" s="2">
        <v>195.03818019518599</v>
      </c>
      <c r="K42" s="2">
        <v>10.784579341214201</v>
      </c>
      <c r="L42" s="2">
        <v>208.118120675721</v>
      </c>
      <c r="M42" s="2">
        <v>100.479030075135</v>
      </c>
      <c r="N42" s="2"/>
      <c r="O42" s="2"/>
      <c r="P42" s="2"/>
      <c r="Q42" s="2"/>
      <c r="R42" s="2"/>
    </row>
    <row r="43" spans="1:18">
      <c r="A43" t="s">
        <v>46</v>
      </c>
      <c r="B43">
        <v>646.6</v>
      </c>
      <c r="C43">
        <v>262.3</v>
      </c>
      <c r="D43" s="2">
        <v>7.1552166666666697</v>
      </c>
      <c r="E43" s="2">
        <v>53.267125312805199</v>
      </c>
      <c r="F43" s="2">
        <v>19.181264288765998</v>
      </c>
      <c r="G43" s="2" t="s">
        <v>33</v>
      </c>
      <c r="H43" s="2">
        <v>39.835089876174798</v>
      </c>
      <c r="I43" s="2" t="s">
        <v>33</v>
      </c>
      <c r="J43" s="2">
        <v>52.618589402473603</v>
      </c>
      <c r="K43" s="2">
        <v>22.002332762718201</v>
      </c>
      <c r="L43" s="2">
        <v>70.924624000287395</v>
      </c>
      <c r="M43" s="2">
        <v>20.556188557759999</v>
      </c>
      <c r="N43" s="2"/>
      <c r="O43" s="2"/>
      <c r="P43" s="2"/>
      <c r="Q43" s="2"/>
      <c r="R43" s="2"/>
    </row>
    <row r="44" spans="1:18">
      <c r="A44" t="s">
        <v>47</v>
      </c>
      <c r="B44">
        <v>636.6</v>
      </c>
      <c r="C44">
        <v>278.3</v>
      </c>
      <c r="D44" s="2">
        <v>7.8234666666666701</v>
      </c>
      <c r="E44" s="2">
        <v>80.233510058466706</v>
      </c>
      <c r="F44" s="2">
        <v>128.01687670050799</v>
      </c>
      <c r="G44" s="2">
        <v>63.136617000579797</v>
      </c>
      <c r="H44" s="2">
        <v>18.065223468780601</v>
      </c>
      <c r="I44" s="2">
        <v>176.21935860643001</v>
      </c>
      <c r="J44" s="2">
        <v>22.987552309036399</v>
      </c>
      <c r="K44" s="2">
        <v>26.3316854668929</v>
      </c>
      <c r="L44" s="2">
        <v>8.3433486232757499</v>
      </c>
      <c r="M44" s="2">
        <v>132.446332235337</v>
      </c>
      <c r="N44" s="2"/>
      <c r="O44" s="2"/>
      <c r="P44" s="2"/>
      <c r="Q44" s="2"/>
      <c r="R44" s="2"/>
    </row>
    <row r="45" spans="1:18">
      <c r="A45" t="s">
        <v>48</v>
      </c>
      <c r="B45">
        <v>650.6</v>
      </c>
      <c r="C45">
        <v>278.3</v>
      </c>
      <c r="D45" s="2">
        <v>8.0874000000000006</v>
      </c>
      <c r="E45" s="2">
        <v>37.3259897354381</v>
      </c>
      <c r="F45" s="2">
        <v>27.972882726246301</v>
      </c>
      <c r="G45" s="2">
        <v>10.285295862174699</v>
      </c>
      <c r="H45" s="2">
        <v>21.782478336811199</v>
      </c>
      <c r="I45" s="2">
        <v>9.0729635137526206</v>
      </c>
      <c r="J45" s="2">
        <v>46.233793546697001</v>
      </c>
      <c r="K45" s="2">
        <v>35.125161026001301</v>
      </c>
      <c r="L45" s="2">
        <v>19.460201492617699</v>
      </c>
      <c r="M45" s="2">
        <v>14.2356546430374</v>
      </c>
      <c r="N45" s="2"/>
      <c r="O45" s="2"/>
      <c r="P45" s="2"/>
      <c r="Q45" s="2"/>
      <c r="R45" s="2"/>
    </row>
    <row r="46" spans="1:18">
      <c r="A46" t="s">
        <v>49</v>
      </c>
      <c r="B46">
        <v>664.6</v>
      </c>
      <c r="C46">
        <v>278.3</v>
      </c>
      <c r="D46" s="2">
        <v>8.3521999999999998</v>
      </c>
      <c r="E46" s="2">
        <v>12.719687681238099</v>
      </c>
      <c r="F46" s="2">
        <v>36.128751926705597</v>
      </c>
      <c r="G46" s="2">
        <v>269.873545136367</v>
      </c>
      <c r="H46" s="2">
        <v>246.96981671244799</v>
      </c>
      <c r="I46" s="2">
        <v>205.18513598174999</v>
      </c>
      <c r="J46" s="2">
        <v>173.34820756745299</v>
      </c>
      <c r="K46" s="2">
        <v>12.8661095815041</v>
      </c>
      <c r="L46" s="2">
        <v>176.80013822094099</v>
      </c>
      <c r="M46" s="2">
        <v>15.0224651070244</v>
      </c>
      <c r="N46" s="2"/>
      <c r="O46" s="2"/>
      <c r="P46" s="2"/>
      <c r="Q46" s="2"/>
      <c r="R46" s="2"/>
    </row>
    <row r="47" spans="1:18">
      <c r="A47" t="s">
        <v>50</v>
      </c>
      <c r="B47">
        <v>662.6</v>
      </c>
      <c r="C47">
        <v>278.3</v>
      </c>
      <c r="D47" s="2">
        <v>7.81781666666667</v>
      </c>
      <c r="E47" s="2">
        <v>19.3227952334721</v>
      </c>
      <c r="F47" s="2">
        <v>51.3038567696738</v>
      </c>
      <c r="G47" s="2">
        <v>13.626621525861299</v>
      </c>
      <c r="H47" s="2">
        <v>21.892930618285799</v>
      </c>
      <c r="I47" s="2">
        <v>142.02723001480101</v>
      </c>
      <c r="J47" s="2">
        <v>24.4646765937804</v>
      </c>
      <c r="K47" s="2">
        <v>27.6362639186449</v>
      </c>
      <c r="L47" s="2">
        <v>17.321591803193002</v>
      </c>
      <c r="M47" s="2">
        <v>9.1365040420061394</v>
      </c>
      <c r="N47" s="2"/>
      <c r="O47" s="2"/>
      <c r="P47" s="2"/>
      <c r="Q47" s="2"/>
      <c r="R47" s="2"/>
    </row>
    <row r="48" spans="1:18">
      <c r="A48" t="s">
        <v>51</v>
      </c>
      <c r="B48">
        <v>608.6</v>
      </c>
      <c r="C48">
        <v>268.39999999999998</v>
      </c>
      <c r="D48" s="2">
        <v>8.1862333333333304</v>
      </c>
      <c r="E48" s="2">
        <v>27.9390852470395</v>
      </c>
      <c r="F48" s="2">
        <v>22.4579412011039</v>
      </c>
      <c r="G48" s="2">
        <v>30.425652945453699</v>
      </c>
      <c r="H48" s="2">
        <v>15.365734589347699</v>
      </c>
      <c r="I48" s="2">
        <v>67.500617828889602</v>
      </c>
      <c r="J48" s="2">
        <v>21.042040467156401</v>
      </c>
      <c r="K48" s="2">
        <v>52.174057181800798</v>
      </c>
      <c r="L48" s="2">
        <v>28.011711414256201</v>
      </c>
      <c r="M48" s="2">
        <v>107.29355977780099</v>
      </c>
      <c r="N48" s="2"/>
      <c r="O48" s="2"/>
      <c r="P48" s="2"/>
      <c r="Q48" s="2"/>
      <c r="R48" s="2"/>
    </row>
    <row r="49" spans="1:18">
      <c r="A49" t="s">
        <v>52</v>
      </c>
      <c r="B49">
        <v>622.6</v>
      </c>
      <c r="C49">
        <v>268.39999999999998</v>
      </c>
      <c r="D49" s="2">
        <v>8.4528499999999998</v>
      </c>
      <c r="E49" s="2">
        <v>10.7274645372771</v>
      </c>
      <c r="F49" s="2">
        <v>22.3226565025398</v>
      </c>
      <c r="G49" s="2">
        <v>5.1498297001231697</v>
      </c>
      <c r="H49" s="2">
        <v>7.3121882316045799</v>
      </c>
      <c r="I49" s="2">
        <v>6.4462856087024401</v>
      </c>
      <c r="J49" s="2">
        <v>17.215285954793199</v>
      </c>
      <c r="K49" s="2">
        <v>4.3353291588708798</v>
      </c>
      <c r="L49" s="2">
        <v>14.326822608372501</v>
      </c>
      <c r="M49" s="2">
        <v>13.746233062681799</v>
      </c>
      <c r="N49" s="2"/>
      <c r="O49" s="2"/>
      <c r="P49" s="2"/>
      <c r="Q49" s="2"/>
      <c r="R49" s="2"/>
    </row>
    <row r="50" spans="1:18">
      <c r="A50" t="s">
        <v>53</v>
      </c>
      <c r="B50">
        <v>636.6</v>
      </c>
      <c r="C50">
        <v>268.39999999999998</v>
      </c>
      <c r="D50" s="2">
        <v>8.702</v>
      </c>
      <c r="E50" s="2">
        <v>40.369048949718398</v>
      </c>
      <c r="F50" s="2">
        <v>42.105051193743698</v>
      </c>
      <c r="G50" s="2">
        <v>10.434626912958</v>
      </c>
      <c r="H50" s="2">
        <v>64.231221684304799</v>
      </c>
      <c r="I50" s="2">
        <v>42.7609051589966</v>
      </c>
      <c r="J50" s="2">
        <v>37.406161874441402</v>
      </c>
      <c r="K50" s="2">
        <v>78.672657033655796</v>
      </c>
      <c r="L50" s="2">
        <v>6.24794712363326</v>
      </c>
      <c r="M50" s="2">
        <v>12.752204451504801</v>
      </c>
      <c r="N50" s="2"/>
      <c r="O50" s="2"/>
      <c r="P50" s="2"/>
      <c r="Q50" s="2"/>
      <c r="R50" s="2"/>
    </row>
    <row r="51" spans="1:18">
      <c r="A51" t="s">
        <v>54</v>
      </c>
      <c r="B51">
        <v>634.6</v>
      </c>
      <c r="C51">
        <v>268.39999999999998</v>
      </c>
      <c r="D51" s="2">
        <v>8.1819666666666695</v>
      </c>
      <c r="E51" s="2">
        <v>16.490108564377</v>
      </c>
      <c r="F51" s="2">
        <v>39.521067169293602</v>
      </c>
      <c r="G51" s="2">
        <v>15.7234360199212</v>
      </c>
      <c r="H51" s="2">
        <v>23.059967255032401</v>
      </c>
      <c r="I51" s="2">
        <v>22.291533214569</v>
      </c>
      <c r="J51" s="2">
        <v>49.024563388609202</v>
      </c>
      <c r="K51" s="2">
        <v>28.522783383471399</v>
      </c>
      <c r="L51" s="2">
        <v>5.9359192466735298</v>
      </c>
      <c r="M51" s="2">
        <v>10.2009243859055</v>
      </c>
      <c r="N51" s="2"/>
      <c r="O51" s="2"/>
      <c r="P51" s="2"/>
      <c r="Q51" s="2"/>
      <c r="R51" s="2"/>
    </row>
    <row r="52" spans="1:18">
      <c r="A52" t="s">
        <v>55</v>
      </c>
      <c r="B52">
        <v>466.5</v>
      </c>
      <c r="C52">
        <v>266.39999999999998</v>
      </c>
      <c r="D52" s="2">
        <v>4.77135</v>
      </c>
      <c r="E52" s="2">
        <v>32154680.411793601</v>
      </c>
      <c r="F52" s="2">
        <v>30817163.050635699</v>
      </c>
      <c r="G52" s="2">
        <v>33239028.062955499</v>
      </c>
      <c r="H52" s="2">
        <v>32285901.3258356</v>
      </c>
      <c r="I52" s="2">
        <v>31819458.983375099</v>
      </c>
      <c r="J52" s="2">
        <v>31686054.559967101</v>
      </c>
      <c r="K52" s="2">
        <v>30648215.974278599</v>
      </c>
      <c r="L52" s="2">
        <v>32085228.7588595</v>
      </c>
      <c r="M52" s="2">
        <v>29929205.275359299</v>
      </c>
      <c r="N52" s="2"/>
      <c r="O52" s="2"/>
      <c r="P52" s="2"/>
      <c r="Q52" s="2"/>
      <c r="R52" s="2"/>
    </row>
    <row r="53" spans="1:18">
      <c r="A53" t="s">
        <v>56</v>
      </c>
      <c r="B53">
        <v>606.6</v>
      </c>
      <c r="C53">
        <v>266.39999999999998</v>
      </c>
      <c r="D53" s="2">
        <v>7.7262166666666703</v>
      </c>
      <c r="E53" s="2">
        <v>40.951212126944</v>
      </c>
      <c r="F53" s="2">
        <v>15.7760339655136</v>
      </c>
      <c r="G53" s="2">
        <v>17.526995761108498</v>
      </c>
      <c r="H53" s="2">
        <v>111.97295777570299</v>
      </c>
      <c r="I53" s="2">
        <v>29.6199483004516</v>
      </c>
      <c r="J53" s="2">
        <v>24.549726492563799</v>
      </c>
      <c r="K53" s="2">
        <v>46.307073069572397</v>
      </c>
      <c r="L53" s="2">
        <v>31.5763506891887</v>
      </c>
      <c r="M53" s="2">
        <v>34.102657167434501</v>
      </c>
      <c r="N53" s="2"/>
      <c r="O53" s="2"/>
      <c r="P53" s="2"/>
      <c r="Q53" s="2"/>
      <c r="R53" s="2"/>
    </row>
    <row r="54" spans="1:18">
      <c r="A54" t="s">
        <v>57</v>
      </c>
      <c r="B54">
        <v>620.6</v>
      </c>
      <c r="C54">
        <v>266.39999999999998</v>
      </c>
      <c r="D54" s="2">
        <v>8.0222833333333305</v>
      </c>
      <c r="E54" s="2">
        <v>18.5322419013977</v>
      </c>
      <c r="F54" s="2">
        <v>100.37981655855801</v>
      </c>
      <c r="G54" s="2">
        <v>59.342792110612301</v>
      </c>
      <c r="H54" s="2">
        <v>4.6435215683643696</v>
      </c>
      <c r="I54" s="2">
        <v>33.805045581277298</v>
      </c>
      <c r="J54" s="2">
        <v>19.240794254779999</v>
      </c>
      <c r="K54" s="2">
        <v>33.457881892222701</v>
      </c>
      <c r="L54" s="2">
        <v>26.098248153017298</v>
      </c>
      <c r="M54" s="2">
        <v>41.382732373272297</v>
      </c>
      <c r="N54" s="2"/>
      <c r="O54" s="2"/>
      <c r="P54" s="2"/>
      <c r="Q54" s="2"/>
      <c r="R54" s="2"/>
    </row>
    <row r="55" spans="1:18">
      <c r="A55" t="s">
        <v>58</v>
      </c>
      <c r="B55">
        <v>634.6</v>
      </c>
      <c r="C55">
        <v>266.39999999999998</v>
      </c>
      <c r="D55" s="2">
        <v>8.2864000000000004</v>
      </c>
      <c r="E55" s="2">
        <v>64.285567761306993</v>
      </c>
      <c r="F55" s="2">
        <v>24.433947668075401</v>
      </c>
      <c r="G55" s="2">
        <v>24.039850119028301</v>
      </c>
      <c r="H55" s="2">
        <v>30.564173882730099</v>
      </c>
      <c r="I55" s="2">
        <v>27.569790272154599</v>
      </c>
      <c r="J55" s="2">
        <v>46.039950019581902</v>
      </c>
      <c r="K55" s="2">
        <v>32.654869078355702</v>
      </c>
      <c r="L55" s="2">
        <v>24.822098959702402</v>
      </c>
      <c r="M55" s="2">
        <v>55.013643032144401</v>
      </c>
      <c r="N55" s="2"/>
      <c r="O55" s="2"/>
      <c r="P55" s="2"/>
      <c r="Q55" s="2"/>
      <c r="R55" s="2"/>
    </row>
    <row r="56" spans="1:18">
      <c r="A56" t="s">
        <v>59</v>
      </c>
      <c r="B56">
        <v>632.6</v>
      </c>
      <c r="C56">
        <v>266.39999999999998</v>
      </c>
      <c r="D56" s="2">
        <v>7.7225000000000001</v>
      </c>
      <c r="E56" s="2">
        <v>17.092359355735798</v>
      </c>
      <c r="F56" s="2">
        <v>41.000705435165202</v>
      </c>
      <c r="G56" s="2">
        <v>24.095271886825699</v>
      </c>
      <c r="H56" s="2">
        <v>27.581006858825699</v>
      </c>
      <c r="I56" s="2">
        <v>25.523531002449101</v>
      </c>
      <c r="J56" s="2">
        <v>25.838120856674699</v>
      </c>
      <c r="K56" s="2">
        <v>40.574718206405798</v>
      </c>
      <c r="L56" s="2">
        <v>21.838093700679799</v>
      </c>
      <c r="M56" s="2">
        <v>10.8906660067491</v>
      </c>
      <c r="N56" s="2"/>
      <c r="O56" s="2"/>
      <c r="P56" s="2"/>
      <c r="Q56" s="2"/>
      <c r="R56" s="2"/>
    </row>
    <row r="57" spans="1:18">
      <c r="A57" t="s">
        <v>61</v>
      </c>
      <c r="B57">
        <v>369.4</v>
      </c>
      <c r="C57">
        <v>161.19999999999999</v>
      </c>
      <c r="D57" s="2">
        <v>4.7718499999999997</v>
      </c>
      <c r="E57" s="2" t="s">
        <v>33</v>
      </c>
      <c r="F57" s="2">
        <v>79.450184890101099</v>
      </c>
      <c r="G57" s="2">
        <v>67.427490644437199</v>
      </c>
      <c r="H57" s="2">
        <v>47.247388177479799</v>
      </c>
      <c r="I57" s="2">
        <v>32.465204329790502</v>
      </c>
      <c r="J57" s="2">
        <v>263.83893391036997</v>
      </c>
      <c r="K57" s="2">
        <v>63.309247310638902</v>
      </c>
      <c r="L57" s="2">
        <v>91.646465225435804</v>
      </c>
      <c r="M57" s="2">
        <v>34.145120826759097</v>
      </c>
      <c r="N57" s="2"/>
      <c r="O57" s="2"/>
      <c r="P57" s="2"/>
      <c r="Q57" s="2"/>
      <c r="R57" s="2"/>
    </row>
    <row r="58" spans="1:18">
      <c r="A58" t="s">
        <v>60</v>
      </c>
      <c r="B58">
        <v>376.4</v>
      </c>
      <c r="C58">
        <v>161.19999999999999</v>
      </c>
      <c r="D58" s="2">
        <v>4.75681666666667</v>
      </c>
      <c r="E58" s="2">
        <v>118.412269067764</v>
      </c>
      <c r="F58" s="2">
        <v>49.019207604621002</v>
      </c>
      <c r="G58" s="2">
        <v>73.035766956862005</v>
      </c>
      <c r="H58" s="2">
        <v>85.992676621913304</v>
      </c>
      <c r="I58" s="2">
        <v>61.2601629023413</v>
      </c>
      <c r="J58" s="2">
        <v>99.547502914428307</v>
      </c>
      <c r="K58" s="2">
        <v>190.505084220886</v>
      </c>
      <c r="L58" s="2">
        <v>53.315258367135499</v>
      </c>
      <c r="M58" s="2">
        <v>30.613913749957199</v>
      </c>
      <c r="N58" s="2"/>
      <c r="O58" s="2"/>
      <c r="P58" s="2"/>
      <c r="Q58" s="2"/>
      <c r="R58" s="2"/>
    </row>
    <row r="59" spans="1:18">
      <c r="A59" t="s">
        <v>62</v>
      </c>
      <c r="B59">
        <v>558.5</v>
      </c>
      <c r="C59">
        <v>299.2</v>
      </c>
      <c r="D59" s="2">
        <v>6.1704833333333298</v>
      </c>
      <c r="E59" s="2">
        <v>16405604.8000686</v>
      </c>
      <c r="F59" s="2">
        <v>17217000.421044599</v>
      </c>
      <c r="G59" s="2">
        <v>18274792.248970099</v>
      </c>
      <c r="H59" s="2">
        <v>17436705.0630797</v>
      </c>
      <c r="I59" s="2">
        <v>16987175.484417699</v>
      </c>
      <c r="J59" s="2">
        <v>17880203.8364124</v>
      </c>
      <c r="K59" s="2">
        <v>15944552.2424212</v>
      </c>
      <c r="L59" s="2">
        <v>17890418.204088699</v>
      </c>
      <c r="M59" s="2">
        <v>17053494.468888801</v>
      </c>
      <c r="N59" s="2"/>
      <c r="O59" s="2"/>
      <c r="P59" s="2"/>
      <c r="Q59" s="2"/>
      <c r="R59" s="2"/>
    </row>
    <row r="60" spans="1:18">
      <c r="A60" t="s">
        <v>63</v>
      </c>
      <c r="B60">
        <v>586.5</v>
      </c>
      <c r="C60">
        <v>313.3</v>
      </c>
      <c r="D60" s="2">
        <v>6.8358666666666696</v>
      </c>
      <c r="E60" s="2">
        <v>2861.2358338483</v>
      </c>
      <c r="F60" s="2">
        <v>2721.7726661279498</v>
      </c>
      <c r="G60" s="2">
        <v>2954.95644013534</v>
      </c>
      <c r="H60" s="2">
        <v>2822.4537037023501</v>
      </c>
      <c r="I60" s="2">
        <v>2641.6721394923402</v>
      </c>
      <c r="J60" s="2">
        <v>2920.83112682705</v>
      </c>
      <c r="K60" s="2">
        <v>2324.8859810887502</v>
      </c>
      <c r="L60" s="2">
        <v>2748.4508369888299</v>
      </c>
      <c r="M60" s="2">
        <v>2389.8092956903201</v>
      </c>
      <c r="N60" s="2"/>
      <c r="O60" s="2"/>
      <c r="P60" s="2"/>
      <c r="Q60" s="2"/>
      <c r="R60" s="2"/>
    </row>
    <row r="61" spans="1:18">
      <c r="A61" t="s">
        <v>64</v>
      </c>
      <c r="B61">
        <v>584.5</v>
      </c>
      <c r="C61">
        <v>311.2</v>
      </c>
      <c r="D61" s="2">
        <v>6.2736833333333299</v>
      </c>
      <c r="E61" s="2">
        <v>1764.32985663724</v>
      </c>
      <c r="F61" s="2">
        <v>652.38995388578405</v>
      </c>
      <c r="G61" s="2">
        <v>3677.1677332663398</v>
      </c>
      <c r="H61" s="2">
        <v>868.15026563234801</v>
      </c>
      <c r="I61" s="2">
        <v>540.22438616480804</v>
      </c>
      <c r="J61" s="2">
        <v>3849.4301669384799</v>
      </c>
      <c r="K61" s="2">
        <v>3167.2503014244799</v>
      </c>
      <c r="L61" s="2">
        <v>482.31601731360399</v>
      </c>
      <c r="M61" s="2">
        <v>644.28673304672998</v>
      </c>
      <c r="N61" s="2"/>
      <c r="O61" s="2"/>
      <c r="P61" s="2"/>
      <c r="Q61" s="2"/>
      <c r="R61" s="2"/>
    </row>
    <row r="62" spans="1:18">
      <c r="A62" t="s">
        <v>65</v>
      </c>
      <c r="B62">
        <v>584.5</v>
      </c>
      <c r="C62">
        <v>313.3</v>
      </c>
      <c r="D62" s="2">
        <v>6.2881499999999999</v>
      </c>
      <c r="E62" s="2">
        <v>726.76549970034603</v>
      </c>
      <c r="F62" s="2">
        <v>449.81892657415398</v>
      </c>
      <c r="G62" s="2">
        <v>1368.3740542949199</v>
      </c>
      <c r="H62" s="2">
        <v>1453.83101153653</v>
      </c>
      <c r="I62" s="2">
        <v>1740.35119988106</v>
      </c>
      <c r="J62" s="2">
        <v>1288.09312735811</v>
      </c>
      <c r="K62" s="2">
        <v>1448.4183199230799</v>
      </c>
      <c r="L62" s="2">
        <v>1444.6082053442401</v>
      </c>
      <c r="M62" s="2">
        <v>1412.79985069094</v>
      </c>
      <c r="N62" s="2"/>
      <c r="O62" s="2"/>
      <c r="P62" s="2"/>
      <c r="Q62" s="2"/>
      <c r="R62" s="2"/>
    </row>
    <row r="63" spans="1:18">
      <c r="A63" t="s">
        <v>66</v>
      </c>
      <c r="B63">
        <v>612.6</v>
      </c>
      <c r="C63">
        <v>339.3</v>
      </c>
      <c r="D63" s="2">
        <v>6.9221000000000004</v>
      </c>
      <c r="E63" s="2">
        <v>5928.3343968878198</v>
      </c>
      <c r="F63" s="2">
        <v>6243.8472861128103</v>
      </c>
      <c r="G63" s="2">
        <v>5864.0912099105499</v>
      </c>
      <c r="H63" s="2">
        <v>5937.9998699133803</v>
      </c>
      <c r="I63" s="2">
        <v>6199.8414775868296</v>
      </c>
      <c r="J63" s="2">
        <v>6567.2938062200901</v>
      </c>
      <c r="K63" s="2">
        <v>5155.2602943775801</v>
      </c>
      <c r="L63" s="2">
        <v>6029.7389734343897</v>
      </c>
      <c r="M63" s="2">
        <v>6357.1644036570997</v>
      </c>
      <c r="N63" s="2"/>
      <c r="O63" s="2"/>
      <c r="P63" s="2"/>
      <c r="Q63" s="2"/>
      <c r="R63" s="2"/>
    </row>
    <row r="64" spans="1:18">
      <c r="A64" t="s">
        <v>67</v>
      </c>
      <c r="B64">
        <v>612.6</v>
      </c>
      <c r="C64">
        <v>313.3</v>
      </c>
      <c r="D64" s="2">
        <v>6.9224166666666704</v>
      </c>
      <c r="E64" s="2">
        <v>6476.9862792887898</v>
      </c>
      <c r="F64" s="2">
        <v>8038.3202761310704</v>
      </c>
      <c r="G64" s="2">
        <v>7630.9414365408402</v>
      </c>
      <c r="H64" s="2">
        <v>8361.9726823197107</v>
      </c>
      <c r="I64" s="2">
        <v>8094.9158913034198</v>
      </c>
      <c r="J64" s="2">
        <v>7770.2191537332201</v>
      </c>
      <c r="K64" s="2">
        <v>7707.8354984760299</v>
      </c>
      <c r="L64" s="2">
        <v>8377.7889511008307</v>
      </c>
      <c r="M64" s="2">
        <v>8303.7567026823908</v>
      </c>
      <c r="N64" s="2"/>
      <c r="O64" s="2"/>
      <c r="P64" s="2"/>
      <c r="Q64" s="2"/>
      <c r="R64" s="2"/>
    </row>
    <row r="65" spans="1:18">
      <c r="A65" t="s">
        <v>68</v>
      </c>
      <c r="B65">
        <v>610.5</v>
      </c>
      <c r="C65">
        <v>337.3</v>
      </c>
      <c r="D65" s="2">
        <v>6.4642166666666698</v>
      </c>
      <c r="E65" s="2">
        <v>2885.78879874631</v>
      </c>
      <c r="F65" s="2">
        <v>3006.6433015227999</v>
      </c>
      <c r="G65" s="2">
        <v>2710.5362209302998</v>
      </c>
      <c r="H65" s="2">
        <v>2985.97448949815</v>
      </c>
      <c r="I65" s="2">
        <v>2805.26745878152</v>
      </c>
      <c r="J65" s="2">
        <v>3033.91262736003</v>
      </c>
      <c r="K65" s="2">
        <v>3172.9770639621302</v>
      </c>
      <c r="L65" s="2">
        <v>2464.5804432375799</v>
      </c>
      <c r="M65" s="2">
        <v>2821.7320448738101</v>
      </c>
      <c r="N65" s="2"/>
      <c r="O65" s="2"/>
      <c r="P65" s="2"/>
      <c r="Q65" s="2"/>
      <c r="R65" s="2"/>
    </row>
    <row r="66" spans="1:18">
      <c r="A66" t="s">
        <v>69</v>
      </c>
      <c r="B66">
        <v>610.5</v>
      </c>
      <c r="C66">
        <v>339.3</v>
      </c>
      <c r="D66" s="2">
        <v>6.4342333333333297</v>
      </c>
      <c r="E66" s="2">
        <v>201.403511902579</v>
      </c>
      <c r="F66" s="2">
        <v>1975.2579502194999</v>
      </c>
      <c r="G66" s="2">
        <v>861.86605947789803</v>
      </c>
      <c r="H66" s="2">
        <v>1713.87250256221</v>
      </c>
      <c r="I66" s="2">
        <v>2021.79124455736</v>
      </c>
      <c r="J66" s="2">
        <v>234.281869788715</v>
      </c>
      <c r="K66" s="2">
        <v>2175.4097902588501</v>
      </c>
      <c r="L66" s="2">
        <v>894.74632912751895</v>
      </c>
      <c r="M66" s="2">
        <v>1188.33473673821</v>
      </c>
      <c r="N66" s="2"/>
      <c r="O66" s="2"/>
      <c r="P66" s="2"/>
      <c r="Q66" s="2"/>
      <c r="R66" s="2"/>
    </row>
    <row r="67" spans="1:18">
      <c r="A67" t="s">
        <v>70</v>
      </c>
      <c r="B67">
        <v>610.5</v>
      </c>
      <c r="C67">
        <v>311.2</v>
      </c>
      <c r="D67" s="2">
        <v>6.4057666666666702</v>
      </c>
      <c r="E67" s="2">
        <v>11343.9856100864</v>
      </c>
      <c r="F67" s="2">
        <v>15018.322573401299</v>
      </c>
      <c r="G67" s="2">
        <v>3153.4446381716798</v>
      </c>
      <c r="H67" s="2">
        <v>1646.7410597826299</v>
      </c>
      <c r="I67" s="2">
        <v>10547.4683883252</v>
      </c>
      <c r="J67" s="2">
        <v>2198.04834083075</v>
      </c>
      <c r="K67" s="2">
        <v>3534.0948257121399</v>
      </c>
      <c r="L67" s="2">
        <v>10148.710282051001</v>
      </c>
      <c r="M67" s="2">
        <v>20808.038859637101</v>
      </c>
      <c r="N67" s="2"/>
      <c r="O67" s="2"/>
      <c r="P67" s="2"/>
      <c r="Q67" s="2"/>
      <c r="R67" s="2"/>
    </row>
    <row r="68" spans="1:18">
      <c r="A68" t="s">
        <v>71</v>
      </c>
      <c r="B68">
        <v>610.5</v>
      </c>
      <c r="C68">
        <v>313.3</v>
      </c>
      <c r="D68" s="2">
        <v>6.44973333333333</v>
      </c>
      <c r="E68" s="2">
        <v>3570.8383576487099</v>
      </c>
      <c r="F68" s="2">
        <v>4758.8162007494302</v>
      </c>
      <c r="G68" s="2">
        <v>5285.1894738235596</v>
      </c>
      <c r="H68" s="2">
        <v>4980.9218946793198</v>
      </c>
      <c r="I68" s="2">
        <v>4451.9156954591999</v>
      </c>
      <c r="J68" s="2">
        <v>4213.9788634843298</v>
      </c>
      <c r="K68" s="2">
        <v>3491.7470441709202</v>
      </c>
      <c r="L68" s="2">
        <v>4302.1462044059799</v>
      </c>
      <c r="M68" s="2">
        <v>4308.1180973434002</v>
      </c>
      <c r="N68" s="2"/>
      <c r="O68" s="2"/>
      <c r="P68" s="2"/>
      <c r="Q68" s="2"/>
      <c r="R68" s="2"/>
    </row>
    <row r="69" spans="1:18">
      <c r="A69" t="s">
        <v>72</v>
      </c>
      <c r="B69">
        <v>640.6</v>
      </c>
      <c r="C69">
        <v>339.3</v>
      </c>
      <c r="D69" s="2">
        <v>7.5549499999999998</v>
      </c>
      <c r="E69" s="2">
        <v>1127.84724251736</v>
      </c>
      <c r="F69" s="2">
        <v>1488.2205715513201</v>
      </c>
      <c r="G69" s="2">
        <v>1310.6094139373799</v>
      </c>
      <c r="H69" s="2">
        <v>1259.5831698294601</v>
      </c>
      <c r="I69" s="2">
        <v>1314.0878564718601</v>
      </c>
      <c r="J69" s="2">
        <v>919.75183115015204</v>
      </c>
      <c r="K69" s="2">
        <v>1234.2602169838001</v>
      </c>
      <c r="L69" s="2">
        <v>951.16984328711999</v>
      </c>
      <c r="M69" s="2">
        <v>1396.00629142513</v>
      </c>
      <c r="N69" s="2"/>
      <c r="O69" s="2"/>
      <c r="P69" s="2"/>
      <c r="Q69" s="2"/>
      <c r="R69" s="2"/>
    </row>
    <row r="70" spans="1:18">
      <c r="A70" t="s">
        <v>73</v>
      </c>
      <c r="B70">
        <v>640.6</v>
      </c>
      <c r="C70">
        <v>341.3</v>
      </c>
      <c r="D70" s="2">
        <v>7.5397333333333298</v>
      </c>
      <c r="E70" s="2">
        <v>1543.01809867002</v>
      </c>
      <c r="F70" s="2">
        <v>1747.42083811061</v>
      </c>
      <c r="G70" s="2">
        <v>1567.8192241147401</v>
      </c>
      <c r="H70" s="2">
        <v>1568.5786672803099</v>
      </c>
      <c r="I70" s="2">
        <v>1524.1076843323499</v>
      </c>
      <c r="J70" s="2">
        <v>1372.6148956419599</v>
      </c>
      <c r="K70" s="2">
        <v>1509.58860064802</v>
      </c>
      <c r="L70" s="2">
        <v>1673.69433631587</v>
      </c>
      <c r="M70" s="2">
        <v>1101.61303726242</v>
      </c>
      <c r="N70" s="2"/>
      <c r="O70" s="2"/>
      <c r="P70" s="2"/>
      <c r="Q70" s="2"/>
      <c r="R70" s="2"/>
    </row>
    <row r="71" spans="1:18">
      <c r="A71" t="s">
        <v>74</v>
      </c>
      <c r="B71">
        <v>638.6</v>
      </c>
      <c r="C71">
        <v>337.3</v>
      </c>
      <c r="D71" s="2">
        <v>7.0978333333333303</v>
      </c>
      <c r="E71" s="2">
        <v>469.87148063276601</v>
      </c>
      <c r="F71" s="2">
        <v>741.59233146667805</v>
      </c>
      <c r="G71" s="2">
        <v>1002.36628431272</v>
      </c>
      <c r="H71" s="2">
        <v>799.376066177589</v>
      </c>
      <c r="I71" s="2">
        <v>478.37450583119897</v>
      </c>
      <c r="J71" s="2">
        <v>674.42867558644696</v>
      </c>
      <c r="K71" s="2">
        <v>509.298537577221</v>
      </c>
      <c r="L71" s="2">
        <v>932.71979020368201</v>
      </c>
      <c r="M71" s="2">
        <v>902.82374377187</v>
      </c>
      <c r="N71" s="2"/>
      <c r="O71" s="2"/>
      <c r="P71" s="2"/>
      <c r="Q71" s="2"/>
      <c r="R71" s="2"/>
    </row>
    <row r="72" spans="1:18">
      <c r="A72" t="s">
        <v>75</v>
      </c>
      <c r="B72">
        <v>638.6</v>
      </c>
      <c r="C72">
        <v>339.3</v>
      </c>
      <c r="D72" s="2">
        <v>7.0233499999999998</v>
      </c>
      <c r="E72" s="2">
        <v>15751.9649677252</v>
      </c>
      <c r="F72" s="2">
        <v>18927.4788904042</v>
      </c>
      <c r="G72" s="2">
        <v>19161.8791871658</v>
      </c>
      <c r="H72" s="2">
        <v>16488.022888211799</v>
      </c>
      <c r="I72" s="2">
        <v>17743.777408901198</v>
      </c>
      <c r="J72" s="2">
        <v>18960.643916345201</v>
      </c>
      <c r="K72" s="2">
        <v>15810.359057035201</v>
      </c>
      <c r="L72" s="2">
        <v>18338.509443551498</v>
      </c>
      <c r="M72" s="2">
        <v>18279.988237474201</v>
      </c>
      <c r="N72" s="2"/>
      <c r="O72" s="2"/>
      <c r="P72" s="2"/>
      <c r="Q72" s="2"/>
      <c r="R72" s="2"/>
    </row>
    <row r="73" spans="1:18">
      <c r="A73" t="s">
        <v>76</v>
      </c>
      <c r="B73">
        <v>638.6</v>
      </c>
      <c r="C73">
        <v>341.3</v>
      </c>
      <c r="D73" s="2">
        <v>7.1119000000000003</v>
      </c>
      <c r="E73" s="2">
        <v>1113.0091054858001</v>
      </c>
      <c r="F73" s="2">
        <v>1541.3422492585</v>
      </c>
      <c r="G73" s="2">
        <v>1382.6717628843501</v>
      </c>
      <c r="H73" s="2">
        <v>940.64473928097505</v>
      </c>
      <c r="I73" s="2">
        <v>1024.9119207854401</v>
      </c>
      <c r="J73" s="2">
        <v>1034.2364680641001</v>
      </c>
      <c r="K73" s="2">
        <v>713.36519574404099</v>
      </c>
      <c r="L73" s="2">
        <v>1123.0670973982801</v>
      </c>
      <c r="M73" s="2">
        <v>1061.22010128905</v>
      </c>
      <c r="N73" s="2"/>
      <c r="O73" s="2"/>
      <c r="P73" s="2"/>
      <c r="Q73" s="2"/>
      <c r="R73" s="2"/>
    </row>
    <row r="74" spans="1:18">
      <c r="A74" t="s">
        <v>77</v>
      </c>
      <c r="B74">
        <v>636.6</v>
      </c>
      <c r="C74">
        <v>337.3</v>
      </c>
      <c r="D74" s="2">
        <v>6.5512333333333297</v>
      </c>
      <c r="E74" s="2">
        <v>6638.5411125872997</v>
      </c>
      <c r="F74" s="2">
        <v>6448.2811856979997</v>
      </c>
      <c r="G74" s="2">
        <v>6283.0850138685901</v>
      </c>
      <c r="H74" s="2">
        <v>7264.5687170229003</v>
      </c>
      <c r="I74" s="2">
        <v>6500.2480517219801</v>
      </c>
      <c r="J74" s="2">
        <v>6411.0161381365297</v>
      </c>
      <c r="K74" s="2">
        <v>6513.3726362913203</v>
      </c>
      <c r="L74" s="2">
        <v>6360.7023905531296</v>
      </c>
      <c r="M74" s="2">
        <v>6580.9368821244598</v>
      </c>
      <c r="N74" s="2"/>
      <c r="O74" s="2"/>
      <c r="P74" s="2"/>
      <c r="Q74" s="2"/>
      <c r="R74" s="2"/>
    </row>
    <row r="75" spans="1:18">
      <c r="A75" t="s">
        <v>78</v>
      </c>
      <c r="B75">
        <v>636.6</v>
      </c>
      <c r="C75">
        <v>339.3</v>
      </c>
      <c r="D75" s="2">
        <v>6.5509666666666702</v>
      </c>
      <c r="E75" s="2">
        <v>8792.0809851204194</v>
      </c>
      <c r="F75" s="2">
        <v>7127.99973519172</v>
      </c>
      <c r="G75" s="2">
        <v>8701.7980626839508</v>
      </c>
      <c r="H75" s="2">
        <v>7069.2148935024798</v>
      </c>
      <c r="I75" s="2">
        <v>6883.6884959897498</v>
      </c>
      <c r="J75" s="2">
        <v>7038.6850023627203</v>
      </c>
      <c r="K75" s="2">
        <v>5911.0766522740796</v>
      </c>
      <c r="L75" s="2">
        <v>8206.3092226867593</v>
      </c>
      <c r="M75" s="2">
        <v>8563.4704333299796</v>
      </c>
      <c r="N75" s="2"/>
      <c r="O75" s="2"/>
      <c r="P75" s="2"/>
      <c r="Q75" s="2"/>
      <c r="R75" s="2"/>
    </row>
    <row r="76" spans="1:18">
      <c r="A76" t="s">
        <v>79</v>
      </c>
      <c r="B76">
        <v>634.5</v>
      </c>
      <c r="C76">
        <v>337.3</v>
      </c>
      <c r="D76" s="2">
        <v>6.0495666666666699</v>
      </c>
      <c r="E76" s="2">
        <v>6746.83287485648</v>
      </c>
      <c r="F76" s="2">
        <v>6721.8104498660796</v>
      </c>
      <c r="G76" s="2">
        <v>7143.8887945810802</v>
      </c>
      <c r="H76" s="2">
        <v>6484.2047949811804</v>
      </c>
      <c r="I76" s="2">
        <v>6307.6928068024599</v>
      </c>
      <c r="J76" s="2">
        <v>6297.3079369835696</v>
      </c>
      <c r="K76" s="2">
        <v>6226.6135338105996</v>
      </c>
      <c r="L76" s="2">
        <v>6438.0977476583303</v>
      </c>
      <c r="M76" s="2">
        <v>7286.7076972471896</v>
      </c>
      <c r="N76" s="2"/>
      <c r="O76" s="2"/>
      <c r="P76" s="2"/>
      <c r="Q76" s="2"/>
      <c r="R76" s="2"/>
    </row>
    <row r="77" spans="1:18">
      <c r="A77" t="s">
        <v>80</v>
      </c>
      <c r="B77">
        <v>634.5</v>
      </c>
      <c r="C77">
        <v>313.3</v>
      </c>
      <c r="D77" s="2">
        <v>6.3742000000000001</v>
      </c>
      <c r="E77" s="2">
        <v>47.161740722285103</v>
      </c>
      <c r="F77" s="2">
        <v>63.036857833862797</v>
      </c>
      <c r="G77" s="2">
        <v>15.064144084930501</v>
      </c>
      <c r="H77" s="2">
        <v>10.538679021714501</v>
      </c>
      <c r="I77" s="2">
        <v>139.30591832698499</v>
      </c>
      <c r="J77" s="2">
        <v>21.485588188171299</v>
      </c>
      <c r="K77" s="2">
        <v>60.220349171959597</v>
      </c>
      <c r="L77" s="2">
        <v>38.544174655417898</v>
      </c>
      <c r="M77" s="2">
        <v>42.849241125106602</v>
      </c>
      <c r="N77" s="2"/>
      <c r="O77" s="2"/>
      <c r="P77" s="2"/>
      <c r="Q77" s="2"/>
      <c r="R77" s="2"/>
    </row>
    <row r="78" spans="1:18">
      <c r="A78" t="s">
        <v>81</v>
      </c>
      <c r="B78">
        <v>662.6</v>
      </c>
      <c r="C78">
        <v>341.3</v>
      </c>
      <c r="D78" s="2">
        <v>7.0508666666666704</v>
      </c>
      <c r="E78" s="2">
        <v>44.4038869135723</v>
      </c>
      <c r="F78" s="2">
        <v>13.755425663410699</v>
      </c>
      <c r="G78" s="2">
        <v>18.661482476615902</v>
      </c>
      <c r="H78" s="2">
        <v>26.8053612184545</v>
      </c>
      <c r="I78" s="2">
        <v>6.1570619858454299</v>
      </c>
      <c r="J78" s="2">
        <v>10.5214796133041</v>
      </c>
      <c r="K78" s="2">
        <v>17.913240701298999</v>
      </c>
      <c r="L78" s="2">
        <v>126.385784688838</v>
      </c>
      <c r="M78" s="2">
        <v>16.693726479340601</v>
      </c>
      <c r="N78" s="2"/>
      <c r="O78" s="2"/>
      <c r="P78" s="2"/>
      <c r="Q78" s="2"/>
      <c r="R78" s="2"/>
    </row>
    <row r="79" spans="1:18">
      <c r="A79" t="s">
        <v>82</v>
      </c>
      <c r="B79">
        <v>660.6</v>
      </c>
      <c r="C79">
        <v>339.3</v>
      </c>
      <c r="D79" s="2">
        <v>6.4905166666666698</v>
      </c>
      <c r="E79" s="2">
        <v>12.761370541890701</v>
      </c>
      <c r="F79" s="2">
        <v>45.4869252243044</v>
      </c>
      <c r="G79" s="2">
        <v>90.121214070006602</v>
      </c>
      <c r="H79" s="2">
        <v>124.889474668216</v>
      </c>
      <c r="I79" s="2">
        <v>15.1402435090915</v>
      </c>
      <c r="J79" s="2">
        <v>45.106404357768803</v>
      </c>
      <c r="K79" s="2">
        <v>35.801254353141402</v>
      </c>
      <c r="L79" s="2">
        <v>144.92803010477999</v>
      </c>
      <c r="M79" s="2">
        <v>62.438299393792803</v>
      </c>
      <c r="N79" s="2"/>
      <c r="O79" s="2"/>
      <c r="P79" s="2"/>
      <c r="Q79" s="2"/>
      <c r="R79" s="2"/>
    </row>
    <row r="80" spans="1:18">
      <c r="A80" t="s">
        <v>83</v>
      </c>
      <c r="B80">
        <v>658.5</v>
      </c>
      <c r="C80">
        <v>337.3</v>
      </c>
      <c r="D80" s="2">
        <v>5.9902666666666704</v>
      </c>
      <c r="E80" s="2">
        <v>100.28800758769999</v>
      </c>
      <c r="F80" s="2">
        <v>42.870976633131598</v>
      </c>
      <c r="G80" s="2">
        <v>52.483773162493698</v>
      </c>
      <c r="H80" s="2">
        <v>49.552279821282099</v>
      </c>
      <c r="I80" s="2">
        <v>5.9276338987350803</v>
      </c>
      <c r="J80" s="2">
        <v>11.8370450439454</v>
      </c>
      <c r="K80" s="2">
        <v>14.5921402650715</v>
      </c>
      <c r="L80" s="2">
        <v>52.241633879582899</v>
      </c>
      <c r="M80" s="2">
        <v>23.371450887680101</v>
      </c>
      <c r="N80" s="2"/>
      <c r="O80" s="2"/>
      <c r="P80" s="2"/>
      <c r="Q80" s="2"/>
      <c r="R80" s="2"/>
    </row>
    <row r="81" spans="1:18">
      <c r="A81" t="s">
        <v>84</v>
      </c>
      <c r="B81">
        <v>1153.7</v>
      </c>
      <c r="C81">
        <v>264.3</v>
      </c>
      <c r="D81" s="2">
        <v>3.80893333333333</v>
      </c>
      <c r="E81" s="2">
        <v>218.494340521726</v>
      </c>
      <c r="F81" s="2">
        <v>158.974956785058</v>
      </c>
      <c r="G81" s="2">
        <v>219.28380085882699</v>
      </c>
      <c r="H81" s="2">
        <v>223.47554955196401</v>
      </c>
      <c r="I81" s="2">
        <v>245.84438770645701</v>
      </c>
      <c r="J81" s="2">
        <v>223.53895260956401</v>
      </c>
      <c r="K81" s="2">
        <v>186.79579063571899</v>
      </c>
      <c r="L81" s="2">
        <v>205.85717399853601</v>
      </c>
      <c r="M81" s="2">
        <v>150.07391384845201</v>
      </c>
      <c r="N81" s="2"/>
      <c r="O81" s="2"/>
      <c r="P81" s="2"/>
      <c r="Q81" s="2"/>
      <c r="R81" s="2"/>
    </row>
    <row r="82" spans="1:18">
      <c r="A82" t="s">
        <v>86</v>
      </c>
      <c r="B82">
        <v>1181.8</v>
      </c>
      <c r="C82">
        <v>264.3</v>
      </c>
      <c r="D82" s="2">
        <v>4.3289499999999999</v>
      </c>
      <c r="E82" s="2">
        <v>92.546302042279905</v>
      </c>
      <c r="F82" s="2">
        <v>110.879653371755</v>
      </c>
      <c r="G82" s="2">
        <v>108.02813525618799</v>
      </c>
      <c r="H82" s="2">
        <v>149.88295370864901</v>
      </c>
      <c r="I82" s="2">
        <v>100.879732560476</v>
      </c>
      <c r="J82" s="2">
        <v>131.57900518144299</v>
      </c>
      <c r="K82" s="2">
        <v>51.571324723469097</v>
      </c>
      <c r="L82" s="2">
        <v>112.6780552141</v>
      </c>
      <c r="M82" s="2">
        <v>41.604174804174299</v>
      </c>
      <c r="N82" s="2"/>
      <c r="O82" s="2"/>
      <c r="P82" s="2"/>
      <c r="Q82" s="2"/>
      <c r="R82" s="2"/>
    </row>
    <row r="83" spans="1:18">
      <c r="A83" t="s">
        <v>85</v>
      </c>
      <c r="B83">
        <v>1184.8</v>
      </c>
      <c r="C83">
        <v>264.3</v>
      </c>
      <c r="D83" s="2">
        <v>4.29883333333333</v>
      </c>
      <c r="E83" s="2">
        <v>431913.08537169697</v>
      </c>
      <c r="F83" s="2">
        <v>425829.87151471898</v>
      </c>
      <c r="G83" s="2">
        <v>446686.172396624</v>
      </c>
      <c r="H83" s="2">
        <v>451155.54034874699</v>
      </c>
      <c r="I83" s="2">
        <v>433675.05754751002</v>
      </c>
      <c r="J83" s="2">
        <v>442027.73741535499</v>
      </c>
      <c r="K83" s="2">
        <v>421906.77858804399</v>
      </c>
      <c r="L83" s="2">
        <v>440742.66992391401</v>
      </c>
      <c r="M83" s="2">
        <v>414100.50893784902</v>
      </c>
      <c r="N83" s="2"/>
      <c r="O83" s="2"/>
      <c r="P83" s="2"/>
      <c r="Q83" s="2"/>
      <c r="R83" s="2"/>
    </row>
    <row r="84" spans="1:18">
      <c r="A84" t="s">
        <v>87</v>
      </c>
      <c r="B84">
        <v>1237.8</v>
      </c>
      <c r="C84">
        <v>264.3</v>
      </c>
      <c r="D84" s="2">
        <v>5.4779166666666699</v>
      </c>
      <c r="E84" s="2">
        <v>493.95222517655998</v>
      </c>
      <c r="F84" s="2">
        <v>726.35271776143998</v>
      </c>
      <c r="G84" s="2">
        <v>223.64981399678001</v>
      </c>
      <c r="H84" s="2">
        <v>775.48234940607597</v>
      </c>
      <c r="I84" s="2">
        <v>518.38646622859699</v>
      </c>
      <c r="J84" s="2">
        <v>729.82386162289799</v>
      </c>
      <c r="K84" s="2">
        <v>856.61512813987599</v>
      </c>
      <c r="L84" s="2">
        <v>613.19242356121799</v>
      </c>
      <c r="M84" s="2">
        <v>609.841623469502</v>
      </c>
      <c r="N84" s="2"/>
      <c r="O84" s="2"/>
      <c r="P84" s="2"/>
      <c r="Q84" s="2"/>
      <c r="R84" s="2"/>
    </row>
    <row r="85" spans="1:18">
      <c r="A85" t="s">
        <v>88</v>
      </c>
      <c r="B85">
        <v>1265.8</v>
      </c>
      <c r="C85">
        <v>264.3</v>
      </c>
      <c r="D85" s="2">
        <v>6.0530499999999998</v>
      </c>
      <c r="E85" s="2">
        <v>560.94056460398804</v>
      </c>
      <c r="F85" s="2">
        <v>87.997642683086397</v>
      </c>
      <c r="G85" s="2">
        <v>624.58342294964496</v>
      </c>
      <c r="H85" s="2">
        <v>513.15719567871099</v>
      </c>
      <c r="I85" s="2">
        <v>593.800094354723</v>
      </c>
      <c r="J85" s="2">
        <v>658.16733077121899</v>
      </c>
      <c r="K85" s="2">
        <v>504.91247695388898</v>
      </c>
      <c r="L85" s="2">
        <v>544.455159634908</v>
      </c>
      <c r="M85" s="2">
        <v>604.76718704451002</v>
      </c>
      <c r="N85" s="2"/>
      <c r="O85" s="2"/>
      <c r="P85" s="2"/>
      <c r="Q85" s="2"/>
      <c r="R85" s="2"/>
    </row>
    <row r="86" spans="1:18">
      <c r="A86" t="s">
        <v>89</v>
      </c>
      <c r="B86">
        <v>644.5</v>
      </c>
      <c r="C86">
        <v>264.3</v>
      </c>
      <c r="D86" s="2">
        <v>3.7750833333333298</v>
      </c>
      <c r="E86" s="2">
        <v>28717321.221652102</v>
      </c>
      <c r="F86" s="2">
        <v>27220556.1081344</v>
      </c>
      <c r="G86" s="2">
        <v>28300966.679143701</v>
      </c>
      <c r="H86" s="2">
        <v>28456334.3921685</v>
      </c>
      <c r="I86" s="2">
        <v>27802435.285490301</v>
      </c>
      <c r="J86" s="2">
        <v>28593480.8533937</v>
      </c>
      <c r="K86" s="2">
        <v>27476316.086319901</v>
      </c>
      <c r="L86" s="2">
        <v>27842420.3190227</v>
      </c>
      <c r="M86" s="2">
        <v>27020915.756485101</v>
      </c>
      <c r="N86" s="2"/>
      <c r="O86" s="2"/>
      <c r="P86" s="2"/>
      <c r="Q86" s="2"/>
      <c r="R86" s="2"/>
    </row>
    <row r="87" spans="1:18">
      <c r="A87" t="s">
        <v>90</v>
      </c>
      <c r="B87">
        <v>700.6</v>
      </c>
      <c r="C87">
        <v>264.3</v>
      </c>
      <c r="D87" s="2">
        <v>4.9617166666666703</v>
      </c>
      <c r="E87" s="2">
        <v>469.41520140214499</v>
      </c>
      <c r="F87" s="2">
        <v>35.173994522094901</v>
      </c>
      <c r="G87" s="2">
        <v>484.2079508667</v>
      </c>
      <c r="H87" s="2">
        <v>553.96716959428704</v>
      </c>
      <c r="I87" s="2">
        <v>615.43711305837996</v>
      </c>
      <c r="J87" s="2">
        <v>599.53887219336696</v>
      </c>
      <c r="K87" s="2">
        <v>631.33809935090596</v>
      </c>
      <c r="L87" s="2">
        <v>545.85838706910499</v>
      </c>
      <c r="M87" s="2">
        <v>489.17481663180098</v>
      </c>
      <c r="N87" s="2"/>
      <c r="O87" s="2"/>
      <c r="P87" s="2"/>
      <c r="Q87" s="2"/>
      <c r="R87" s="2"/>
    </row>
    <row r="88" spans="1:18">
      <c r="A88" t="s">
        <v>91</v>
      </c>
      <c r="B88">
        <v>784.7</v>
      </c>
      <c r="C88">
        <v>264.3</v>
      </c>
      <c r="D88" s="2">
        <v>6.9160166666666703</v>
      </c>
      <c r="E88" s="2">
        <v>65.860962368470297</v>
      </c>
      <c r="F88" s="2">
        <v>37.198910837173599</v>
      </c>
      <c r="G88" s="2">
        <v>71.242422926220499</v>
      </c>
      <c r="H88" s="2">
        <v>49.194207274446804</v>
      </c>
      <c r="I88" s="2">
        <v>21.649680576324599</v>
      </c>
      <c r="J88" s="2">
        <v>8.2236450763553801</v>
      </c>
      <c r="K88" s="2">
        <v>34.859920927864501</v>
      </c>
      <c r="L88" s="2">
        <v>4.2189879618630597</v>
      </c>
      <c r="M88" s="2">
        <v>21.226856582641599</v>
      </c>
      <c r="N88" s="2"/>
      <c r="O88" s="2"/>
      <c r="P88" s="2"/>
      <c r="Q88" s="2"/>
      <c r="R88" s="2"/>
    </row>
    <row r="89" spans="1:18">
      <c r="A89" t="s">
        <v>92</v>
      </c>
      <c r="B89">
        <v>812.7</v>
      </c>
      <c r="C89">
        <v>264.3</v>
      </c>
      <c r="D89" s="2">
        <v>7.5198666666666698</v>
      </c>
      <c r="E89" s="2">
        <v>130.639441056875</v>
      </c>
      <c r="F89" s="2">
        <v>141.31602052492099</v>
      </c>
      <c r="G89" s="2">
        <v>130.02455878347601</v>
      </c>
      <c r="H89" s="2">
        <v>140.801090649011</v>
      </c>
      <c r="I89" s="2">
        <v>191.494421093216</v>
      </c>
      <c r="J89" s="2">
        <v>48.134661560408802</v>
      </c>
      <c r="K89" s="2">
        <v>89.8097950714305</v>
      </c>
      <c r="L89" s="2">
        <v>104.0847414608</v>
      </c>
      <c r="M89" s="2">
        <v>130.30198329823401</v>
      </c>
      <c r="N89" s="2"/>
      <c r="O89" s="2"/>
      <c r="P89" s="2"/>
      <c r="Q89" s="2"/>
      <c r="R89" s="2"/>
    </row>
    <row r="90" spans="1:18">
      <c r="A90" t="s">
        <v>93</v>
      </c>
      <c r="B90">
        <v>810.7</v>
      </c>
      <c r="C90">
        <v>264.3</v>
      </c>
      <c r="D90" s="2">
        <v>6.9141666666666701</v>
      </c>
      <c r="E90" s="2">
        <v>237.539818348567</v>
      </c>
      <c r="F90" s="2">
        <v>162.36634241734299</v>
      </c>
      <c r="G90" s="2">
        <v>217.790131936401</v>
      </c>
      <c r="H90" s="2">
        <v>74.869927662532305</v>
      </c>
      <c r="I90" s="2">
        <v>120.685224481487</v>
      </c>
      <c r="J90" s="2">
        <v>209.45139817786301</v>
      </c>
      <c r="K90" s="2">
        <v>85.349312299888993</v>
      </c>
      <c r="L90" s="2">
        <v>164.7397692774</v>
      </c>
      <c r="M90" s="2">
        <v>246.91454245456799</v>
      </c>
      <c r="N90" s="2"/>
      <c r="O90" s="2"/>
      <c r="P90" s="2"/>
      <c r="Q90" s="2"/>
      <c r="R90" s="2"/>
    </row>
    <row r="91" spans="1:18">
      <c r="A91" t="s">
        <v>94</v>
      </c>
      <c r="B91">
        <v>810.7</v>
      </c>
      <c r="C91">
        <v>262.3</v>
      </c>
      <c r="D91" s="2">
        <v>7.0626833333333296</v>
      </c>
      <c r="E91" s="2">
        <v>37.364085316759898</v>
      </c>
      <c r="F91" s="2">
        <v>19.697505824328299</v>
      </c>
      <c r="G91" s="2">
        <v>36.0305562420642</v>
      </c>
      <c r="H91" s="2">
        <v>14.0481258988027</v>
      </c>
      <c r="I91" s="2">
        <v>6.9252401077270997</v>
      </c>
      <c r="J91" s="2">
        <v>50.504877543381603</v>
      </c>
      <c r="K91" s="2">
        <v>17.113011952844801</v>
      </c>
      <c r="L91" s="2">
        <v>2.6818724040984998</v>
      </c>
      <c r="M91" s="2">
        <v>3.2643666394938098</v>
      </c>
      <c r="N91" s="2"/>
      <c r="O91" s="2"/>
      <c r="P91" s="2"/>
      <c r="Q91" s="2"/>
      <c r="R91" s="2"/>
    </row>
    <row r="92" spans="1:18">
      <c r="A92" t="s">
        <v>95</v>
      </c>
      <c r="B92">
        <v>806.6</v>
      </c>
      <c r="C92">
        <v>264.3</v>
      </c>
      <c r="D92" s="2">
        <v>3.5269499999999998</v>
      </c>
      <c r="E92" s="2">
        <v>17511336.990093</v>
      </c>
      <c r="F92" s="2">
        <v>16371622.245677199</v>
      </c>
      <c r="G92" s="2">
        <v>17510359.104790598</v>
      </c>
      <c r="H92" s="2">
        <v>17101416.949083101</v>
      </c>
      <c r="I92" s="2">
        <v>17323055.838191099</v>
      </c>
      <c r="J92" s="2">
        <v>17166103.663741101</v>
      </c>
      <c r="K92" s="2">
        <v>16604727.5664983</v>
      </c>
      <c r="L92" s="2">
        <v>17063266.7942582</v>
      </c>
      <c r="M92" s="2">
        <v>16349881.030910701</v>
      </c>
      <c r="N92" s="2"/>
      <c r="O92" s="2"/>
      <c r="P92" s="2"/>
      <c r="Q92" s="2"/>
      <c r="R92" s="2"/>
    </row>
    <row r="93" spans="1:18">
      <c r="A93" t="s">
        <v>96</v>
      </c>
      <c r="B93">
        <v>862.6</v>
      </c>
      <c r="C93">
        <v>264.3</v>
      </c>
      <c r="D93" s="2">
        <v>4.7017166666666697</v>
      </c>
      <c r="E93" s="2">
        <v>584.04571392860498</v>
      </c>
      <c r="F93" s="2">
        <v>483.75217534407</v>
      </c>
      <c r="G93" s="2">
        <v>415.24410533428198</v>
      </c>
      <c r="H93" s="2">
        <v>502.46809351108999</v>
      </c>
      <c r="I93" s="2">
        <v>769.68247851248202</v>
      </c>
      <c r="J93" s="2">
        <v>444.65930731113798</v>
      </c>
      <c r="K93" s="2">
        <v>462.16989499635798</v>
      </c>
      <c r="L93" s="2">
        <v>412.33691392498503</v>
      </c>
      <c r="M93" s="2">
        <v>414.84490751476199</v>
      </c>
      <c r="N93" s="2"/>
      <c r="O93" s="2"/>
      <c r="P93" s="2"/>
      <c r="Q93" s="2"/>
      <c r="R93" s="2"/>
    </row>
    <row r="94" spans="1:18">
      <c r="A94" t="s">
        <v>97</v>
      </c>
      <c r="B94">
        <v>946.7</v>
      </c>
      <c r="C94">
        <v>264.3</v>
      </c>
      <c r="D94" s="2">
        <v>6.5281833333333301</v>
      </c>
      <c r="E94" s="2">
        <v>137.25907310308199</v>
      </c>
      <c r="F94" s="2">
        <v>42.414262873576398</v>
      </c>
      <c r="G94" s="2">
        <v>29.814636778568801</v>
      </c>
      <c r="H94" s="2">
        <v>95.549277731899807</v>
      </c>
      <c r="I94" s="2">
        <v>28.872310827254999</v>
      </c>
      <c r="J94" s="2">
        <v>327.34151715631998</v>
      </c>
      <c r="K94" s="2">
        <v>85.086262991223904</v>
      </c>
      <c r="L94" s="2">
        <v>16.4792978499529</v>
      </c>
      <c r="M94" s="2">
        <v>27.4472344631852</v>
      </c>
      <c r="N94" s="2"/>
      <c r="O94" s="2"/>
      <c r="P94" s="2"/>
      <c r="Q94" s="2"/>
      <c r="R94" s="2"/>
    </row>
    <row r="95" spans="1:18">
      <c r="A95" t="s">
        <v>98</v>
      </c>
      <c r="B95">
        <v>974.8</v>
      </c>
      <c r="C95">
        <v>264.3</v>
      </c>
      <c r="D95" s="2">
        <v>7.1339333333333297</v>
      </c>
      <c r="E95" s="2">
        <v>21.4250763847214</v>
      </c>
      <c r="F95" s="2">
        <v>12.8174748906775</v>
      </c>
      <c r="G95" s="2">
        <v>29.197363147286602</v>
      </c>
      <c r="H95" s="2">
        <v>27.2932216350553</v>
      </c>
      <c r="I95" s="2">
        <v>65.452378740830198</v>
      </c>
      <c r="J95" s="2">
        <v>39.882323001596902</v>
      </c>
      <c r="K95" s="2">
        <v>66.415719829559393</v>
      </c>
      <c r="L95" s="2">
        <v>35.863911262342803</v>
      </c>
      <c r="M95" s="2">
        <v>50.745015866814398</v>
      </c>
      <c r="N95" s="2"/>
      <c r="O95" s="2"/>
      <c r="P95" s="2"/>
      <c r="Q95" s="2"/>
      <c r="R95" s="2"/>
    </row>
    <row r="96" spans="1:18">
      <c r="A96" t="s">
        <v>99</v>
      </c>
      <c r="B96">
        <v>972.7</v>
      </c>
      <c r="C96">
        <v>264.3</v>
      </c>
      <c r="D96" s="2">
        <v>6.5722333333333296</v>
      </c>
      <c r="E96" s="2">
        <v>21.663063960075199</v>
      </c>
      <c r="F96" s="2">
        <v>34.515418403625503</v>
      </c>
      <c r="G96" s="2">
        <v>50.161145383834899</v>
      </c>
      <c r="H96" s="2">
        <v>13.175388292983</v>
      </c>
      <c r="I96" s="2">
        <v>12.2741701743068</v>
      </c>
      <c r="J96" s="2">
        <v>22.8488756141663</v>
      </c>
      <c r="K96" s="2">
        <v>14.216326852798501</v>
      </c>
      <c r="L96" s="2">
        <v>29.42989993954</v>
      </c>
      <c r="M96" s="2">
        <v>37.1148393213346</v>
      </c>
      <c r="N96" s="2"/>
      <c r="O96" s="2"/>
      <c r="P96" s="2"/>
      <c r="Q96" s="2"/>
      <c r="R96" s="2"/>
    </row>
    <row r="97" spans="1:18">
      <c r="A97" t="s">
        <v>100</v>
      </c>
      <c r="B97">
        <v>1024.7</v>
      </c>
      <c r="C97">
        <v>264.3</v>
      </c>
      <c r="D97" s="2">
        <v>4.4189499999999997</v>
      </c>
      <c r="E97" s="2">
        <v>416.00650581932098</v>
      </c>
      <c r="F97" s="2">
        <v>515.29608316246095</v>
      </c>
      <c r="G97" s="2">
        <v>432.84757760862402</v>
      </c>
      <c r="H97" s="2">
        <v>413.85720894285799</v>
      </c>
      <c r="I97" s="2">
        <v>419.817013749409</v>
      </c>
      <c r="J97" s="2">
        <v>470.50740326779902</v>
      </c>
      <c r="K97" s="2">
        <v>312.846580098034</v>
      </c>
      <c r="L97" s="2">
        <v>353.87410901259801</v>
      </c>
      <c r="M97" s="2">
        <v>287.16040797766698</v>
      </c>
      <c r="N97" s="2"/>
      <c r="O97" s="2"/>
      <c r="P97" s="2"/>
      <c r="Q97" s="2"/>
      <c r="R97" s="2"/>
    </row>
    <row r="98" spans="1:18">
      <c r="A98" t="s">
        <v>101</v>
      </c>
      <c r="B98">
        <v>1055.7</v>
      </c>
      <c r="C98">
        <v>264.3</v>
      </c>
      <c r="D98" s="2">
        <v>5.0227833333333303</v>
      </c>
      <c r="E98" s="2">
        <v>1884516.3600130801</v>
      </c>
      <c r="F98" s="2">
        <v>1722328.78183952</v>
      </c>
      <c r="G98" s="2">
        <v>1740341.6271772599</v>
      </c>
      <c r="H98" s="2">
        <v>1855358.42474305</v>
      </c>
      <c r="I98" s="2">
        <v>1749314.8444886899</v>
      </c>
      <c r="J98" s="2">
        <v>1816679.9285416401</v>
      </c>
      <c r="K98" s="2">
        <v>1733863.0908647401</v>
      </c>
      <c r="L98" s="2">
        <v>1786221.78687659</v>
      </c>
      <c r="M98" s="2">
        <v>1723540.3494929799</v>
      </c>
      <c r="N98" s="2"/>
      <c r="O98" s="2"/>
      <c r="P98" s="2"/>
      <c r="Q98" s="2"/>
      <c r="R98" s="2"/>
    </row>
    <row r="99" spans="1:18">
      <c r="A99" t="s">
        <v>102</v>
      </c>
      <c r="B99">
        <v>1108.8</v>
      </c>
      <c r="C99">
        <v>264.3</v>
      </c>
      <c r="D99" s="2">
        <v>6.29043333333333</v>
      </c>
      <c r="E99" s="2">
        <v>45.3244104862206</v>
      </c>
      <c r="F99" s="2">
        <v>59.820651048527303</v>
      </c>
      <c r="G99" s="2">
        <v>56.137110828107403</v>
      </c>
      <c r="H99" s="2">
        <v>53.033226457595703</v>
      </c>
      <c r="I99" s="2">
        <v>334.38514414765899</v>
      </c>
      <c r="J99" s="2">
        <v>65.7708070487285</v>
      </c>
      <c r="K99" s="2">
        <v>25.904116059875602</v>
      </c>
      <c r="L99" s="2">
        <v>14.7677522548066</v>
      </c>
      <c r="M99" s="2">
        <v>677.72519754589405</v>
      </c>
      <c r="N99" s="2"/>
      <c r="O99" s="2"/>
      <c r="P99" s="2"/>
      <c r="Q99" s="2"/>
      <c r="R99" s="2"/>
    </row>
    <row r="100" spans="1:18">
      <c r="A100" t="s">
        <v>103</v>
      </c>
      <c r="B100">
        <v>1136.8</v>
      </c>
      <c r="C100">
        <v>264.3</v>
      </c>
      <c r="D100" s="2">
        <v>6.9112499999999999</v>
      </c>
      <c r="E100" s="2">
        <v>9.4939239490509699</v>
      </c>
      <c r="F100" s="2">
        <v>11.3275475785435</v>
      </c>
      <c r="G100" s="2">
        <v>13.1950189304352</v>
      </c>
      <c r="H100" s="2">
        <v>19.1177287158967</v>
      </c>
      <c r="I100" s="2">
        <v>23.6131365718485</v>
      </c>
      <c r="J100" s="2">
        <v>7.5894838923966201</v>
      </c>
      <c r="K100" s="2">
        <v>26.141440452158001</v>
      </c>
      <c r="L100" s="2">
        <v>19.943310854587502</v>
      </c>
      <c r="M100" s="2">
        <v>15.144496071234199</v>
      </c>
      <c r="N100" s="2"/>
      <c r="O100" s="2"/>
      <c r="P100" s="2"/>
      <c r="Q100" s="2"/>
      <c r="R100" s="2"/>
    </row>
    <row r="101" spans="1:18">
      <c r="A101" t="s">
        <v>104</v>
      </c>
      <c r="B101">
        <v>454.3</v>
      </c>
      <c r="C101">
        <v>184.1</v>
      </c>
      <c r="D101" s="2">
        <v>1.3724333333333301</v>
      </c>
      <c r="E101" s="2">
        <v>52603542.910905004</v>
      </c>
      <c r="F101" s="2">
        <v>52241132.9772119</v>
      </c>
      <c r="G101" s="2">
        <v>53457627.248021297</v>
      </c>
      <c r="H101" s="2">
        <v>54948501.909508698</v>
      </c>
      <c r="I101" s="2">
        <v>53786486.281680897</v>
      </c>
      <c r="J101" s="2">
        <v>52008827.312918603</v>
      </c>
      <c r="K101" s="2">
        <v>50655248.569709502</v>
      </c>
      <c r="L101" s="2">
        <v>54218955.115240201</v>
      </c>
      <c r="M101" s="2">
        <v>51217333.377054997</v>
      </c>
      <c r="N101" s="2"/>
      <c r="O101" s="2"/>
      <c r="P101" s="2"/>
      <c r="Q101" s="2"/>
      <c r="R101" s="2"/>
    </row>
    <row r="102" spans="1:18">
      <c r="A102" t="s">
        <v>105</v>
      </c>
      <c r="B102">
        <v>468.3</v>
      </c>
      <c r="C102">
        <v>184.1</v>
      </c>
      <c r="D102" s="2">
        <v>1.6554166666666701</v>
      </c>
      <c r="E102" s="2">
        <v>22759.705085268</v>
      </c>
      <c r="F102" s="2">
        <v>22396.537204640499</v>
      </c>
      <c r="G102" s="2">
        <v>23179.926179574701</v>
      </c>
      <c r="H102" s="2">
        <v>24829.255771106298</v>
      </c>
      <c r="I102" s="2">
        <v>23166.9324143179</v>
      </c>
      <c r="J102" s="2">
        <v>22985.029682223201</v>
      </c>
      <c r="K102" s="2">
        <v>22490.000477528301</v>
      </c>
      <c r="L102" s="2">
        <v>24055.086016302499</v>
      </c>
      <c r="M102" s="2">
        <v>22566.077886793199</v>
      </c>
      <c r="N102" s="2"/>
      <c r="O102" s="2"/>
      <c r="P102" s="2"/>
      <c r="Q102" s="2"/>
      <c r="R102" s="2"/>
    </row>
    <row r="103" spans="1:18">
      <c r="A103" t="s">
        <v>106</v>
      </c>
      <c r="B103">
        <v>482.3</v>
      </c>
      <c r="C103">
        <v>184.1</v>
      </c>
      <c r="D103" s="2">
        <v>1.9069833333333299</v>
      </c>
      <c r="E103" s="2">
        <v>19116.786799517999</v>
      </c>
      <c r="F103" s="2">
        <v>18748.943207340199</v>
      </c>
      <c r="G103" s="2">
        <v>19061.564599662899</v>
      </c>
      <c r="H103" s="2">
        <v>20110.7201286774</v>
      </c>
      <c r="I103" s="2">
        <v>18274.505174584399</v>
      </c>
      <c r="J103" s="2">
        <v>18707.654255402998</v>
      </c>
      <c r="K103" s="2">
        <v>19032.243577778801</v>
      </c>
      <c r="L103" s="2">
        <v>18618.888814841001</v>
      </c>
      <c r="M103" s="2">
        <v>18569.909698740001</v>
      </c>
      <c r="N103" s="2"/>
      <c r="O103" s="2"/>
      <c r="P103" s="2"/>
      <c r="Q103" s="2"/>
      <c r="R103" s="2"/>
    </row>
    <row r="104" spans="1:18">
      <c r="A104" t="s">
        <v>107</v>
      </c>
      <c r="B104">
        <v>496.3</v>
      </c>
      <c r="C104">
        <v>184.1</v>
      </c>
      <c r="D104" s="2">
        <v>2.1579666666666699</v>
      </c>
      <c r="E104" s="2">
        <v>46262.756503392302</v>
      </c>
      <c r="F104" s="2">
        <v>42971.797426410601</v>
      </c>
      <c r="G104" s="2">
        <v>42823.1400645381</v>
      </c>
      <c r="H104" s="2">
        <v>45103.249737735801</v>
      </c>
      <c r="I104" s="2">
        <v>44601.412145745002</v>
      </c>
      <c r="J104" s="2">
        <v>43063.331385231002</v>
      </c>
      <c r="K104" s="2">
        <v>41632.618546883197</v>
      </c>
      <c r="L104" s="2">
        <v>41540.489907963303</v>
      </c>
      <c r="M104" s="2">
        <v>41260.8591053501</v>
      </c>
      <c r="N104" s="2"/>
      <c r="O104" s="2"/>
      <c r="P104" s="2"/>
      <c r="Q104" s="2"/>
      <c r="R104" s="2"/>
    </row>
    <row r="105" spans="1:18">
      <c r="A105" t="s">
        <v>108</v>
      </c>
      <c r="B105">
        <v>494.3</v>
      </c>
      <c r="C105">
        <v>184.1</v>
      </c>
      <c r="D105" s="2">
        <v>1.78718333333333</v>
      </c>
      <c r="E105" s="2">
        <v>7417.16740824505</v>
      </c>
      <c r="F105" s="2">
        <v>7423.1371279007399</v>
      </c>
      <c r="G105" s="2">
        <v>7713.9614715032703</v>
      </c>
      <c r="H105" s="2">
        <v>8583.1766855666192</v>
      </c>
      <c r="I105" s="2">
        <v>8858.3915564599101</v>
      </c>
      <c r="J105" s="2">
        <v>8880.1447096427</v>
      </c>
      <c r="K105" s="2">
        <v>8234.6902225092599</v>
      </c>
      <c r="L105" s="2">
        <v>7863.5569402387</v>
      </c>
      <c r="M105" s="2">
        <v>7534.3356304398203</v>
      </c>
      <c r="N105" s="2"/>
      <c r="O105" s="2"/>
      <c r="P105" s="2"/>
      <c r="Q105" s="2"/>
      <c r="R105" s="2"/>
    </row>
    <row r="106" spans="1:18">
      <c r="A106" t="s">
        <v>109</v>
      </c>
      <c r="B106">
        <v>510.4</v>
      </c>
      <c r="C106">
        <v>184.1</v>
      </c>
      <c r="D106" s="2">
        <v>2.3644833333333302</v>
      </c>
      <c r="E106" s="2">
        <v>8537.4420129786395</v>
      </c>
      <c r="F106" s="2">
        <v>8214.7504236101304</v>
      </c>
      <c r="G106" s="2">
        <v>8169.5990031035199</v>
      </c>
      <c r="H106" s="2">
        <v>8431.9450620576899</v>
      </c>
      <c r="I106" s="2">
        <v>7199.2205595058103</v>
      </c>
      <c r="J106" s="2">
        <v>8616.6578791423399</v>
      </c>
      <c r="K106" s="2">
        <v>7931.0780172362702</v>
      </c>
      <c r="L106" s="2">
        <v>7863.4033085928904</v>
      </c>
      <c r="M106" s="2">
        <v>8881.2892934039792</v>
      </c>
      <c r="N106" s="2"/>
      <c r="O106" s="2"/>
      <c r="P106" s="2"/>
      <c r="Q106" s="2"/>
      <c r="R106" s="2"/>
    </row>
    <row r="107" spans="1:18">
      <c r="A107" t="s">
        <v>110</v>
      </c>
      <c r="B107">
        <v>524.4</v>
      </c>
      <c r="C107">
        <v>184.1</v>
      </c>
      <c r="D107" s="2">
        <v>2.5710999999999999</v>
      </c>
      <c r="E107" s="2">
        <v>238931.88245462501</v>
      </c>
      <c r="F107" s="2">
        <v>226619.00883501201</v>
      </c>
      <c r="G107" s="2">
        <v>236654.53803859901</v>
      </c>
      <c r="H107" s="2">
        <v>241045.67757815999</v>
      </c>
      <c r="I107" s="2">
        <v>231843.80126475601</v>
      </c>
      <c r="J107" s="2">
        <v>234606.25949892399</v>
      </c>
      <c r="K107" s="2">
        <v>230326.63739139601</v>
      </c>
      <c r="L107" s="2">
        <v>236563.10386548299</v>
      </c>
      <c r="M107" s="2">
        <v>221398.57399837999</v>
      </c>
      <c r="N107" s="2"/>
      <c r="O107" s="2"/>
      <c r="P107" s="2"/>
      <c r="Q107" s="2"/>
      <c r="R107" s="2"/>
    </row>
    <row r="108" spans="1:18">
      <c r="A108" t="s">
        <v>111</v>
      </c>
      <c r="B108">
        <v>522.4</v>
      </c>
      <c r="C108">
        <v>184.1</v>
      </c>
      <c r="D108" s="2">
        <v>2.2442333333333302</v>
      </c>
      <c r="E108" s="2">
        <v>20661.0784834964</v>
      </c>
      <c r="F108" s="2">
        <v>19584.367669438001</v>
      </c>
      <c r="G108" s="2">
        <v>19157.227300183298</v>
      </c>
      <c r="H108" s="2">
        <v>22127.992794386599</v>
      </c>
      <c r="I108" s="2">
        <v>21731.2795181357</v>
      </c>
      <c r="J108" s="2">
        <v>21659.869027957899</v>
      </c>
      <c r="K108" s="2">
        <v>19133.2218288896</v>
      </c>
      <c r="L108" s="2">
        <v>19345.293243430398</v>
      </c>
      <c r="M108" s="2">
        <v>18420.350765467301</v>
      </c>
      <c r="N108" s="2"/>
      <c r="O108" s="2"/>
      <c r="P108" s="2"/>
      <c r="Q108" s="2"/>
      <c r="R108" s="2"/>
    </row>
    <row r="109" spans="1:18">
      <c r="A109" t="s">
        <v>112</v>
      </c>
      <c r="B109">
        <v>520.29999999999995</v>
      </c>
      <c r="C109">
        <v>184.1</v>
      </c>
      <c r="D109" s="2">
        <v>1.9330000000000001</v>
      </c>
      <c r="E109" s="2">
        <v>8223.6379597854702</v>
      </c>
      <c r="F109" s="2">
        <v>7754.13775447847</v>
      </c>
      <c r="G109" s="2">
        <v>8703.3694622701496</v>
      </c>
      <c r="H109" s="2">
        <v>8640.2340636367808</v>
      </c>
      <c r="I109" s="2">
        <v>8170.1860543544999</v>
      </c>
      <c r="J109" s="2">
        <v>8039.4806033612904</v>
      </c>
      <c r="K109" s="2">
        <v>7718.0367739160401</v>
      </c>
      <c r="L109" s="2">
        <v>7856.4579496128399</v>
      </c>
      <c r="M109" s="2">
        <v>7352.1784909550097</v>
      </c>
      <c r="N109" s="2"/>
      <c r="O109" s="2"/>
      <c r="P109" s="2"/>
      <c r="Q109" s="2"/>
      <c r="R109" s="2"/>
    </row>
    <row r="110" spans="1:18">
      <c r="A110" t="s">
        <v>113</v>
      </c>
      <c r="B110">
        <v>518.29999999999995</v>
      </c>
      <c r="C110">
        <v>184.1</v>
      </c>
      <c r="D110" s="2">
        <v>1.6524000000000001</v>
      </c>
      <c r="E110" s="2">
        <v>316.28507862654499</v>
      </c>
      <c r="F110" s="2">
        <v>276.063566028352</v>
      </c>
      <c r="G110" s="2">
        <v>406.63191833571199</v>
      </c>
      <c r="H110" s="2">
        <v>466.67626380171998</v>
      </c>
      <c r="I110" s="2">
        <v>379.028451150894</v>
      </c>
      <c r="J110" s="2">
        <v>374.959884920094</v>
      </c>
      <c r="K110" s="2">
        <v>334.09095922229801</v>
      </c>
      <c r="L110" s="2">
        <v>382.33080617981</v>
      </c>
      <c r="M110" s="2">
        <v>406.28867181722802</v>
      </c>
      <c r="N110" s="2"/>
      <c r="O110" s="2"/>
      <c r="P110" s="2"/>
      <c r="Q110" s="2"/>
      <c r="R110" s="2"/>
    </row>
    <row r="111" spans="1:18">
      <c r="A111" t="s">
        <v>114</v>
      </c>
      <c r="B111">
        <v>550.4</v>
      </c>
      <c r="C111">
        <v>184.1</v>
      </c>
      <c r="D111" s="2">
        <v>2.6139999999999999</v>
      </c>
      <c r="E111" s="2">
        <v>72977.008661325293</v>
      </c>
      <c r="F111" s="2">
        <v>71936.200218336598</v>
      </c>
      <c r="G111" s="2">
        <v>71787.562102329597</v>
      </c>
      <c r="H111" s="2">
        <v>77214.081087666404</v>
      </c>
      <c r="I111" s="2">
        <v>74096.604564634297</v>
      </c>
      <c r="J111" s="2">
        <v>74251.130472024495</v>
      </c>
      <c r="K111" s="2">
        <v>73007.7806960616</v>
      </c>
      <c r="L111" s="2">
        <v>73787.093635460595</v>
      </c>
      <c r="M111" s="2">
        <v>69790.334574530498</v>
      </c>
      <c r="N111" s="2"/>
      <c r="O111" s="2"/>
      <c r="P111" s="2"/>
      <c r="Q111" s="2"/>
      <c r="R111" s="2"/>
    </row>
    <row r="112" spans="1:18">
      <c r="A112" t="s">
        <v>115</v>
      </c>
      <c r="B112">
        <v>546.4</v>
      </c>
      <c r="C112">
        <v>184.1</v>
      </c>
      <c r="D112" s="2">
        <v>2.0939666666666699</v>
      </c>
      <c r="E112" s="2">
        <v>824.291832914716</v>
      </c>
      <c r="F112" s="2">
        <v>964.02079245874404</v>
      </c>
      <c r="G112" s="2">
        <v>907.76060526657102</v>
      </c>
      <c r="H112" s="2">
        <v>627.41923640577897</v>
      </c>
      <c r="I112" s="2">
        <v>884.29489282776603</v>
      </c>
      <c r="J112" s="2">
        <v>919.17956754584804</v>
      </c>
      <c r="K112" s="2">
        <v>784.82115864789398</v>
      </c>
      <c r="L112" s="2">
        <v>807.82551220943799</v>
      </c>
      <c r="M112" s="2">
        <v>723.571429773712</v>
      </c>
      <c r="N112" s="2"/>
      <c r="O112" s="2"/>
      <c r="P112" s="2"/>
      <c r="Q112" s="2"/>
      <c r="R112" s="2"/>
    </row>
    <row r="113" spans="1:18">
      <c r="A113" t="s">
        <v>116</v>
      </c>
      <c r="B113">
        <v>544.29999999999995</v>
      </c>
      <c r="C113">
        <v>184.1</v>
      </c>
      <c r="D113" s="2">
        <v>1.91618333333333</v>
      </c>
      <c r="E113" s="2">
        <v>1057.44602317914</v>
      </c>
      <c r="F113" s="2">
        <v>986.392969296773</v>
      </c>
      <c r="G113" s="2">
        <v>962.61805520686096</v>
      </c>
      <c r="H113" s="2">
        <v>934.50074368662104</v>
      </c>
      <c r="I113" s="2">
        <v>830.80576933400698</v>
      </c>
      <c r="J113" s="2">
        <v>1095.80096364989</v>
      </c>
      <c r="K113" s="2">
        <v>975.19025253677296</v>
      </c>
      <c r="L113" s="2">
        <v>838.36831939506499</v>
      </c>
      <c r="M113" s="2">
        <v>774.347653158188</v>
      </c>
      <c r="N113" s="2"/>
      <c r="O113" s="2"/>
      <c r="P113" s="2"/>
      <c r="Q113" s="2"/>
      <c r="R113" s="2"/>
    </row>
    <row r="114" spans="1:18">
      <c r="A114" t="s">
        <v>117</v>
      </c>
      <c r="B114">
        <v>542.29999999999995</v>
      </c>
      <c r="C114">
        <v>184.1</v>
      </c>
      <c r="D114" s="2">
        <v>1.63506666666667</v>
      </c>
      <c r="E114" s="2">
        <v>75.3240545447497</v>
      </c>
      <c r="F114" s="2">
        <v>34.9037294437409</v>
      </c>
      <c r="G114" s="2">
        <v>72.005435178911597</v>
      </c>
      <c r="H114" s="2">
        <v>7.0029095470887901</v>
      </c>
      <c r="I114" s="2">
        <v>35.526583580031897</v>
      </c>
      <c r="J114" s="2">
        <v>14.7601911792755</v>
      </c>
      <c r="K114" s="2">
        <v>16.204506050109799</v>
      </c>
      <c r="L114" s="2">
        <v>78.534394061416506</v>
      </c>
      <c r="M114" s="2">
        <v>10.2307596054077</v>
      </c>
      <c r="N114" s="2"/>
      <c r="O114" s="2"/>
      <c r="P114" s="2"/>
      <c r="Q114" s="2"/>
      <c r="R114" s="2"/>
    </row>
    <row r="115" spans="1:18">
      <c r="A115" t="s">
        <v>118</v>
      </c>
      <c r="B115">
        <v>570.4</v>
      </c>
      <c r="C115">
        <v>184.1</v>
      </c>
      <c r="D115" s="2">
        <v>2.0036166666666699</v>
      </c>
      <c r="E115" s="2">
        <v>256.62767418381702</v>
      </c>
      <c r="F115" s="2">
        <v>209.60423982321799</v>
      </c>
      <c r="G115" s="2">
        <v>259.87334558604198</v>
      </c>
      <c r="H115" s="2">
        <v>53.961338149975298</v>
      </c>
      <c r="I115" s="2">
        <v>428.25901958274801</v>
      </c>
      <c r="J115" s="2">
        <v>287.55229862929701</v>
      </c>
      <c r="K115" s="2">
        <v>190.30380727942401</v>
      </c>
      <c r="L115" s="2">
        <v>28.141302934515799</v>
      </c>
      <c r="M115" s="2">
        <v>402.50119989476701</v>
      </c>
      <c r="N115" s="2"/>
      <c r="O115" s="2"/>
      <c r="P115" s="2"/>
      <c r="Q115" s="2"/>
      <c r="R115" s="2"/>
    </row>
    <row r="116" spans="1:18">
      <c r="A116" t="s">
        <v>119</v>
      </c>
      <c r="B116">
        <v>568.29999999999995</v>
      </c>
      <c r="C116">
        <v>184.1</v>
      </c>
      <c r="D116" s="2">
        <v>1.8556999999999999</v>
      </c>
      <c r="E116" s="2">
        <v>35.069032551300502</v>
      </c>
      <c r="F116" s="2">
        <v>34.517041696529503</v>
      </c>
      <c r="G116" s="2">
        <v>79.643424360275304</v>
      </c>
      <c r="H116" s="2">
        <v>16.891259054760901</v>
      </c>
      <c r="I116" s="2">
        <v>27.331507358995101</v>
      </c>
      <c r="J116" s="2">
        <v>29.430865562438999</v>
      </c>
      <c r="K116" s="2">
        <v>95.451273168563702</v>
      </c>
      <c r="L116" s="2">
        <v>53.200917198181301</v>
      </c>
      <c r="M116" s="2">
        <v>30.949542014193302</v>
      </c>
      <c r="N116" s="2"/>
      <c r="O116" s="2"/>
      <c r="P116" s="2"/>
      <c r="Q116" s="2"/>
      <c r="R116" s="2"/>
    </row>
    <row r="117" spans="1:18">
      <c r="A117" t="s">
        <v>120</v>
      </c>
      <c r="B117">
        <v>482.4</v>
      </c>
      <c r="C117">
        <v>104.1</v>
      </c>
      <c r="D117" s="2">
        <v>2.35178333333333</v>
      </c>
      <c r="E117" s="2">
        <v>5375.6394401383504</v>
      </c>
      <c r="F117" s="2">
        <v>4971.2172306550401</v>
      </c>
      <c r="G117" s="2">
        <v>4577.4179559588902</v>
      </c>
      <c r="H117" s="2">
        <v>4835.47131001451</v>
      </c>
      <c r="I117" s="2">
        <v>4773.75447465036</v>
      </c>
      <c r="J117" s="2">
        <v>4434.7641692590196</v>
      </c>
      <c r="K117" s="2">
        <v>4719.0996930971996</v>
      </c>
      <c r="L117" s="2">
        <v>4370.6480328456801</v>
      </c>
      <c r="M117" s="2">
        <v>5056.9540965896304</v>
      </c>
      <c r="N117" s="2"/>
      <c r="O117" s="2"/>
      <c r="P117" s="2"/>
      <c r="Q117" s="2"/>
      <c r="R117" s="2"/>
    </row>
    <row r="118" spans="1:18">
      <c r="A118" t="s">
        <v>121</v>
      </c>
      <c r="B118">
        <v>508.4</v>
      </c>
      <c r="C118">
        <v>104.1</v>
      </c>
      <c r="D118" s="2">
        <v>2.4245999999999999</v>
      </c>
      <c r="E118" s="2">
        <v>46456.574322344401</v>
      </c>
      <c r="F118" s="2">
        <v>48399.165831586201</v>
      </c>
      <c r="G118" s="2">
        <v>48937.681207328802</v>
      </c>
      <c r="H118" s="2">
        <v>48808.577042390498</v>
      </c>
      <c r="I118" s="2">
        <v>48603.008280430397</v>
      </c>
      <c r="J118" s="2">
        <v>47414.393966855598</v>
      </c>
      <c r="K118" s="2">
        <v>46943.387428006099</v>
      </c>
      <c r="L118" s="2">
        <v>49418.401614778799</v>
      </c>
      <c r="M118" s="2">
        <v>46900.286719152798</v>
      </c>
      <c r="N118" s="2"/>
      <c r="O118" s="2"/>
      <c r="P118" s="2"/>
      <c r="Q118" s="2"/>
      <c r="R118" s="2"/>
    </row>
    <row r="119" spans="1:18">
      <c r="A119" t="s">
        <v>122</v>
      </c>
      <c r="B119">
        <v>554.4</v>
      </c>
      <c r="C119">
        <v>104.1</v>
      </c>
      <c r="D119" s="2">
        <v>2.1525666666666701</v>
      </c>
      <c r="E119" s="2">
        <v>25586.581518642699</v>
      </c>
      <c r="F119" s="2">
        <v>25966.9032387021</v>
      </c>
      <c r="G119" s="2">
        <v>25035.988752976002</v>
      </c>
      <c r="H119" s="2">
        <v>25826.3040367957</v>
      </c>
      <c r="I119" s="2">
        <v>26738.558245775199</v>
      </c>
      <c r="J119" s="2">
        <v>24012.019824745199</v>
      </c>
      <c r="K119" s="2">
        <v>25099.2027570266</v>
      </c>
      <c r="L119" s="2">
        <v>28369.4480665765</v>
      </c>
      <c r="M119" s="2">
        <v>24997.525404246</v>
      </c>
      <c r="N119" s="2"/>
      <c r="O119" s="2"/>
      <c r="P119" s="2"/>
      <c r="Q119" s="2"/>
      <c r="R119" s="2"/>
    </row>
    <row r="120" spans="1:18">
      <c r="A120" t="s">
        <v>123</v>
      </c>
      <c r="B120">
        <v>480.4</v>
      </c>
      <c r="C120">
        <v>104.1</v>
      </c>
      <c r="D120" s="2">
        <v>2.3381833333333302</v>
      </c>
      <c r="E120" s="2">
        <v>1974.18123678456</v>
      </c>
      <c r="F120" s="2">
        <v>1780.4982185194499</v>
      </c>
      <c r="G120" s="2">
        <v>1947.6853314198099</v>
      </c>
      <c r="H120" s="2">
        <v>1772.02162796783</v>
      </c>
      <c r="I120" s="2">
        <v>1591.82795745254</v>
      </c>
      <c r="J120" s="2">
        <v>1687.2729477191899</v>
      </c>
      <c r="K120" s="2">
        <v>1521.10831452241</v>
      </c>
      <c r="L120" s="2">
        <v>1362.7186805879901</v>
      </c>
      <c r="M120" s="2">
        <v>1455.6756356702999</v>
      </c>
      <c r="N120" s="2"/>
      <c r="O120" s="2"/>
      <c r="P120" s="2"/>
      <c r="Q120" s="2"/>
      <c r="R120" s="2"/>
    </row>
    <row r="121" spans="1:18">
      <c r="A121" t="s">
        <v>124</v>
      </c>
      <c r="B121">
        <v>426.3</v>
      </c>
      <c r="C121">
        <v>285.2</v>
      </c>
      <c r="D121" s="2">
        <v>1.71766666666667</v>
      </c>
      <c r="E121" s="2">
        <v>3834862.06155041</v>
      </c>
      <c r="F121" s="2">
        <v>3738223.5586833302</v>
      </c>
      <c r="G121" s="2">
        <v>3852457.9931593798</v>
      </c>
      <c r="H121" s="2">
        <v>3896761.6684408002</v>
      </c>
      <c r="I121" s="2">
        <v>3899190.0171515499</v>
      </c>
      <c r="J121" s="2">
        <v>3725922.4495559102</v>
      </c>
      <c r="K121" s="2">
        <v>3692218.0773030999</v>
      </c>
      <c r="L121" s="2">
        <v>3716921.6526196301</v>
      </c>
      <c r="M121" s="2">
        <v>3666637.43485983</v>
      </c>
      <c r="N121" s="2"/>
      <c r="O121" s="2"/>
      <c r="P121" s="2"/>
      <c r="Q121" s="2"/>
      <c r="R121" s="2"/>
    </row>
    <row r="122" spans="1:18">
      <c r="A122" t="s">
        <v>125</v>
      </c>
      <c r="B122">
        <v>454.3</v>
      </c>
      <c r="C122">
        <v>313.3</v>
      </c>
      <c r="D122" s="2">
        <v>2.2065666666666699</v>
      </c>
      <c r="E122" s="2">
        <v>1439.7051778320999</v>
      </c>
      <c r="F122" s="2">
        <v>1725.1474262428801</v>
      </c>
      <c r="G122" s="2">
        <v>1314.0686755642701</v>
      </c>
      <c r="H122" s="2">
        <v>1451.1671116504699</v>
      </c>
      <c r="I122" s="2">
        <v>1528.17765408335</v>
      </c>
      <c r="J122" s="2">
        <v>1583.63883102622</v>
      </c>
      <c r="K122" s="2">
        <v>1327.0611738115899</v>
      </c>
      <c r="L122" s="2">
        <v>1554.1222648248599</v>
      </c>
      <c r="M122" s="2">
        <v>1552.6349873474601</v>
      </c>
      <c r="N122" s="2"/>
      <c r="O122" s="2"/>
      <c r="P122" s="2"/>
      <c r="Q122" s="2"/>
      <c r="R122" s="2"/>
    </row>
    <row r="123" spans="1:18">
      <c r="A123" t="s">
        <v>126</v>
      </c>
      <c r="B123">
        <v>482.3</v>
      </c>
      <c r="C123">
        <v>341.3</v>
      </c>
      <c r="D123" s="2">
        <v>2.6199166666666698</v>
      </c>
      <c r="E123" s="2">
        <v>385.83965252773601</v>
      </c>
      <c r="F123" s="2">
        <v>431.25431599561102</v>
      </c>
      <c r="G123" s="2">
        <v>274.58125134545298</v>
      </c>
      <c r="H123" s="2">
        <v>355.61396216729901</v>
      </c>
      <c r="I123" s="2">
        <v>294.20469002238599</v>
      </c>
      <c r="J123" s="2">
        <v>414.66563261146302</v>
      </c>
      <c r="K123" s="2">
        <v>350.54910256744</v>
      </c>
      <c r="L123" s="2">
        <v>455.40858731428602</v>
      </c>
      <c r="M123" s="2">
        <v>158.35463590403</v>
      </c>
      <c r="N123" s="2"/>
      <c r="O123" s="2"/>
      <c r="P123" s="2"/>
      <c r="Q123" s="2"/>
      <c r="R123" s="2"/>
    </row>
    <row r="124" spans="1:18">
      <c r="A124" t="s">
        <v>127</v>
      </c>
      <c r="B124">
        <v>480.3</v>
      </c>
      <c r="C124">
        <v>339.3</v>
      </c>
      <c r="D124" s="2">
        <v>2.29416666666667</v>
      </c>
      <c r="E124" s="2">
        <v>321.06855939758202</v>
      </c>
      <c r="F124" s="2">
        <v>424.95471725768101</v>
      </c>
      <c r="G124" s="2">
        <v>224.63344593059199</v>
      </c>
      <c r="H124" s="2">
        <v>204.20363761772299</v>
      </c>
      <c r="I124" s="2">
        <v>176.09578139502199</v>
      </c>
      <c r="J124" s="2">
        <v>336.10467378234898</v>
      </c>
      <c r="K124" s="2">
        <v>286.33645860334099</v>
      </c>
      <c r="L124" s="2">
        <v>297.25354164760302</v>
      </c>
      <c r="M124" s="2">
        <v>327.21434257828798</v>
      </c>
      <c r="N124" s="2"/>
      <c r="O124" s="2"/>
      <c r="P124" s="2"/>
      <c r="Q124" s="2"/>
      <c r="R124" s="2"/>
    </row>
    <row r="125" spans="1:18">
      <c r="A125" t="s">
        <v>128</v>
      </c>
      <c r="B125">
        <v>478.3</v>
      </c>
      <c r="C125">
        <v>337.3</v>
      </c>
      <c r="D125" s="2">
        <v>1.9976499999999999</v>
      </c>
      <c r="E125" s="2">
        <v>53.188967274856601</v>
      </c>
      <c r="F125" s="2">
        <v>41.402986827850299</v>
      </c>
      <c r="G125" s="2">
        <v>33.718085545968897</v>
      </c>
      <c r="H125" s="2">
        <v>31.775207576585899</v>
      </c>
      <c r="I125" s="2">
        <v>68.775883894719797</v>
      </c>
      <c r="J125" s="2">
        <v>36.488173177210903</v>
      </c>
      <c r="K125" s="2">
        <v>118.55152607107701</v>
      </c>
      <c r="L125" s="2">
        <v>44.390650812149097</v>
      </c>
      <c r="M125" s="2">
        <v>25.1418284168243</v>
      </c>
      <c r="N125" s="2"/>
      <c r="O125" s="2"/>
      <c r="P125" s="2"/>
      <c r="Q125" s="2"/>
      <c r="R125" s="2"/>
    </row>
    <row r="126" spans="1:18">
      <c r="A126" t="s">
        <v>129</v>
      </c>
      <c r="B126">
        <v>502.3</v>
      </c>
      <c r="C126">
        <v>361.3</v>
      </c>
      <c r="D126" s="2">
        <v>1.9793166666666699</v>
      </c>
      <c r="E126" s="2">
        <v>21.801365708156698</v>
      </c>
      <c r="F126" s="2">
        <v>125.192432105615</v>
      </c>
      <c r="G126" s="2">
        <v>87.365679217974304</v>
      </c>
      <c r="H126" s="2">
        <v>32.986423590853903</v>
      </c>
      <c r="I126" s="2">
        <v>101.31136880247399</v>
      </c>
      <c r="J126" s="2">
        <v>147.65788729476901</v>
      </c>
      <c r="K126" s="2">
        <v>51.691143991951698</v>
      </c>
      <c r="L126" s="2">
        <v>58.428150138878102</v>
      </c>
      <c r="M126" s="2">
        <v>66.650111866346904</v>
      </c>
      <c r="N126" s="2"/>
      <c r="O126" s="2"/>
      <c r="P126" s="2"/>
      <c r="Q126" s="2"/>
      <c r="R126" s="2"/>
    </row>
    <row r="127" spans="1:18">
      <c r="A127" t="s">
        <v>130</v>
      </c>
      <c r="B127">
        <v>526.29999999999995</v>
      </c>
      <c r="C127">
        <v>385.3</v>
      </c>
      <c r="D127" s="2">
        <v>1.9173833333333301</v>
      </c>
      <c r="E127" s="2">
        <v>301.32507759363102</v>
      </c>
      <c r="F127" s="2">
        <v>208.32400609904099</v>
      </c>
      <c r="G127" s="2">
        <v>151.71663564377499</v>
      </c>
      <c r="H127" s="2">
        <v>213.78367991568101</v>
      </c>
      <c r="I127" s="2">
        <v>373.68051330482302</v>
      </c>
      <c r="J127" s="2">
        <v>126.646286878941</v>
      </c>
      <c r="K127" s="2">
        <v>21.944891613006501</v>
      </c>
      <c r="L127" s="2">
        <v>115.997948584074</v>
      </c>
      <c r="M127" s="2">
        <v>338.51163486875998</v>
      </c>
      <c r="N127" s="2"/>
      <c r="O127" s="2"/>
      <c r="P127" s="2"/>
      <c r="Q127" s="2"/>
      <c r="R127" s="2"/>
    </row>
    <row r="128" spans="1:18">
      <c r="A128" t="s">
        <v>131</v>
      </c>
      <c r="B128">
        <v>438.3</v>
      </c>
      <c r="C128">
        <v>266.39999999999998</v>
      </c>
      <c r="D128" s="2">
        <v>2.4003999999999999</v>
      </c>
      <c r="E128" s="2">
        <v>169.94741649827401</v>
      </c>
      <c r="F128" s="2">
        <v>139.37462712860099</v>
      </c>
      <c r="G128" s="2">
        <v>154.561550532837</v>
      </c>
      <c r="H128" s="2">
        <v>146.63590187853899</v>
      </c>
      <c r="I128" s="2">
        <v>215.398311286824</v>
      </c>
      <c r="J128" s="2">
        <v>148.000225870115</v>
      </c>
      <c r="K128" s="2">
        <v>159.453375084257</v>
      </c>
      <c r="L128" s="2">
        <v>127.10754820308701</v>
      </c>
      <c r="M128" s="2">
        <v>152.59918969678</v>
      </c>
      <c r="N128" s="2"/>
      <c r="O128" s="2"/>
      <c r="P128" s="2"/>
      <c r="Q128" s="2"/>
      <c r="R128" s="2"/>
    </row>
    <row r="129" spans="1:18">
      <c r="A129" t="s">
        <v>132</v>
      </c>
      <c r="B129">
        <v>466.3</v>
      </c>
      <c r="C129">
        <v>294.39999999999998</v>
      </c>
      <c r="D129" s="2">
        <v>2.8019166666666702</v>
      </c>
      <c r="E129" s="2">
        <v>18612.380927551902</v>
      </c>
      <c r="F129" s="2">
        <v>18977.945517978598</v>
      </c>
      <c r="G129" s="2">
        <v>18649.4051385151</v>
      </c>
      <c r="H129" s="2">
        <v>19426.830700635499</v>
      </c>
      <c r="I129" s="2">
        <v>18718.9581645898</v>
      </c>
      <c r="J129" s="2">
        <v>18513.309871131201</v>
      </c>
      <c r="K129" s="2">
        <v>17492.6838771693</v>
      </c>
      <c r="L129" s="2">
        <v>18665.7998319</v>
      </c>
      <c r="M129" s="2">
        <v>17352.967885304301</v>
      </c>
      <c r="N129" s="2"/>
      <c r="O129" s="2"/>
      <c r="P129" s="2"/>
      <c r="Q129" s="2"/>
      <c r="R129" s="2"/>
    </row>
    <row r="130" spans="1:18">
      <c r="A130" t="s">
        <v>133</v>
      </c>
      <c r="B130">
        <v>650.5</v>
      </c>
      <c r="C130">
        <v>184.1</v>
      </c>
      <c r="D130" s="2">
        <v>3.56246666666667</v>
      </c>
      <c r="E130" s="2">
        <v>91134645.285513803</v>
      </c>
      <c r="F130" s="2">
        <v>90379003.073254302</v>
      </c>
      <c r="G130" s="2">
        <v>90715931.088487804</v>
      </c>
      <c r="H130" s="2">
        <v>91031072.845531598</v>
      </c>
      <c r="I130" s="2">
        <v>91598371.013907194</v>
      </c>
      <c r="J130" s="2">
        <v>89897920.514940605</v>
      </c>
      <c r="K130" s="2">
        <v>90711619.210511103</v>
      </c>
      <c r="L130" s="2">
        <v>90626836.253280997</v>
      </c>
      <c r="M130" s="2">
        <v>89446007.250975803</v>
      </c>
      <c r="N130" s="2"/>
      <c r="O130" s="2"/>
      <c r="P130" s="2"/>
      <c r="Q130" s="2"/>
      <c r="R130" s="2"/>
    </row>
    <row r="131" spans="1:18">
      <c r="A131" t="s">
        <v>134</v>
      </c>
      <c r="B131">
        <v>734.6</v>
      </c>
      <c r="C131">
        <v>184.1</v>
      </c>
      <c r="D131" s="2">
        <v>5.3845333333333301</v>
      </c>
      <c r="E131" s="2">
        <v>38357.490346371203</v>
      </c>
      <c r="F131" s="2">
        <v>38198.010033655097</v>
      </c>
      <c r="G131" s="2">
        <v>39680.540541104703</v>
      </c>
      <c r="H131" s="2">
        <v>33485.8607174918</v>
      </c>
      <c r="I131" s="2">
        <v>32861.774619308999</v>
      </c>
      <c r="J131" s="2">
        <v>31945.2772246317</v>
      </c>
      <c r="K131" s="2">
        <v>30156.625715967999</v>
      </c>
      <c r="L131" s="2">
        <v>29968.281055015501</v>
      </c>
      <c r="M131" s="2">
        <v>31495.479010138199</v>
      </c>
      <c r="N131" s="2"/>
      <c r="O131" s="2"/>
      <c r="P131" s="2"/>
      <c r="Q131" s="2"/>
      <c r="R131" s="2"/>
    </row>
    <row r="132" spans="1:18">
      <c r="A132" t="s">
        <v>135</v>
      </c>
      <c r="B132">
        <v>732.6</v>
      </c>
      <c r="C132">
        <v>184.1</v>
      </c>
      <c r="D132" s="2">
        <v>4.8123166666666704</v>
      </c>
      <c r="E132" s="2">
        <v>158624.26526756899</v>
      </c>
      <c r="F132" s="2">
        <v>152067.13551165399</v>
      </c>
      <c r="G132" s="2">
        <v>154694.048448199</v>
      </c>
      <c r="H132" s="2">
        <v>158124.38613543601</v>
      </c>
      <c r="I132" s="2">
        <v>148089.34816086001</v>
      </c>
      <c r="J132" s="2">
        <v>154738.70902003301</v>
      </c>
      <c r="K132" s="2">
        <v>148405.372402104</v>
      </c>
      <c r="L132" s="2">
        <v>149336.399496903</v>
      </c>
      <c r="M132" s="2">
        <v>144923.278164035</v>
      </c>
      <c r="N132" s="2"/>
      <c r="O132" s="2"/>
      <c r="P132" s="2"/>
      <c r="Q132" s="2"/>
      <c r="R132" s="2"/>
    </row>
    <row r="133" spans="1:18">
      <c r="A133" t="s">
        <v>136</v>
      </c>
      <c r="B133">
        <v>760.6</v>
      </c>
      <c r="C133">
        <v>184.1</v>
      </c>
      <c r="D133" s="2">
        <v>5.4845666666666704</v>
      </c>
      <c r="E133" s="2">
        <v>115640.13326963301</v>
      </c>
      <c r="F133" s="2">
        <v>103417.42713311</v>
      </c>
      <c r="G133" s="2">
        <v>108858.06659923001</v>
      </c>
      <c r="H133" s="2">
        <v>103897.305531126</v>
      </c>
      <c r="I133" s="2">
        <v>97771.192078411099</v>
      </c>
      <c r="J133" s="2">
        <v>102830.47078947601</v>
      </c>
      <c r="K133" s="2">
        <v>94694.132628521795</v>
      </c>
      <c r="L133" s="2">
        <v>98583.994587127396</v>
      </c>
      <c r="M133" s="2">
        <v>91522.817173703996</v>
      </c>
      <c r="N133" s="2"/>
      <c r="O133" s="2"/>
      <c r="P133" s="2"/>
      <c r="Q133" s="2"/>
      <c r="R133" s="2"/>
    </row>
    <row r="134" spans="1:18">
      <c r="A134" t="s">
        <v>137</v>
      </c>
      <c r="B134">
        <v>758.6</v>
      </c>
      <c r="C134">
        <v>184.1</v>
      </c>
      <c r="D134" s="2">
        <v>5.0156333333333301</v>
      </c>
      <c r="E134" s="2">
        <v>116405.68425526599</v>
      </c>
      <c r="F134" s="2">
        <v>105172.037477354</v>
      </c>
      <c r="G134" s="2">
        <v>113368.05460325</v>
      </c>
      <c r="H134" s="2">
        <v>118821.17697657501</v>
      </c>
      <c r="I134" s="2">
        <v>117263.38898644999</v>
      </c>
      <c r="J134" s="2">
        <v>115272.947221644</v>
      </c>
      <c r="K134" s="2">
        <v>107188.072042826</v>
      </c>
      <c r="L134" s="2">
        <v>109853.943436595</v>
      </c>
      <c r="M134" s="2">
        <v>112781.21188431499</v>
      </c>
      <c r="N134" s="2"/>
      <c r="O134" s="2"/>
      <c r="P134" s="2"/>
      <c r="Q134" s="2"/>
      <c r="R134" s="2"/>
    </row>
    <row r="135" spans="1:18">
      <c r="A135" t="s">
        <v>138</v>
      </c>
      <c r="B135">
        <v>790.6</v>
      </c>
      <c r="C135">
        <v>184.1</v>
      </c>
      <c r="D135" s="2">
        <v>6.6785833333333304</v>
      </c>
      <c r="E135" s="2">
        <v>936.15961320822203</v>
      </c>
      <c r="F135" s="2">
        <v>1045.9907871072501</v>
      </c>
      <c r="G135" s="2">
        <v>977.53033474779295</v>
      </c>
      <c r="H135" s="2">
        <v>887.15401909939601</v>
      </c>
      <c r="I135" s="2">
        <v>952.41417016008597</v>
      </c>
      <c r="J135" s="2">
        <v>613.37287762113203</v>
      </c>
      <c r="K135" s="2">
        <v>1125.2289898837901</v>
      </c>
      <c r="L135" s="2">
        <v>1067.8120688680399</v>
      </c>
      <c r="M135" s="2">
        <v>1234.2704276699601</v>
      </c>
      <c r="N135" s="2"/>
      <c r="O135" s="2"/>
      <c r="P135" s="2"/>
      <c r="Q135" s="2"/>
      <c r="R135" s="2"/>
    </row>
    <row r="136" spans="1:18">
      <c r="A136" t="s">
        <v>139</v>
      </c>
      <c r="B136">
        <v>788.6</v>
      </c>
      <c r="C136">
        <v>184.1</v>
      </c>
      <c r="D136" s="2">
        <v>6.1739833333333296</v>
      </c>
      <c r="E136" s="2">
        <v>15352.392844448201</v>
      </c>
      <c r="F136" s="2">
        <v>15083.104726338999</v>
      </c>
      <c r="G136" s="2">
        <v>14639.309963468701</v>
      </c>
      <c r="H136" s="2">
        <v>13952.881017389</v>
      </c>
      <c r="I136" s="2">
        <v>13717.705770108099</v>
      </c>
      <c r="J136" s="2">
        <v>13003.3507016615</v>
      </c>
      <c r="K136" s="2">
        <v>13193.3781500429</v>
      </c>
      <c r="L136" s="2">
        <v>13966.1428416117</v>
      </c>
      <c r="M136" s="2">
        <v>13312.327143385601</v>
      </c>
      <c r="N136" s="2"/>
      <c r="O136" s="2"/>
      <c r="P136" s="2"/>
      <c r="Q136" s="2"/>
      <c r="R136" s="2"/>
    </row>
    <row r="137" spans="1:18">
      <c r="A137" t="s">
        <v>140</v>
      </c>
      <c r="B137">
        <v>786.6</v>
      </c>
      <c r="C137">
        <v>184.1</v>
      </c>
      <c r="D137" s="2">
        <v>5.6871666666666698</v>
      </c>
      <c r="E137" s="2">
        <v>111462.06028531599</v>
      </c>
      <c r="F137" s="2">
        <v>102364.407422455</v>
      </c>
      <c r="G137" s="2">
        <v>107131.08569249899</v>
      </c>
      <c r="H137" s="2">
        <v>116668.727439696</v>
      </c>
      <c r="I137" s="2">
        <v>109043.215028198</v>
      </c>
      <c r="J137" s="2">
        <v>108286.6655268</v>
      </c>
      <c r="K137" s="2">
        <v>107094.264276956</v>
      </c>
      <c r="L137" s="2">
        <v>103785.672960114</v>
      </c>
      <c r="M137" s="2">
        <v>108897.741832463</v>
      </c>
      <c r="N137" s="2"/>
      <c r="O137" s="2"/>
      <c r="P137" s="2"/>
      <c r="Q137" s="2"/>
      <c r="R137" s="2"/>
    </row>
    <row r="138" spans="1:18">
      <c r="A138" t="s">
        <v>141</v>
      </c>
      <c r="B138">
        <v>784.6</v>
      </c>
      <c r="C138">
        <v>184.1</v>
      </c>
      <c r="D138" s="2">
        <v>5.2032333333333298</v>
      </c>
      <c r="E138" s="2">
        <v>31067.860002052301</v>
      </c>
      <c r="F138" s="2">
        <v>26418.302508381101</v>
      </c>
      <c r="G138" s="2">
        <v>29674.371525310598</v>
      </c>
      <c r="H138" s="2">
        <v>32095.868503753201</v>
      </c>
      <c r="I138" s="2">
        <v>29873.033685464201</v>
      </c>
      <c r="J138" s="2">
        <v>31012.442394866201</v>
      </c>
      <c r="K138" s="2">
        <v>30391.764379573098</v>
      </c>
      <c r="L138" s="2">
        <v>30307.1958377755</v>
      </c>
      <c r="M138" s="2">
        <v>29277.921313216699</v>
      </c>
      <c r="N138" s="2"/>
      <c r="O138" s="2"/>
      <c r="P138" s="2"/>
      <c r="Q138" s="2"/>
      <c r="R138" s="2"/>
    </row>
    <row r="139" spans="1:18">
      <c r="A139" t="s">
        <v>142</v>
      </c>
      <c r="B139">
        <v>782.6</v>
      </c>
      <c r="C139">
        <v>184.1</v>
      </c>
      <c r="D139" s="2">
        <v>4.9540666666666704</v>
      </c>
      <c r="E139" s="2">
        <v>3769.53877559802</v>
      </c>
      <c r="F139" s="2">
        <v>3121.4734066009501</v>
      </c>
      <c r="G139" s="2">
        <v>4009.12658740696</v>
      </c>
      <c r="H139" s="2">
        <v>3729.8486452806901</v>
      </c>
      <c r="I139" s="2">
        <v>4081.9406532383</v>
      </c>
      <c r="J139" s="2">
        <v>3798.7704281717301</v>
      </c>
      <c r="K139" s="2">
        <v>3801.4666560104401</v>
      </c>
      <c r="L139" s="2">
        <v>3227.3633027891401</v>
      </c>
      <c r="M139" s="2">
        <v>4563.9259335680999</v>
      </c>
      <c r="N139" s="2"/>
      <c r="O139" s="2"/>
      <c r="P139" s="2"/>
      <c r="Q139" s="2"/>
      <c r="R139" s="2"/>
    </row>
    <row r="140" spans="1:18">
      <c r="A140" t="s">
        <v>143</v>
      </c>
      <c r="B140">
        <v>810.6</v>
      </c>
      <c r="C140">
        <v>184.1</v>
      </c>
      <c r="D140" s="2">
        <v>5.4210166666666701</v>
      </c>
      <c r="E140" s="2">
        <v>5250.6210035683198</v>
      </c>
      <c r="F140" s="2">
        <v>4632.0644093992696</v>
      </c>
      <c r="G140" s="2">
        <v>3957.6473241731001</v>
      </c>
      <c r="H140" s="2">
        <v>5610.5768472517102</v>
      </c>
      <c r="I140" s="2">
        <v>4859.5149333292702</v>
      </c>
      <c r="J140" s="2">
        <v>3889.8781549547698</v>
      </c>
      <c r="K140" s="2">
        <v>4263.3054082194903</v>
      </c>
      <c r="L140" s="2">
        <v>5106.6974201249604</v>
      </c>
      <c r="M140" s="2">
        <v>4076.43297890863</v>
      </c>
      <c r="N140" s="2"/>
      <c r="O140" s="2"/>
      <c r="P140" s="2"/>
      <c r="Q140" s="2"/>
      <c r="R140" s="2"/>
    </row>
    <row r="141" spans="1:18">
      <c r="A141" t="s">
        <v>144</v>
      </c>
      <c r="B141">
        <v>808.6</v>
      </c>
      <c r="C141">
        <v>184.1</v>
      </c>
      <c r="D141" s="2">
        <v>5.0259999999999998</v>
      </c>
      <c r="E141" s="2">
        <v>2632.15223775308</v>
      </c>
      <c r="F141" s="2">
        <v>2950.70729280251</v>
      </c>
      <c r="G141" s="2">
        <v>2689.9788503638301</v>
      </c>
      <c r="H141" s="2">
        <v>3545.1402325489798</v>
      </c>
      <c r="I141" s="2">
        <v>3256.1563776940502</v>
      </c>
      <c r="J141" s="2">
        <v>3493.9757492160902</v>
      </c>
      <c r="K141" s="2">
        <v>2572.6056017472401</v>
      </c>
      <c r="L141" s="2">
        <v>2677.9554376390402</v>
      </c>
      <c r="M141" s="2">
        <v>3181.0197802518601</v>
      </c>
      <c r="N141" s="2"/>
      <c r="O141" s="2"/>
      <c r="P141" s="2"/>
      <c r="Q141" s="2"/>
      <c r="R141" s="2"/>
    </row>
    <row r="142" spans="1:18">
      <c r="A142" t="s">
        <v>145</v>
      </c>
      <c r="B142">
        <v>806.6</v>
      </c>
      <c r="C142">
        <v>184.1</v>
      </c>
      <c r="D142" s="2">
        <v>4.7921166666666704</v>
      </c>
      <c r="E142" s="2">
        <v>341.33610826474899</v>
      </c>
      <c r="F142" s="2">
        <v>141.437985481195</v>
      </c>
      <c r="G142" s="2">
        <v>21.400545115930299</v>
      </c>
      <c r="H142" s="2">
        <v>99.8794476586488</v>
      </c>
      <c r="I142" s="2">
        <v>263.15366593847199</v>
      </c>
      <c r="J142" s="2">
        <v>88.088733321757203</v>
      </c>
      <c r="K142" s="2">
        <v>252.188693930613</v>
      </c>
      <c r="L142" s="2">
        <v>70.7477973111517</v>
      </c>
      <c r="M142" s="2">
        <v>181.816566605487</v>
      </c>
      <c r="N142" s="2"/>
      <c r="O142" s="2"/>
      <c r="P142" s="2"/>
      <c r="Q142" s="2"/>
      <c r="R142" s="2"/>
    </row>
    <row r="143" spans="1:18">
      <c r="A143" t="s">
        <v>146</v>
      </c>
      <c r="B143">
        <v>834.6</v>
      </c>
      <c r="C143">
        <v>184.1</v>
      </c>
      <c r="D143" s="2">
        <v>5.47905</v>
      </c>
      <c r="E143" s="2">
        <v>173.28933824693399</v>
      </c>
      <c r="F143" s="2">
        <v>257.998763527471</v>
      </c>
      <c r="G143" s="2">
        <v>132.896736366102</v>
      </c>
      <c r="H143" s="2">
        <v>172.261014059497</v>
      </c>
      <c r="I143" s="2">
        <v>291.79326115608302</v>
      </c>
      <c r="J143" s="2">
        <v>287.59025837647198</v>
      </c>
      <c r="K143" s="2">
        <v>217.515601884657</v>
      </c>
      <c r="L143" s="2">
        <v>282.29104776632198</v>
      </c>
      <c r="M143" s="2">
        <v>242.650107141604</v>
      </c>
      <c r="N143" s="2"/>
      <c r="O143" s="2"/>
      <c r="P143" s="2"/>
      <c r="Q143" s="2"/>
      <c r="R143" s="2"/>
    </row>
    <row r="144" spans="1:18">
      <c r="A144" t="s">
        <v>147</v>
      </c>
      <c r="B144">
        <v>832.6</v>
      </c>
      <c r="C144">
        <v>184.1</v>
      </c>
      <c r="D144" s="2">
        <v>4.9082166666666698</v>
      </c>
      <c r="E144" s="2">
        <v>103.975112077115</v>
      </c>
      <c r="F144" s="2">
        <v>47.711486407728401</v>
      </c>
      <c r="G144" s="2">
        <v>32.901719220110998</v>
      </c>
      <c r="H144" s="2">
        <v>56.588971071243698</v>
      </c>
      <c r="I144" s="2">
        <v>33.384901432683797</v>
      </c>
      <c r="J144" s="2">
        <v>58.978062545633399</v>
      </c>
      <c r="K144" s="2">
        <v>187.99599011678001</v>
      </c>
      <c r="L144" s="2">
        <v>19.9170864425</v>
      </c>
      <c r="M144" s="2">
        <v>29.717036557585601</v>
      </c>
      <c r="N144" s="2"/>
      <c r="O144" s="2"/>
      <c r="P144" s="2"/>
      <c r="Q144" s="2"/>
      <c r="R144" s="2"/>
    </row>
    <row r="145" spans="1:18">
      <c r="A145" t="s">
        <v>148</v>
      </c>
      <c r="B145">
        <v>830.6</v>
      </c>
      <c r="C145">
        <v>184.1</v>
      </c>
      <c r="D145" s="2">
        <v>4.4825333333333299</v>
      </c>
      <c r="E145" s="2">
        <v>208.59030457687399</v>
      </c>
      <c r="F145" s="2">
        <v>126.962958571911</v>
      </c>
      <c r="G145" s="2">
        <v>29.408886721951799</v>
      </c>
      <c r="H145" s="2">
        <v>38.777275361091903</v>
      </c>
      <c r="I145" s="2">
        <v>24.920099915436399</v>
      </c>
      <c r="J145" s="2">
        <v>128.21886276136399</v>
      </c>
      <c r="K145" s="2">
        <v>112.747149751069</v>
      </c>
      <c r="L145" s="2">
        <v>5.52067215234083</v>
      </c>
      <c r="M145" s="2">
        <v>207.386548571551</v>
      </c>
      <c r="N145" s="2"/>
      <c r="O145" s="2"/>
      <c r="P145" s="2"/>
      <c r="Q145" s="2"/>
      <c r="R145" s="2"/>
    </row>
    <row r="146" spans="1:18">
      <c r="A146" t="s">
        <v>149</v>
      </c>
      <c r="B146">
        <v>720.6</v>
      </c>
      <c r="C146">
        <v>184.1</v>
      </c>
      <c r="D146" s="2">
        <v>5.8560833333333298</v>
      </c>
      <c r="E146" s="2">
        <v>2432.4761372542898</v>
      </c>
      <c r="F146" s="2">
        <v>2766.5101900924301</v>
      </c>
      <c r="G146" s="2">
        <v>2398.4595011664101</v>
      </c>
      <c r="H146" s="2">
        <v>2440.9635592488098</v>
      </c>
      <c r="I146" s="2">
        <v>1827.80670726366</v>
      </c>
      <c r="J146" s="2">
        <v>1833.6439772789399</v>
      </c>
      <c r="K146" s="2">
        <v>2301.5017512966301</v>
      </c>
      <c r="L146" s="2">
        <v>2021.09076627029</v>
      </c>
      <c r="M146" s="2">
        <v>2096.85345913626</v>
      </c>
      <c r="N146" s="2"/>
      <c r="O146" s="2"/>
      <c r="P146" s="2"/>
      <c r="Q146" s="2"/>
      <c r="R146" s="2"/>
    </row>
    <row r="147" spans="1:18">
      <c r="A147" t="s">
        <v>150</v>
      </c>
      <c r="B147">
        <v>792.6</v>
      </c>
      <c r="C147">
        <v>184.1</v>
      </c>
      <c r="D147" s="2">
        <v>5.34866666666667</v>
      </c>
      <c r="E147" s="2">
        <v>293.86266815318498</v>
      </c>
      <c r="F147" s="2">
        <v>83.505029022244301</v>
      </c>
      <c r="G147" s="2">
        <v>353.809150676093</v>
      </c>
      <c r="H147" s="2">
        <v>178.760118816649</v>
      </c>
      <c r="I147" s="2">
        <v>401.87316804182598</v>
      </c>
      <c r="J147" s="2">
        <v>502.98046026622302</v>
      </c>
      <c r="K147" s="2">
        <v>497.71376736795003</v>
      </c>
      <c r="L147" s="2">
        <v>676.08395816691495</v>
      </c>
      <c r="M147" s="2">
        <v>400.50558385973102</v>
      </c>
      <c r="N147" s="2"/>
      <c r="O147" s="2"/>
      <c r="P147" s="2"/>
      <c r="Q147" s="2"/>
      <c r="R147" s="2"/>
    </row>
    <row r="148" spans="1:18">
      <c r="A148" t="s">
        <v>151</v>
      </c>
      <c r="B148">
        <v>718.5</v>
      </c>
      <c r="C148">
        <v>184.1</v>
      </c>
      <c r="D148" s="2">
        <v>5.7544833333333303</v>
      </c>
      <c r="E148" s="2">
        <v>596.74373303900802</v>
      </c>
      <c r="F148" s="2">
        <v>372.71058567800799</v>
      </c>
      <c r="G148" s="2">
        <v>425.347813362122</v>
      </c>
      <c r="H148" s="2">
        <v>416.47382149495797</v>
      </c>
      <c r="I148" s="2">
        <v>582.854192019474</v>
      </c>
      <c r="J148" s="2">
        <v>441.07457620027202</v>
      </c>
      <c r="K148" s="2">
        <v>374.81880986802901</v>
      </c>
      <c r="L148" s="2">
        <v>298.14955239677602</v>
      </c>
      <c r="M148" s="2">
        <v>508.63372240638898</v>
      </c>
      <c r="N148" s="2"/>
      <c r="O148" s="2"/>
      <c r="P148" s="2"/>
      <c r="Q148" s="2"/>
      <c r="R148" s="2"/>
    </row>
    <row r="149" spans="1:18">
      <c r="A149" t="s">
        <v>152</v>
      </c>
      <c r="B149">
        <v>742.5</v>
      </c>
      <c r="C149">
        <v>184.1</v>
      </c>
      <c r="D149" s="2">
        <v>5.3691166666666703</v>
      </c>
      <c r="E149" s="2">
        <v>9798.9940270596508</v>
      </c>
      <c r="F149" s="2">
        <v>8037.1144188457602</v>
      </c>
      <c r="G149" s="2">
        <v>8452.6428502214403</v>
      </c>
      <c r="H149" s="2">
        <v>8255.3030513972499</v>
      </c>
      <c r="I149" s="2">
        <v>8246.4563989608396</v>
      </c>
      <c r="J149" s="2">
        <v>8463.8985356152898</v>
      </c>
      <c r="K149" s="2">
        <v>8435.7948148463292</v>
      </c>
      <c r="L149" s="2">
        <v>9132.8858086191904</v>
      </c>
      <c r="M149" s="2">
        <v>8239.6849879601996</v>
      </c>
      <c r="N149" s="2"/>
      <c r="O149" s="2"/>
      <c r="P149" s="2"/>
      <c r="Q149" s="2"/>
      <c r="R149" s="2"/>
    </row>
    <row r="150" spans="1:18">
      <c r="A150" t="s">
        <v>153</v>
      </c>
      <c r="B150">
        <v>781.6</v>
      </c>
      <c r="C150">
        <v>184.1</v>
      </c>
      <c r="D150" s="2">
        <v>6.5166500000000003</v>
      </c>
      <c r="E150" s="2">
        <v>32314807.659360699</v>
      </c>
      <c r="F150" s="2">
        <v>31887367.980756499</v>
      </c>
      <c r="G150" s="2">
        <v>32165840.330038901</v>
      </c>
      <c r="H150" s="2">
        <v>31195023.6973699</v>
      </c>
      <c r="I150" s="2">
        <v>31385180.2692325</v>
      </c>
      <c r="J150" s="2">
        <v>30249747.7359666</v>
      </c>
      <c r="K150" s="2">
        <v>31394654.567539901</v>
      </c>
      <c r="L150" s="2">
        <v>32900799.9170167</v>
      </c>
      <c r="M150" s="2">
        <v>30893374.2472439</v>
      </c>
      <c r="N150" s="2"/>
      <c r="O150" s="2"/>
      <c r="P150" s="2"/>
      <c r="Q150" s="2"/>
      <c r="R150" s="2"/>
    </row>
    <row r="151" spans="1:18">
      <c r="A151" t="s">
        <v>154</v>
      </c>
      <c r="B151">
        <v>768.6</v>
      </c>
      <c r="C151">
        <v>184.1</v>
      </c>
      <c r="D151" s="2">
        <v>5.3950166666666703</v>
      </c>
      <c r="E151" s="2">
        <v>1577.6022005376101</v>
      </c>
      <c r="F151" s="2">
        <v>1660.2005641365299</v>
      </c>
      <c r="G151" s="2">
        <v>1897.23170177616</v>
      </c>
      <c r="H151" s="2">
        <v>1927.0937382240299</v>
      </c>
      <c r="I151" s="2">
        <v>1481.3011084221</v>
      </c>
      <c r="J151" s="2">
        <v>1571.3370373134701</v>
      </c>
      <c r="K151" s="2">
        <v>1760.3272379740399</v>
      </c>
      <c r="L151" s="2">
        <v>1531.93495305653</v>
      </c>
      <c r="M151" s="2">
        <v>1588.4244091112</v>
      </c>
      <c r="N151" s="2"/>
      <c r="O151" s="2"/>
      <c r="P151" s="2"/>
      <c r="Q151" s="2"/>
      <c r="R151" s="2"/>
    </row>
    <row r="152" spans="1:18">
      <c r="A152" t="s">
        <v>155</v>
      </c>
      <c r="B152">
        <v>766.5</v>
      </c>
      <c r="C152">
        <v>184.1</v>
      </c>
      <c r="D152" s="2">
        <v>5.2784833333333303</v>
      </c>
      <c r="E152" s="2">
        <v>1169.2760789326401</v>
      </c>
      <c r="F152" s="2">
        <v>1377.18734644968</v>
      </c>
      <c r="G152" s="2">
        <v>1183.20803050276</v>
      </c>
      <c r="H152" s="2">
        <v>1406.6194851494899</v>
      </c>
      <c r="I152" s="2">
        <v>1253.49184798382</v>
      </c>
      <c r="J152" s="2">
        <v>1188.8507926725099</v>
      </c>
      <c r="K152" s="2">
        <v>1137.40367792866</v>
      </c>
      <c r="L152" s="2">
        <v>1514.77450976812</v>
      </c>
      <c r="M152" s="2">
        <v>1211.49454420896</v>
      </c>
      <c r="N152" s="2"/>
      <c r="O152" s="2"/>
      <c r="P152" s="2"/>
      <c r="Q152" s="2"/>
      <c r="R152" s="2"/>
    </row>
    <row r="153" spans="1:18">
      <c r="A153" t="s">
        <v>156</v>
      </c>
      <c r="B153">
        <v>790.5</v>
      </c>
      <c r="C153">
        <v>184.1</v>
      </c>
      <c r="D153" s="2">
        <v>5.1441833333333298</v>
      </c>
      <c r="E153" s="2">
        <v>18.6854319152831</v>
      </c>
      <c r="F153" s="2">
        <v>15.2943732589493</v>
      </c>
      <c r="G153" s="2">
        <v>58.250668540999001</v>
      </c>
      <c r="H153" s="2">
        <v>93.920281241607299</v>
      </c>
      <c r="I153" s="2">
        <v>28.945750095305101</v>
      </c>
      <c r="J153" s="2">
        <v>16.2930981960296</v>
      </c>
      <c r="K153" s="2">
        <v>40.518939215748098</v>
      </c>
      <c r="L153" s="2">
        <v>20.697868473616602</v>
      </c>
      <c r="M153" s="2">
        <v>55.893221584320301</v>
      </c>
      <c r="N153" s="2"/>
      <c r="O153" s="2"/>
      <c r="P153" s="2"/>
      <c r="Q153" s="2"/>
      <c r="R153" s="2"/>
    </row>
    <row r="154" spans="1:18">
      <c r="A154" t="s">
        <v>157</v>
      </c>
      <c r="B154">
        <v>720.6</v>
      </c>
      <c r="C154">
        <v>579.5</v>
      </c>
      <c r="D154" s="2">
        <v>6.1496666666666702</v>
      </c>
      <c r="E154" s="2">
        <v>42724606.594719499</v>
      </c>
      <c r="F154" s="2">
        <v>39026539.319419503</v>
      </c>
      <c r="G154" s="2">
        <v>41427002.652206302</v>
      </c>
      <c r="H154" s="2">
        <v>43046380.782796197</v>
      </c>
      <c r="I154" s="2">
        <v>42868659.442300402</v>
      </c>
      <c r="J154" s="2">
        <v>40773335.038593598</v>
      </c>
      <c r="K154" s="2">
        <v>37995130.547316797</v>
      </c>
      <c r="L154" s="2">
        <v>39587433.4140855</v>
      </c>
      <c r="M154" s="2">
        <v>38746061.345161997</v>
      </c>
      <c r="N154" s="2"/>
      <c r="O154" s="2"/>
      <c r="P154" s="2"/>
      <c r="Q154" s="2"/>
      <c r="R154" s="2"/>
    </row>
    <row r="155" spans="1:18">
      <c r="A155" t="s">
        <v>158</v>
      </c>
      <c r="B155">
        <v>718.5</v>
      </c>
      <c r="C155">
        <v>577.5</v>
      </c>
      <c r="D155" s="2">
        <v>5.6076499999999996</v>
      </c>
      <c r="E155" s="2">
        <v>1110.6441101881501</v>
      </c>
      <c r="F155" s="2">
        <v>970.46762094536302</v>
      </c>
      <c r="G155" s="2">
        <v>1039.75120840472</v>
      </c>
      <c r="H155" s="2">
        <v>709.110775959016</v>
      </c>
      <c r="I155" s="2">
        <v>897.98575319121801</v>
      </c>
      <c r="J155" s="2">
        <v>1293.3300808589199</v>
      </c>
      <c r="K155" s="2">
        <v>908.11560241177006</v>
      </c>
      <c r="L155" s="2">
        <v>1000.18887819048</v>
      </c>
      <c r="M155" s="2">
        <v>1048.4709222731101</v>
      </c>
      <c r="N155" s="2"/>
      <c r="O155" s="2"/>
      <c r="P155" s="2"/>
      <c r="Q155" s="2"/>
      <c r="R155" s="2"/>
    </row>
    <row r="156" spans="1:18">
      <c r="A156" t="s">
        <v>159</v>
      </c>
      <c r="B156">
        <v>716.5</v>
      </c>
      <c r="C156">
        <v>575.5</v>
      </c>
      <c r="D156" s="2">
        <v>5.1376833333333298</v>
      </c>
      <c r="E156" s="2">
        <v>550.25454580433598</v>
      </c>
      <c r="F156" s="2">
        <v>233.71893667429501</v>
      </c>
      <c r="G156" s="2">
        <v>494.66029547180398</v>
      </c>
      <c r="H156" s="2">
        <v>642.27553345132799</v>
      </c>
      <c r="I156" s="2">
        <v>506.359639163336</v>
      </c>
      <c r="J156" s="2">
        <v>753.99368772010803</v>
      </c>
      <c r="K156" s="2">
        <v>363.86185455700797</v>
      </c>
      <c r="L156" s="2">
        <v>341.14648547647499</v>
      </c>
      <c r="M156" s="2">
        <v>467.58503147200997</v>
      </c>
      <c r="N156" s="2"/>
      <c r="O156" s="2"/>
      <c r="P156" s="2"/>
      <c r="Q156" s="2"/>
      <c r="R156" s="2"/>
    </row>
    <row r="157" spans="1:18">
      <c r="A157" t="s">
        <v>160</v>
      </c>
      <c r="B157">
        <v>746.6</v>
      </c>
      <c r="C157">
        <v>605.6</v>
      </c>
      <c r="D157" s="2">
        <v>6.2661833333333297</v>
      </c>
      <c r="E157" s="2">
        <v>212.40661948856101</v>
      </c>
      <c r="F157" s="2">
        <v>906.63207927596602</v>
      </c>
      <c r="G157" s="2">
        <v>981.40141340040395</v>
      </c>
      <c r="H157" s="2">
        <v>619.81874625952798</v>
      </c>
      <c r="I157" s="2">
        <v>926.84818441848097</v>
      </c>
      <c r="J157" s="2">
        <v>372.73922884750402</v>
      </c>
      <c r="K157" s="2">
        <v>721.71604660156197</v>
      </c>
      <c r="L157" s="2">
        <v>780.29783740870903</v>
      </c>
      <c r="M157" s="2">
        <v>945.40156244781497</v>
      </c>
      <c r="N157" s="2"/>
      <c r="O157" s="2"/>
      <c r="P157" s="2"/>
      <c r="Q157" s="2"/>
      <c r="R157" s="2"/>
    </row>
    <row r="158" spans="1:18">
      <c r="A158" t="s">
        <v>161</v>
      </c>
      <c r="B158">
        <v>744.6</v>
      </c>
      <c r="C158">
        <v>603.5</v>
      </c>
      <c r="D158" s="2">
        <v>5.7951833333333296</v>
      </c>
      <c r="E158" s="2">
        <v>1613.8084083994499</v>
      </c>
      <c r="F158" s="2">
        <v>1914.7030645544601</v>
      </c>
      <c r="G158" s="2">
        <v>1529.66665627373</v>
      </c>
      <c r="H158" s="2">
        <v>1309.7322112254401</v>
      </c>
      <c r="I158" s="2">
        <v>1493.17464815826</v>
      </c>
      <c r="J158" s="2">
        <v>1992.8961143403101</v>
      </c>
      <c r="K158" s="2">
        <v>1563.2013581986901</v>
      </c>
      <c r="L158" s="2">
        <v>1978.77567742411</v>
      </c>
      <c r="M158" s="2">
        <v>1126.80073061133</v>
      </c>
      <c r="N158" s="2"/>
      <c r="O158" s="2"/>
      <c r="P158" s="2"/>
      <c r="Q158" s="2"/>
      <c r="R158" s="2"/>
    </row>
    <row r="159" spans="1:18">
      <c r="A159" t="s">
        <v>162</v>
      </c>
      <c r="B159">
        <v>742.5</v>
      </c>
      <c r="C159">
        <v>601.5</v>
      </c>
      <c r="D159" s="2">
        <v>5.2515499999999999</v>
      </c>
      <c r="E159" s="2">
        <v>878.92619789138598</v>
      </c>
      <c r="F159" s="2">
        <v>718.38918247034098</v>
      </c>
      <c r="G159" s="2">
        <v>837.27300404753498</v>
      </c>
      <c r="H159" s="2">
        <v>900.83434661137699</v>
      </c>
      <c r="I159" s="2">
        <v>985.02900890563797</v>
      </c>
      <c r="J159" s="2">
        <v>1036.34823880197</v>
      </c>
      <c r="K159" s="2">
        <v>979.70767496228495</v>
      </c>
      <c r="L159" s="2">
        <v>869.36847083799898</v>
      </c>
      <c r="M159" s="2">
        <v>1410.9282355600801</v>
      </c>
      <c r="N159" s="2"/>
      <c r="O159" s="2"/>
      <c r="P159" s="2"/>
      <c r="Q159" s="2"/>
      <c r="R159" s="2"/>
    </row>
    <row r="160" spans="1:18">
      <c r="A160" t="s">
        <v>163</v>
      </c>
      <c r="B160">
        <v>740.5</v>
      </c>
      <c r="C160">
        <v>599.5</v>
      </c>
      <c r="D160" s="2">
        <v>5.0906500000000001</v>
      </c>
      <c r="E160" s="2">
        <v>34.489942211151103</v>
      </c>
      <c r="F160" s="2">
        <v>143.28928297138199</v>
      </c>
      <c r="G160" s="2">
        <v>37.2843406735633</v>
      </c>
      <c r="H160" s="2">
        <v>11.538675521008599</v>
      </c>
      <c r="I160" s="2">
        <v>46.1637936800796</v>
      </c>
      <c r="J160" s="2">
        <v>48.258971177096598</v>
      </c>
      <c r="K160" s="2">
        <v>35.359839645584302</v>
      </c>
      <c r="L160" s="2">
        <v>48.795453974278701</v>
      </c>
      <c r="M160" s="2">
        <v>397.21734424669199</v>
      </c>
      <c r="N160" s="2"/>
      <c r="O160" s="2"/>
      <c r="P160" s="2"/>
      <c r="Q160" s="2"/>
      <c r="R160" s="2"/>
    </row>
    <row r="161" spans="1:18">
      <c r="A161" t="s">
        <v>164</v>
      </c>
      <c r="B161">
        <v>768.6</v>
      </c>
      <c r="C161">
        <v>627.5</v>
      </c>
      <c r="D161" s="2">
        <v>5.7474999999999996</v>
      </c>
      <c r="E161" s="2">
        <v>206.97822379064101</v>
      </c>
      <c r="F161" s="2">
        <v>21.835007292215298</v>
      </c>
      <c r="G161" s="2">
        <v>148.74029711290299</v>
      </c>
      <c r="H161" s="2">
        <v>17.2363236988067</v>
      </c>
      <c r="I161" s="2">
        <v>168.86816955856301</v>
      </c>
      <c r="J161" s="2">
        <v>303.87777513701599</v>
      </c>
      <c r="K161" s="2">
        <v>124.735858311683</v>
      </c>
      <c r="L161" s="2">
        <v>30.9020095031415</v>
      </c>
      <c r="M161" s="2">
        <v>171.07609180068999</v>
      </c>
      <c r="N161" s="2"/>
      <c r="O161" s="2"/>
      <c r="P161" s="2"/>
      <c r="Q161" s="2"/>
      <c r="R161" s="2"/>
    </row>
    <row r="162" spans="1:18">
      <c r="A162" t="s">
        <v>165</v>
      </c>
      <c r="B162">
        <v>766.5</v>
      </c>
      <c r="C162">
        <v>625.5</v>
      </c>
      <c r="D162" s="2">
        <v>5.1755500000000003</v>
      </c>
      <c r="E162" s="2">
        <v>333.07897164548501</v>
      </c>
      <c r="F162" s="2">
        <v>196.03368467662401</v>
      </c>
      <c r="G162" s="2">
        <v>75.731108136786403</v>
      </c>
      <c r="H162" s="2">
        <v>448.77234421403</v>
      </c>
      <c r="I162" s="2">
        <v>145.191418323384</v>
      </c>
      <c r="J162" s="2">
        <v>210.71374021638999</v>
      </c>
      <c r="K162" s="2">
        <v>103.825754633968</v>
      </c>
      <c r="L162" s="2">
        <v>99.071005523704201</v>
      </c>
      <c r="M162" s="2">
        <v>99.776246974943902</v>
      </c>
      <c r="N162" s="2"/>
      <c r="O162" s="2"/>
      <c r="P162" s="2"/>
      <c r="Q162" s="2"/>
      <c r="R162" s="2"/>
    </row>
    <row r="163" spans="1:18">
      <c r="A163" t="s">
        <v>166</v>
      </c>
      <c r="B163">
        <v>764.5</v>
      </c>
      <c r="C163">
        <v>623.5</v>
      </c>
      <c r="D163" s="2">
        <v>4.9558499999999999</v>
      </c>
      <c r="E163" s="2">
        <v>9.0847630373636807</v>
      </c>
      <c r="F163" s="2">
        <v>3.09009320237899</v>
      </c>
      <c r="G163" s="2">
        <v>11.5047649522706</v>
      </c>
      <c r="H163" s="2">
        <v>43.066546539602903</v>
      </c>
      <c r="I163" s="2">
        <v>31.770186828612999</v>
      </c>
      <c r="J163" s="2">
        <v>27.450536896676699</v>
      </c>
      <c r="K163" s="2">
        <v>23.0353733373307</v>
      </c>
      <c r="L163" s="2">
        <v>44.345332297314897</v>
      </c>
      <c r="M163" s="2">
        <v>21.688269746568299</v>
      </c>
      <c r="N163" s="2"/>
      <c r="O163" s="2"/>
      <c r="P163" s="2"/>
      <c r="Q163" s="2"/>
      <c r="R163" s="2"/>
    </row>
    <row r="164" spans="1:18">
      <c r="A164" t="s">
        <v>167</v>
      </c>
      <c r="B164">
        <v>792.6</v>
      </c>
      <c r="C164">
        <v>651.5</v>
      </c>
      <c r="D164" s="2">
        <v>5.5980166666666697</v>
      </c>
      <c r="E164" s="2">
        <v>36.225220678874699</v>
      </c>
      <c r="F164" s="2">
        <v>12.2431854286193</v>
      </c>
      <c r="G164" s="2">
        <v>3.7862403193387202</v>
      </c>
      <c r="H164" s="2">
        <v>19.427311208606699</v>
      </c>
      <c r="I164" s="2">
        <v>8.1079368333705606</v>
      </c>
      <c r="J164" s="2">
        <v>18.842277194546501</v>
      </c>
      <c r="K164" s="2">
        <v>4.5652304989496804</v>
      </c>
      <c r="L164" s="2">
        <v>38.280713384628299</v>
      </c>
      <c r="M164" s="2">
        <v>29.919045170820102</v>
      </c>
      <c r="N164" s="2"/>
      <c r="O164" s="2"/>
      <c r="P164" s="2"/>
      <c r="Q164" s="2"/>
      <c r="R164" s="2"/>
    </row>
    <row r="165" spans="1:18">
      <c r="A165" t="s">
        <v>168</v>
      </c>
      <c r="B165">
        <v>702.5</v>
      </c>
      <c r="C165">
        <v>339.3</v>
      </c>
      <c r="D165" s="2">
        <v>5.9894333333333298</v>
      </c>
      <c r="E165" s="2">
        <v>129.38659476518899</v>
      </c>
      <c r="F165" s="2">
        <v>55.957731447916601</v>
      </c>
      <c r="G165" s="2">
        <v>89.114271658215401</v>
      </c>
      <c r="H165" s="2">
        <v>92.326729635789206</v>
      </c>
      <c r="I165" s="2">
        <v>38.493196577469703</v>
      </c>
      <c r="J165" s="2">
        <v>27.590732339858999</v>
      </c>
      <c r="K165" s="2">
        <v>142.620276561737</v>
      </c>
      <c r="L165" s="2">
        <v>243.64684116425701</v>
      </c>
      <c r="M165" s="2">
        <v>150.20490835605301</v>
      </c>
      <c r="N165" s="2"/>
      <c r="O165" s="2"/>
      <c r="P165" s="2"/>
      <c r="Q165" s="2"/>
      <c r="R165" s="2"/>
    </row>
    <row r="166" spans="1:18">
      <c r="A166" t="s">
        <v>169</v>
      </c>
      <c r="B166">
        <v>700.5</v>
      </c>
      <c r="C166">
        <v>337.3</v>
      </c>
      <c r="D166" s="2">
        <v>5.5061499999999999</v>
      </c>
      <c r="E166" s="2">
        <v>43.017598427083698</v>
      </c>
      <c r="F166" s="2">
        <v>48.021263180261599</v>
      </c>
      <c r="G166" s="2">
        <v>20.8656914726274</v>
      </c>
      <c r="H166" s="2">
        <v>26.665257763082298</v>
      </c>
      <c r="I166" s="2">
        <v>78.633247923845403</v>
      </c>
      <c r="J166" s="2">
        <v>50.452730755154803</v>
      </c>
      <c r="K166" s="2">
        <v>9.8777792478669095</v>
      </c>
      <c r="L166" s="2">
        <v>45.5744344856328</v>
      </c>
      <c r="M166" s="2">
        <v>4.7009849580946899</v>
      </c>
      <c r="N166" s="2"/>
      <c r="O166" s="2"/>
      <c r="P166" s="2"/>
      <c r="Q166" s="2"/>
      <c r="R166" s="2"/>
    </row>
    <row r="167" spans="1:18">
      <c r="A167" t="s">
        <v>170</v>
      </c>
      <c r="B167">
        <v>724.5</v>
      </c>
      <c r="C167">
        <v>361.3</v>
      </c>
      <c r="D167" s="2">
        <v>5.4298666666666699</v>
      </c>
      <c r="E167" s="2">
        <v>191.37078881246401</v>
      </c>
      <c r="F167" s="2">
        <v>72.871568302528701</v>
      </c>
      <c r="G167" s="2">
        <v>15.4271832896641</v>
      </c>
      <c r="H167" s="2">
        <v>39.692339077250097</v>
      </c>
      <c r="I167" s="2">
        <v>54.142661891677797</v>
      </c>
      <c r="J167" s="2">
        <v>17.0000213390353</v>
      </c>
      <c r="K167" s="2">
        <v>94.251117987130002</v>
      </c>
      <c r="L167" s="2">
        <v>7.2472463531493201</v>
      </c>
      <c r="M167" s="2">
        <v>107.550981779217</v>
      </c>
      <c r="N167" s="2"/>
      <c r="O167" s="2"/>
      <c r="P167" s="2"/>
      <c r="Q167" s="2"/>
      <c r="R167" s="2"/>
    </row>
    <row r="168" spans="1:18">
      <c r="A168" t="s">
        <v>171</v>
      </c>
      <c r="B168">
        <v>722.5</v>
      </c>
      <c r="C168">
        <v>359.3</v>
      </c>
      <c r="D168" s="2">
        <v>5.0339499999999999</v>
      </c>
      <c r="E168" s="2">
        <v>41.6198514442898</v>
      </c>
      <c r="F168" s="2">
        <v>8.0418211339329808</v>
      </c>
      <c r="G168" s="2">
        <v>12.4760323568979</v>
      </c>
      <c r="H168" s="2">
        <v>6.5984540739649002</v>
      </c>
      <c r="I168" s="2">
        <v>29.3688477273224</v>
      </c>
      <c r="J168" s="2">
        <v>11.826122864200499</v>
      </c>
      <c r="K168" s="2">
        <v>52.697180148696702</v>
      </c>
      <c r="L168" s="2">
        <v>6.5524984931945802</v>
      </c>
      <c r="M168" s="2">
        <v>11.273555891135</v>
      </c>
      <c r="N168" s="2"/>
      <c r="O168" s="2"/>
      <c r="P168" s="2"/>
      <c r="Q168" s="2"/>
      <c r="R168" s="2"/>
    </row>
    <row r="169" spans="1:18">
      <c r="A169" t="s">
        <v>172</v>
      </c>
      <c r="B169">
        <v>748.5</v>
      </c>
      <c r="C169">
        <v>385.3</v>
      </c>
      <c r="D169" s="2">
        <v>5.3099499999999997</v>
      </c>
      <c r="E169" s="2">
        <v>15.985757469529201</v>
      </c>
      <c r="F169" s="2">
        <v>7.0206598826977196</v>
      </c>
      <c r="G169" s="2">
        <v>19.222783861087301</v>
      </c>
      <c r="H169" s="2">
        <v>17.5794188504902</v>
      </c>
      <c r="I169" s="2">
        <v>51.449293347993603</v>
      </c>
      <c r="J169" s="2">
        <v>0.92564495461077401</v>
      </c>
      <c r="K169" s="2">
        <v>31.732402161353001</v>
      </c>
      <c r="L169" s="2">
        <v>9.9451657756358003</v>
      </c>
      <c r="M169" s="2">
        <v>46.265824003007602</v>
      </c>
      <c r="N169" s="2"/>
      <c r="O169" s="2"/>
      <c r="P169" s="2"/>
      <c r="Q169" s="2"/>
      <c r="R169" s="2"/>
    </row>
    <row r="170" spans="1:18">
      <c r="A170" t="s">
        <v>174</v>
      </c>
      <c r="B170">
        <v>730.5</v>
      </c>
      <c r="C170">
        <v>339.3</v>
      </c>
      <c r="D170" s="2">
        <v>6.6367166666666702</v>
      </c>
      <c r="E170" s="2">
        <v>288.76361951134197</v>
      </c>
      <c r="F170" s="2">
        <v>471.18703698784998</v>
      </c>
      <c r="G170" s="2">
        <v>158.58917744559901</v>
      </c>
      <c r="H170" s="2">
        <v>734.83557647320504</v>
      </c>
      <c r="I170" s="2">
        <v>891.98499178269299</v>
      </c>
      <c r="J170" s="2">
        <v>531.96971335317005</v>
      </c>
      <c r="K170" s="2">
        <v>782.50113664504295</v>
      </c>
      <c r="L170" s="2">
        <v>700.74772448472197</v>
      </c>
      <c r="M170" s="2">
        <v>904.59458517939402</v>
      </c>
      <c r="N170" s="2"/>
      <c r="O170" s="2"/>
      <c r="P170" s="2"/>
      <c r="Q170" s="2"/>
      <c r="R170" s="2"/>
    </row>
    <row r="171" spans="1:18">
      <c r="A171" t="s">
        <v>173</v>
      </c>
      <c r="B171">
        <v>739.6</v>
      </c>
      <c r="C171">
        <v>348.3</v>
      </c>
      <c r="D171" s="2">
        <v>6.6069000000000004</v>
      </c>
      <c r="E171" s="2">
        <v>4710615.6429409301</v>
      </c>
      <c r="F171" s="2">
        <v>4583905.8823971702</v>
      </c>
      <c r="G171" s="2">
        <v>4679012.0831076102</v>
      </c>
      <c r="H171" s="2">
        <v>4878335.7894040598</v>
      </c>
      <c r="I171" s="2">
        <v>4707246.2384982901</v>
      </c>
      <c r="J171" s="2">
        <v>4571991.1536911596</v>
      </c>
      <c r="K171" s="2">
        <v>4546403.2853918402</v>
      </c>
      <c r="L171" s="2">
        <v>4608759.9734470304</v>
      </c>
      <c r="M171" s="2">
        <v>4229986.4906298304</v>
      </c>
      <c r="N171" s="2"/>
      <c r="O171" s="2"/>
      <c r="P171" s="2"/>
      <c r="Q171" s="2"/>
      <c r="R171" s="2"/>
    </row>
    <row r="172" spans="1:18">
      <c r="A172" t="s">
        <v>175</v>
      </c>
      <c r="B172">
        <v>728.5</v>
      </c>
      <c r="C172">
        <v>337.3</v>
      </c>
      <c r="D172" s="2">
        <v>6.1641166666666702</v>
      </c>
      <c r="E172" s="2">
        <v>56.2533799947239</v>
      </c>
      <c r="F172" s="2">
        <v>7.74583011663979</v>
      </c>
      <c r="G172" s="2">
        <v>31.383154504776002</v>
      </c>
      <c r="H172" s="2" t="s">
        <v>33</v>
      </c>
      <c r="I172" s="2">
        <v>18.738430919153</v>
      </c>
      <c r="J172" s="2" t="s">
        <v>33</v>
      </c>
      <c r="K172" s="2">
        <v>25.323998557594098</v>
      </c>
      <c r="L172" s="2">
        <v>108.889734924298</v>
      </c>
      <c r="M172" s="2">
        <v>14.9776061210635</v>
      </c>
      <c r="N172" s="2"/>
      <c r="O172" s="2"/>
      <c r="P172" s="2"/>
      <c r="Q172" s="2"/>
      <c r="R172" s="2"/>
    </row>
    <row r="173" spans="1:18">
      <c r="A173" t="s">
        <v>176</v>
      </c>
      <c r="B173">
        <v>752.5</v>
      </c>
      <c r="C173">
        <v>361.3</v>
      </c>
      <c r="D173" s="2">
        <v>6.0881833333333297</v>
      </c>
      <c r="E173" s="2">
        <v>71.376914155688397</v>
      </c>
      <c r="F173" s="2">
        <v>19.7612501381026</v>
      </c>
      <c r="G173" s="2">
        <v>17.211523488679099</v>
      </c>
      <c r="H173" s="2">
        <v>16.608229528240699</v>
      </c>
      <c r="I173" s="2">
        <v>25.6954616775513</v>
      </c>
      <c r="J173" s="2">
        <v>26.478053122115899</v>
      </c>
      <c r="K173" s="2">
        <v>34.283451285467699</v>
      </c>
      <c r="L173" s="2">
        <v>27.843623130798498</v>
      </c>
      <c r="M173" s="2">
        <v>33.6937618263972</v>
      </c>
      <c r="N173" s="2"/>
      <c r="O173" s="2"/>
      <c r="P173" s="2"/>
      <c r="Q173" s="2"/>
      <c r="R173" s="2"/>
    </row>
    <row r="174" spans="1:18">
      <c r="A174" t="s">
        <v>177</v>
      </c>
      <c r="B174">
        <v>750.5</v>
      </c>
      <c r="C174">
        <v>359.3</v>
      </c>
      <c r="D174" s="2">
        <v>5.6918333333333297</v>
      </c>
      <c r="E174" s="2">
        <v>13.0756810643464</v>
      </c>
      <c r="F174" s="2">
        <v>21.8815447266979</v>
      </c>
      <c r="G174" s="2">
        <v>14.7964352116991</v>
      </c>
      <c r="H174" s="2">
        <v>58.8339493122104</v>
      </c>
      <c r="I174" s="2">
        <v>18.2383963308699</v>
      </c>
      <c r="J174" s="2">
        <v>7.9214022062660101</v>
      </c>
      <c r="K174" s="2">
        <v>40.545263434962898</v>
      </c>
      <c r="L174" s="2">
        <v>22.350622187697599</v>
      </c>
      <c r="M174" s="2">
        <v>10.153632785466201</v>
      </c>
      <c r="N174" s="2"/>
      <c r="O174" s="2"/>
      <c r="P174" s="2"/>
      <c r="Q174" s="2"/>
      <c r="R174" s="2"/>
    </row>
    <row r="175" spans="1:18">
      <c r="A175" t="s">
        <v>178</v>
      </c>
      <c r="B175">
        <v>776.5</v>
      </c>
      <c r="C175">
        <v>385.3</v>
      </c>
      <c r="D175" s="2">
        <v>5.95393333333333</v>
      </c>
      <c r="E175" s="2">
        <v>6.3709681425096196</v>
      </c>
      <c r="F175" s="2">
        <v>14.4893671357164</v>
      </c>
      <c r="G175" s="2">
        <v>29.161378923516502</v>
      </c>
      <c r="H175" s="2">
        <v>10.8340638668978</v>
      </c>
      <c r="I175" s="2">
        <v>45.073343586349601</v>
      </c>
      <c r="J175" s="2">
        <v>108.64677862167299</v>
      </c>
      <c r="K175" s="2">
        <v>14.7919138128913</v>
      </c>
      <c r="L175" s="2">
        <v>22.0348988018035</v>
      </c>
      <c r="M175" s="2">
        <v>39.773220541941797</v>
      </c>
      <c r="N175" s="2"/>
      <c r="O175" s="2"/>
      <c r="P175" s="2"/>
      <c r="Q175" s="2"/>
      <c r="R175" s="2"/>
    </row>
    <row r="176" spans="1:18">
      <c r="A176" t="s">
        <v>179</v>
      </c>
      <c r="B176">
        <v>750.5</v>
      </c>
      <c r="C176">
        <v>361.3</v>
      </c>
      <c r="D176" s="2">
        <v>5.5301666666666698</v>
      </c>
      <c r="E176" s="2">
        <v>31.448539040847699</v>
      </c>
      <c r="F176" s="2">
        <v>20.778996560203701</v>
      </c>
      <c r="G176" s="2">
        <v>25.6549536972048</v>
      </c>
      <c r="H176" s="2">
        <v>38.414979418345702</v>
      </c>
      <c r="I176" s="2">
        <v>20.664018715667801</v>
      </c>
      <c r="J176" s="2">
        <v>76.987749496459799</v>
      </c>
      <c r="K176" s="2">
        <v>25.766966751734699</v>
      </c>
      <c r="L176" s="2">
        <v>87.921086545423606</v>
      </c>
      <c r="M176" s="2">
        <v>19.5897563853527</v>
      </c>
      <c r="N176" s="2"/>
      <c r="O176" s="2"/>
      <c r="P176" s="2"/>
      <c r="Q176" s="2"/>
      <c r="R176" s="2"/>
    </row>
    <row r="177" spans="1:18">
      <c r="A177" t="s">
        <v>180</v>
      </c>
      <c r="B177">
        <v>774.5</v>
      </c>
      <c r="C177">
        <v>385.3</v>
      </c>
      <c r="D177" s="2">
        <v>5.3791833333333301</v>
      </c>
      <c r="E177" s="2">
        <v>27.6043558120728</v>
      </c>
      <c r="F177" s="2">
        <v>32.137250091477</v>
      </c>
      <c r="G177" s="2">
        <v>46.7534263446639</v>
      </c>
      <c r="H177" s="2">
        <v>33.682931413930199</v>
      </c>
      <c r="I177" s="2">
        <v>49.628216892242499</v>
      </c>
      <c r="J177" s="2">
        <v>30.427646892963001</v>
      </c>
      <c r="K177" s="2">
        <v>24.7079907868183</v>
      </c>
      <c r="L177" s="2">
        <v>193.12538698005699</v>
      </c>
      <c r="M177" s="2">
        <v>40.240025325012098</v>
      </c>
      <c r="N177" s="2"/>
      <c r="O177" s="2"/>
      <c r="P177" s="2"/>
      <c r="Q177" s="2"/>
      <c r="R177" s="2"/>
    </row>
    <row r="178" spans="1:18">
      <c r="A178" t="s">
        <v>181</v>
      </c>
      <c r="B178">
        <v>768.6</v>
      </c>
      <c r="C178">
        <v>579.5</v>
      </c>
      <c r="D178" s="2">
        <v>5.2480833333333301</v>
      </c>
      <c r="E178" s="2">
        <v>6414561.7316445196</v>
      </c>
      <c r="F178" s="2">
        <v>5794049.9972282499</v>
      </c>
      <c r="G178" s="2">
        <v>6121254.9172395896</v>
      </c>
      <c r="H178" s="2">
        <v>6220525.00941322</v>
      </c>
      <c r="I178" s="2">
        <v>6010106.93010619</v>
      </c>
      <c r="J178" s="2">
        <v>6290398.3411342697</v>
      </c>
      <c r="K178" s="2">
        <v>5848432.9812643602</v>
      </c>
      <c r="L178" s="2">
        <v>6196308.7304648003</v>
      </c>
      <c r="M178" s="2">
        <v>5811256.2250740398</v>
      </c>
      <c r="N178" s="2"/>
      <c r="O178" s="2"/>
      <c r="P178" s="2"/>
      <c r="Q178" s="2"/>
      <c r="R178" s="2"/>
    </row>
    <row r="179" spans="1:18">
      <c r="A179" t="s">
        <v>182</v>
      </c>
      <c r="B179">
        <v>766.6</v>
      </c>
      <c r="C179">
        <v>577.5</v>
      </c>
      <c r="D179" s="2">
        <v>4.7348666666666697</v>
      </c>
      <c r="E179" s="2">
        <v>233.01054279016799</v>
      </c>
      <c r="F179" s="2">
        <v>238.04748776778399</v>
      </c>
      <c r="G179" s="2">
        <v>304.37202030367803</v>
      </c>
      <c r="H179" s="2">
        <v>250.40211701346701</v>
      </c>
      <c r="I179" s="2">
        <v>123.503058079632</v>
      </c>
      <c r="J179" s="2">
        <v>283.14023490109003</v>
      </c>
      <c r="K179" s="2">
        <v>270.19229691996998</v>
      </c>
      <c r="L179" s="2">
        <v>198.84661999748101</v>
      </c>
      <c r="M179" s="2">
        <v>377.40268171753797</v>
      </c>
      <c r="N179" s="2"/>
      <c r="O179" s="2"/>
      <c r="P179" s="2"/>
      <c r="Q179" s="2"/>
      <c r="R179" s="2"/>
    </row>
    <row r="180" spans="1:18">
      <c r="A180" t="s">
        <v>183</v>
      </c>
      <c r="B180">
        <v>730.6</v>
      </c>
      <c r="C180">
        <v>453.6</v>
      </c>
      <c r="D180" s="2">
        <v>2.8657833333333298</v>
      </c>
      <c r="E180" s="2">
        <v>859226.45950440702</v>
      </c>
      <c r="F180" s="2">
        <v>807522.57500492397</v>
      </c>
      <c r="G180" s="2">
        <v>851130.49513521697</v>
      </c>
      <c r="H180" s="2">
        <v>878288.28804387699</v>
      </c>
      <c r="I180" s="2">
        <v>870246.27702517598</v>
      </c>
      <c r="J180" s="2">
        <v>848005.08094151702</v>
      </c>
      <c r="K180" s="2">
        <v>820382.42226492998</v>
      </c>
      <c r="L180" s="2">
        <v>871926.07743100298</v>
      </c>
      <c r="M180" s="2">
        <v>827494.53640566196</v>
      </c>
      <c r="N180" s="2"/>
      <c r="O180" s="2"/>
      <c r="P180" s="2"/>
      <c r="Q180" s="2"/>
      <c r="R180" s="2"/>
    </row>
    <row r="181" spans="1:18">
      <c r="A181" t="s">
        <v>184</v>
      </c>
      <c r="B181">
        <v>854.6</v>
      </c>
      <c r="C181">
        <v>577.5</v>
      </c>
      <c r="D181" s="2">
        <v>4.6726000000000001</v>
      </c>
      <c r="E181" s="2">
        <v>147.61069229153199</v>
      </c>
      <c r="F181" s="2">
        <v>196.926688264847</v>
      </c>
      <c r="G181" s="2">
        <v>193.32402289772099</v>
      </c>
      <c r="H181" s="2">
        <v>136.14437073297401</v>
      </c>
      <c r="I181" s="2">
        <v>181.78557626771899</v>
      </c>
      <c r="J181" s="2">
        <v>200.18023969651401</v>
      </c>
      <c r="K181" s="2">
        <v>244.104412946704</v>
      </c>
      <c r="L181" s="2">
        <v>269.797179080094</v>
      </c>
      <c r="M181" s="2">
        <v>138.41976358604501</v>
      </c>
      <c r="N181" s="2"/>
      <c r="O181" s="2"/>
      <c r="P181" s="2"/>
      <c r="Q181" s="2"/>
      <c r="R181" s="2"/>
    </row>
    <row r="182" spans="1:18">
      <c r="A182" t="s">
        <v>185</v>
      </c>
      <c r="B182">
        <v>852.6</v>
      </c>
      <c r="C182">
        <v>575.5</v>
      </c>
      <c r="D182" s="2">
        <v>4.1707000000000001</v>
      </c>
      <c r="E182" s="2">
        <v>184.320170955273</v>
      </c>
      <c r="F182" s="2">
        <v>156.051461966088</v>
      </c>
      <c r="G182" s="2">
        <v>152.38910163122301</v>
      </c>
      <c r="H182" s="2">
        <v>196.10898227119401</v>
      </c>
      <c r="I182" s="2">
        <v>205.13851720290199</v>
      </c>
      <c r="J182" s="2">
        <v>234.31920177459699</v>
      </c>
      <c r="K182" s="2">
        <v>285.62655275592198</v>
      </c>
      <c r="L182" s="2">
        <v>199.568660860731</v>
      </c>
      <c r="M182" s="2">
        <v>244.93000001144301</v>
      </c>
      <c r="N182" s="2"/>
      <c r="O182" s="2"/>
      <c r="P182" s="2"/>
      <c r="Q182" s="2"/>
      <c r="R182" s="2"/>
    </row>
    <row r="183" spans="1:18">
      <c r="A183" t="s">
        <v>186</v>
      </c>
      <c r="B183">
        <v>882.6</v>
      </c>
      <c r="C183">
        <v>605.6</v>
      </c>
      <c r="D183" s="2">
        <v>5.1706666666666701</v>
      </c>
      <c r="E183" s="2">
        <v>8.8145644018046898</v>
      </c>
      <c r="F183" s="2">
        <v>58.981034121364601</v>
      </c>
      <c r="G183" s="2">
        <v>47.560321018258598</v>
      </c>
      <c r="H183" s="2">
        <v>95.212768021456696</v>
      </c>
      <c r="I183" s="2">
        <v>71.812085137367305</v>
      </c>
      <c r="J183" s="2">
        <v>36.9739369550067</v>
      </c>
      <c r="K183" s="2">
        <v>30.807715044577101</v>
      </c>
      <c r="L183" s="2">
        <v>27.7470925631348</v>
      </c>
      <c r="M183" s="2">
        <v>22.077413228353102</v>
      </c>
      <c r="N183" s="2"/>
      <c r="O183" s="2"/>
      <c r="P183" s="2"/>
      <c r="Q183" s="2"/>
      <c r="R183" s="2"/>
    </row>
    <row r="184" spans="1:18">
      <c r="A184" t="s">
        <v>187</v>
      </c>
      <c r="B184">
        <v>880.6</v>
      </c>
      <c r="C184">
        <v>603.5</v>
      </c>
      <c r="D184" s="2">
        <v>4.7449666666666701</v>
      </c>
      <c r="E184" s="2">
        <v>258.33524576411702</v>
      </c>
      <c r="F184" s="2">
        <v>151.977004738462</v>
      </c>
      <c r="G184" s="2">
        <v>345.29666108741799</v>
      </c>
      <c r="H184" s="2">
        <v>294.23697463505601</v>
      </c>
      <c r="I184" s="2">
        <v>282.857180443164</v>
      </c>
      <c r="J184" s="2">
        <v>280.94896857459503</v>
      </c>
      <c r="K184" s="2">
        <v>288.26762146886199</v>
      </c>
      <c r="L184" s="2">
        <v>306.739549516257</v>
      </c>
      <c r="M184" s="2">
        <v>273.09869634955197</v>
      </c>
      <c r="N184" s="2"/>
      <c r="O184" s="2"/>
      <c r="P184" s="2"/>
      <c r="Q184" s="2"/>
      <c r="R184" s="2"/>
    </row>
    <row r="185" spans="1:18">
      <c r="A185" t="s">
        <v>188</v>
      </c>
      <c r="B185">
        <v>878.6</v>
      </c>
      <c r="C185">
        <v>601.5</v>
      </c>
      <c r="D185" s="2">
        <v>4.3320833333333297</v>
      </c>
      <c r="E185" s="2">
        <v>178.70607515364301</v>
      </c>
      <c r="F185" s="2">
        <v>117.219482135809</v>
      </c>
      <c r="G185" s="2">
        <v>151.722955747588</v>
      </c>
      <c r="H185" s="2">
        <v>42.837840653413998</v>
      </c>
      <c r="I185" s="2">
        <v>42.6487134992812</v>
      </c>
      <c r="J185" s="2">
        <v>107.087585905314</v>
      </c>
      <c r="K185" s="2">
        <v>79.897517869949496</v>
      </c>
      <c r="L185" s="2">
        <v>43.9327978994978</v>
      </c>
      <c r="M185" s="2">
        <v>189.00619221909801</v>
      </c>
      <c r="N185" s="2"/>
      <c r="O185" s="2"/>
      <c r="P185" s="2"/>
      <c r="Q185" s="2"/>
      <c r="R185" s="2"/>
    </row>
    <row r="186" spans="1:18">
      <c r="A186" t="s">
        <v>189</v>
      </c>
      <c r="B186">
        <v>876.6</v>
      </c>
      <c r="C186">
        <v>599.5</v>
      </c>
      <c r="D186" s="2">
        <v>4.1402000000000001</v>
      </c>
      <c r="E186" s="2">
        <v>26.367709908362102</v>
      </c>
      <c r="F186" s="2">
        <v>59.430581412768099</v>
      </c>
      <c r="G186" s="2">
        <v>47.913691841888102</v>
      </c>
      <c r="H186" s="2">
        <v>65.543260442553603</v>
      </c>
      <c r="I186" s="2">
        <v>41.204407743835503</v>
      </c>
      <c r="J186" s="2">
        <v>68.844525942310995</v>
      </c>
      <c r="K186" s="2">
        <v>20.0172130172928</v>
      </c>
      <c r="L186" s="2">
        <v>61.418453842163103</v>
      </c>
      <c r="M186" s="2">
        <v>43.370839965880101</v>
      </c>
      <c r="N186" s="2"/>
      <c r="O186" s="2"/>
      <c r="P186" s="2"/>
      <c r="Q186" s="2"/>
      <c r="R186" s="2"/>
    </row>
    <row r="187" spans="1:18">
      <c r="A187" t="s">
        <v>190</v>
      </c>
      <c r="B187">
        <v>904.6</v>
      </c>
      <c r="C187">
        <v>627.5</v>
      </c>
      <c r="D187" s="2">
        <v>4.7147833333333304</v>
      </c>
      <c r="E187" s="2">
        <v>501.043548867661</v>
      </c>
      <c r="F187" s="2">
        <v>437.54648037242703</v>
      </c>
      <c r="G187" s="2">
        <v>368.15870317520699</v>
      </c>
      <c r="H187" s="2">
        <v>417.38318701594699</v>
      </c>
      <c r="I187" s="2">
        <v>350.49444417250601</v>
      </c>
      <c r="J187" s="2">
        <v>399.45709836935998</v>
      </c>
      <c r="K187" s="2">
        <v>322.08027650301</v>
      </c>
      <c r="L187" s="2">
        <v>385.21762317911703</v>
      </c>
      <c r="M187" s="2">
        <v>432.98906673491399</v>
      </c>
      <c r="N187" s="2"/>
      <c r="O187" s="2"/>
      <c r="P187" s="2"/>
      <c r="Q187" s="2"/>
      <c r="R187" s="2"/>
    </row>
    <row r="188" spans="1:18">
      <c r="A188" t="s">
        <v>191</v>
      </c>
      <c r="B188">
        <v>902.6</v>
      </c>
      <c r="C188">
        <v>625.5</v>
      </c>
      <c r="D188" s="2">
        <v>4.2422166666666703</v>
      </c>
      <c r="E188" s="2">
        <v>158.17124189122501</v>
      </c>
      <c r="F188" s="2">
        <v>84.314294960567196</v>
      </c>
      <c r="G188" s="2">
        <v>124.567109426117</v>
      </c>
      <c r="H188" s="2">
        <v>121.192428363977</v>
      </c>
      <c r="I188" s="2">
        <v>76.795795906777997</v>
      </c>
      <c r="J188" s="2">
        <v>191.345940424068</v>
      </c>
      <c r="K188" s="2">
        <v>129.648515880372</v>
      </c>
      <c r="L188" s="2">
        <v>171.16444956398001</v>
      </c>
      <c r="M188" s="2">
        <v>215.47423389653801</v>
      </c>
      <c r="N188" s="2"/>
      <c r="O188" s="2"/>
      <c r="P188" s="2"/>
      <c r="Q188" s="2"/>
      <c r="R188" s="2"/>
    </row>
    <row r="189" spans="1:18">
      <c r="A189" t="s">
        <v>192</v>
      </c>
      <c r="B189">
        <v>900.6</v>
      </c>
      <c r="C189">
        <v>623.5</v>
      </c>
      <c r="D189" s="2">
        <v>4.0194333333333301</v>
      </c>
      <c r="E189" s="2">
        <v>24.957704818128502</v>
      </c>
      <c r="F189" s="2">
        <v>14.6167817821503</v>
      </c>
      <c r="G189" s="2">
        <v>2.5544637584686098</v>
      </c>
      <c r="H189" s="2">
        <v>4.8383335178719298</v>
      </c>
      <c r="I189" s="2">
        <v>17.525111700057899</v>
      </c>
      <c r="J189" s="2">
        <v>14.6170950584411</v>
      </c>
      <c r="K189" s="2">
        <v>8.1997020614623697</v>
      </c>
      <c r="L189" s="2">
        <v>6.9619041738509901</v>
      </c>
      <c r="M189" s="2">
        <v>3.8857669082217798</v>
      </c>
      <c r="N189" s="2"/>
      <c r="O189" s="2"/>
      <c r="P189" s="2"/>
      <c r="Q189" s="2"/>
      <c r="R189" s="2"/>
    </row>
    <row r="190" spans="1:18">
      <c r="A190" t="s">
        <v>193</v>
      </c>
      <c r="B190">
        <v>930.6</v>
      </c>
      <c r="C190">
        <v>653.6</v>
      </c>
      <c r="D190" s="2">
        <v>4.7584833333333298</v>
      </c>
      <c r="E190" s="2">
        <v>21.734899781202099</v>
      </c>
      <c r="F190" s="2">
        <v>69.468940668630395</v>
      </c>
      <c r="G190" s="2">
        <v>101.492886550712</v>
      </c>
      <c r="H190" s="2">
        <v>42.849393970747201</v>
      </c>
      <c r="I190" s="2">
        <v>64.163418482879905</v>
      </c>
      <c r="J190" s="2">
        <v>25.492307560862901</v>
      </c>
      <c r="K190" s="2">
        <v>41.524711135864401</v>
      </c>
      <c r="L190" s="2">
        <v>10.436967158889701</v>
      </c>
      <c r="M190" s="2">
        <v>6.8505871734620198</v>
      </c>
      <c r="N190" s="2"/>
      <c r="O190" s="2"/>
      <c r="P190" s="2"/>
      <c r="Q190" s="2"/>
      <c r="R190" s="2"/>
    </row>
    <row r="191" spans="1:18">
      <c r="A191" t="s">
        <v>194</v>
      </c>
      <c r="B191">
        <v>928.6</v>
      </c>
      <c r="C191">
        <v>651.5</v>
      </c>
      <c r="D191" s="2">
        <v>4.69973333333333</v>
      </c>
      <c r="E191" s="2">
        <v>18.942006574562502</v>
      </c>
      <c r="F191" s="2">
        <v>16.632542047413299</v>
      </c>
      <c r="G191" s="2">
        <v>7.3444412078857697</v>
      </c>
      <c r="H191" s="2">
        <v>12.2108274534835</v>
      </c>
      <c r="I191" s="2">
        <v>28.8500266679772</v>
      </c>
      <c r="J191" s="2">
        <v>8.1112503551216601</v>
      </c>
      <c r="K191" s="2">
        <v>18.7592613229751</v>
      </c>
      <c r="L191" s="2">
        <v>8.2897295913695697</v>
      </c>
      <c r="M191" s="2">
        <v>9.1305953943088998</v>
      </c>
      <c r="N191" s="2"/>
      <c r="O191" s="2"/>
      <c r="P191" s="2"/>
      <c r="Q191" s="2"/>
      <c r="R191" s="2"/>
    </row>
    <row r="192" spans="1:18">
      <c r="A192" t="s">
        <v>195</v>
      </c>
      <c r="B192">
        <v>764.5</v>
      </c>
      <c r="C192">
        <v>579.5</v>
      </c>
      <c r="D192" s="2">
        <v>5.1469833333333304</v>
      </c>
      <c r="E192" s="2">
        <v>7395845.3810625104</v>
      </c>
      <c r="F192" s="2">
        <v>6716906.1646259204</v>
      </c>
      <c r="G192" s="2">
        <v>6806278.5800661296</v>
      </c>
      <c r="H192" s="2">
        <v>7405361.17512709</v>
      </c>
      <c r="I192" s="2">
        <v>6880216.4134263201</v>
      </c>
      <c r="J192" s="2">
        <v>7012606.6477905503</v>
      </c>
      <c r="K192" s="2">
        <v>7181073.0848043598</v>
      </c>
      <c r="L192" s="2">
        <v>6657238.9798588604</v>
      </c>
      <c r="M192" s="2">
        <v>6684798.8671763605</v>
      </c>
      <c r="N192" s="2"/>
      <c r="O192" s="2"/>
      <c r="P192" s="2"/>
      <c r="Q192" s="2"/>
      <c r="R192" s="2"/>
    </row>
    <row r="193" spans="1:18">
      <c r="A193" t="s">
        <v>196</v>
      </c>
      <c r="B193">
        <v>812.5</v>
      </c>
      <c r="C193">
        <v>627.5</v>
      </c>
      <c r="D193" s="2">
        <v>4.7769833333333303</v>
      </c>
      <c r="E193" s="2">
        <v>39.902619669076401</v>
      </c>
      <c r="F193" s="2">
        <v>22.042218056004899</v>
      </c>
      <c r="G193" s="2">
        <v>53.077051313868999</v>
      </c>
      <c r="H193" s="2">
        <v>217.088511324622</v>
      </c>
      <c r="I193" s="2">
        <v>60.778402843475398</v>
      </c>
      <c r="J193" s="2">
        <v>46.444464486357901</v>
      </c>
      <c r="K193" s="2">
        <v>78.078185027088097</v>
      </c>
      <c r="L193" s="2">
        <v>20.959519315719401</v>
      </c>
      <c r="M193" s="2">
        <v>55.425697521324899</v>
      </c>
      <c r="N193" s="2"/>
      <c r="O193" s="2"/>
      <c r="P193" s="2"/>
      <c r="Q193" s="2"/>
      <c r="R193" s="2"/>
    </row>
    <row r="194" spans="1:18">
      <c r="A194" t="s">
        <v>197</v>
      </c>
      <c r="B194">
        <v>647.5</v>
      </c>
      <c r="C194">
        <v>184.1</v>
      </c>
      <c r="D194" s="2">
        <v>3.5186000000000002</v>
      </c>
      <c r="E194" s="2">
        <v>66325179.006436802</v>
      </c>
      <c r="F194" s="2">
        <v>65440497.250427097</v>
      </c>
      <c r="G194" s="2">
        <v>65685213.720919199</v>
      </c>
      <c r="H194" s="2">
        <v>66862510.324530497</v>
      </c>
      <c r="I194" s="2">
        <v>66437142.881537497</v>
      </c>
      <c r="J194" s="2">
        <v>65682501.986793697</v>
      </c>
      <c r="K194" s="2">
        <v>65607436.049079597</v>
      </c>
      <c r="L194" s="2">
        <v>65040650.498858497</v>
      </c>
      <c r="M194" s="2">
        <v>64199975.014583997</v>
      </c>
      <c r="N194" s="2"/>
      <c r="O194" s="2"/>
      <c r="P194" s="2"/>
      <c r="Q194" s="2"/>
      <c r="R194" s="2"/>
    </row>
    <row r="195" spans="1:18">
      <c r="A195" t="s">
        <v>198</v>
      </c>
      <c r="B195">
        <v>677.6</v>
      </c>
      <c r="C195">
        <v>184.1</v>
      </c>
      <c r="D195" s="2">
        <v>4.2809833333333298</v>
      </c>
      <c r="E195" s="2">
        <v>3033.0394165144598</v>
      </c>
      <c r="F195" s="2">
        <v>3056.57655144928</v>
      </c>
      <c r="G195" s="2">
        <v>3910.3179305888402</v>
      </c>
      <c r="H195" s="2">
        <v>3633.1664202043999</v>
      </c>
      <c r="I195" s="2">
        <v>3460.66398010899</v>
      </c>
      <c r="J195" s="2">
        <v>4217.9608223912401</v>
      </c>
      <c r="K195" s="2">
        <v>3876.05162611075</v>
      </c>
      <c r="L195" s="2">
        <v>3938.9939583763899</v>
      </c>
      <c r="M195" s="2">
        <v>4363.4374817282496</v>
      </c>
      <c r="N195" s="2"/>
      <c r="O195" s="2"/>
      <c r="P195" s="2"/>
      <c r="Q195" s="2"/>
      <c r="R195" s="2"/>
    </row>
    <row r="196" spans="1:18">
      <c r="A196" t="s">
        <v>199</v>
      </c>
      <c r="B196">
        <v>675.5</v>
      </c>
      <c r="C196">
        <v>184.1</v>
      </c>
      <c r="D196" s="2">
        <v>4.0559333333333303</v>
      </c>
      <c r="E196" s="2">
        <v>135003.440738159</v>
      </c>
      <c r="F196" s="2">
        <v>126630.293692497</v>
      </c>
      <c r="G196" s="2">
        <v>133232.16658401501</v>
      </c>
      <c r="H196" s="2">
        <v>135076.32820486001</v>
      </c>
      <c r="I196" s="2">
        <v>132642.92660906501</v>
      </c>
      <c r="J196" s="2">
        <v>131487.338067606</v>
      </c>
      <c r="K196" s="2">
        <v>129974.693295797</v>
      </c>
      <c r="L196" s="2">
        <v>129322.249752223</v>
      </c>
      <c r="M196" s="2">
        <v>121664.21003477801</v>
      </c>
      <c r="N196" s="2"/>
      <c r="O196" s="2"/>
      <c r="P196" s="2"/>
      <c r="Q196" s="2"/>
      <c r="R196" s="2"/>
    </row>
    <row r="197" spans="1:18">
      <c r="A197" t="s">
        <v>200</v>
      </c>
      <c r="B197">
        <v>673.5</v>
      </c>
      <c r="C197">
        <v>184.1</v>
      </c>
      <c r="D197" s="2">
        <v>3.6064833333333302</v>
      </c>
      <c r="E197" s="2">
        <v>3661.26067670254</v>
      </c>
      <c r="F197" s="2">
        <v>3424.2254813589798</v>
      </c>
      <c r="G197" s="2">
        <v>3782.1293802753598</v>
      </c>
      <c r="H197" s="2">
        <v>4075.5486568435799</v>
      </c>
      <c r="I197" s="2">
        <v>4073.6467291490198</v>
      </c>
      <c r="J197" s="2">
        <v>4080.5294392044302</v>
      </c>
      <c r="K197" s="2">
        <v>4022.3095011825599</v>
      </c>
      <c r="L197" s="2">
        <v>3711.1813481736899</v>
      </c>
      <c r="M197" s="2">
        <v>3510.1469632284202</v>
      </c>
      <c r="N197" s="2"/>
      <c r="O197" s="2"/>
      <c r="P197" s="2"/>
      <c r="Q197" s="2"/>
      <c r="R197" s="2"/>
    </row>
    <row r="198" spans="1:18">
      <c r="A198" t="s">
        <v>201</v>
      </c>
      <c r="B198">
        <v>689.6</v>
      </c>
      <c r="C198">
        <v>184.1</v>
      </c>
      <c r="D198" s="2">
        <v>4.3405500000000004</v>
      </c>
      <c r="E198" s="2">
        <v>12013.0297826347</v>
      </c>
      <c r="F198" s="2">
        <v>11669.9227212484</v>
      </c>
      <c r="G198" s="2">
        <v>12658.6558961754</v>
      </c>
      <c r="H198" s="2">
        <v>13860.7723751872</v>
      </c>
      <c r="I198" s="2">
        <v>11892.788379167599</v>
      </c>
      <c r="J198" s="2">
        <v>13728.769641799599</v>
      </c>
      <c r="K198" s="2">
        <v>13028.650617446299</v>
      </c>
      <c r="L198" s="2">
        <v>12578.910862381001</v>
      </c>
      <c r="M198" s="2">
        <v>11182.6858297576</v>
      </c>
      <c r="N198" s="2"/>
      <c r="O198" s="2"/>
      <c r="P198" s="2"/>
      <c r="Q198" s="2"/>
      <c r="R198" s="2"/>
    </row>
    <row r="199" spans="1:18">
      <c r="A199" t="s">
        <v>202</v>
      </c>
      <c r="B199">
        <v>705.6</v>
      </c>
      <c r="C199">
        <v>184.1</v>
      </c>
      <c r="D199" s="2">
        <v>4.9170666666666696</v>
      </c>
      <c r="E199" s="2">
        <v>19694.408251665602</v>
      </c>
      <c r="F199" s="2">
        <v>18151.433815517099</v>
      </c>
      <c r="G199" s="2">
        <v>16318.550070400601</v>
      </c>
      <c r="H199" s="2">
        <v>18343.596950678701</v>
      </c>
      <c r="I199" s="2">
        <v>17456.304704645001</v>
      </c>
      <c r="J199" s="2">
        <v>18855.138405582002</v>
      </c>
      <c r="K199" s="2">
        <v>17571.483590149801</v>
      </c>
      <c r="L199" s="2">
        <v>17503.576861811998</v>
      </c>
      <c r="M199" s="2">
        <v>15815.3252428535</v>
      </c>
      <c r="N199" s="2"/>
      <c r="O199" s="2"/>
      <c r="P199" s="2"/>
      <c r="Q199" s="2"/>
      <c r="R199" s="2"/>
    </row>
    <row r="200" spans="1:18">
      <c r="A200" t="s">
        <v>203</v>
      </c>
      <c r="B200">
        <v>703.6</v>
      </c>
      <c r="C200">
        <v>184.1</v>
      </c>
      <c r="D200" s="2">
        <v>4.71075</v>
      </c>
      <c r="E200" s="2">
        <v>299453.03798727301</v>
      </c>
      <c r="F200" s="2">
        <v>279357.20760817901</v>
      </c>
      <c r="G200" s="2">
        <v>286646.47049044003</v>
      </c>
      <c r="H200" s="2">
        <v>297184.96283205203</v>
      </c>
      <c r="I200" s="2">
        <v>282540.619021027</v>
      </c>
      <c r="J200" s="2">
        <v>291675.39898796199</v>
      </c>
      <c r="K200" s="2">
        <v>265081.27275677002</v>
      </c>
      <c r="L200" s="2">
        <v>266369.568638545</v>
      </c>
      <c r="M200" s="2">
        <v>250702.305450955</v>
      </c>
      <c r="N200" s="2"/>
      <c r="O200" s="2"/>
      <c r="P200" s="2"/>
      <c r="Q200" s="2"/>
      <c r="R200" s="2"/>
    </row>
    <row r="201" spans="1:18">
      <c r="A201" t="s">
        <v>204</v>
      </c>
      <c r="B201">
        <v>701.6</v>
      </c>
      <c r="C201">
        <v>184.1</v>
      </c>
      <c r="D201" s="2">
        <v>4.1748000000000003</v>
      </c>
      <c r="E201" s="2">
        <v>35699.400742300902</v>
      </c>
      <c r="F201" s="2">
        <v>33921.1140256328</v>
      </c>
      <c r="G201" s="2">
        <v>34801.287462802597</v>
      </c>
      <c r="H201" s="2">
        <v>36531.256963713902</v>
      </c>
      <c r="I201" s="2">
        <v>35313.652728977802</v>
      </c>
      <c r="J201" s="2">
        <v>35412.264739400001</v>
      </c>
      <c r="K201" s="2">
        <v>34084.808159770997</v>
      </c>
      <c r="L201" s="2">
        <v>34048.194873988199</v>
      </c>
      <c r="M201" s="2">
        <v>31247.923875333199</v>
      </c>
      <c r="N201" s="2"/>
      <c r="O201" s="2"/>
      <c r="P201" s="2"/>
      <c r="Q201" s="2"/>
      <c r="R201" s="2"/>
    </row>
    <row r="202" spans="1:18">
      <c r="A202" t="s">
        <v>205</v>
      </c>
      <c r="B202">
        <v>733.6</v>
      </c>
      <c r="C202">
        <v>184.1</v>
      </c>
      <c r="D202" s="2">
        <v>5.5762166666666699</v>
      </c>
      <c r="E202" s="2">
        <v>1293.8422379055601</v>
      </c>
      <c r="F202" s="2">
        <v>1205.4944474367001</v>
      </c>
      <c r="G202" s="2">
        <v>1267.4009467528699</v>
      </c>
      <c r="H202" s="2">
        <v>1668.6148092702599</v>
      </c>
      <c r="I202" s="2">
        <v>1719.7827637438199</v>
      </c>
      <c r="J202" s="2">
        <v>1636.1508245001501</v>
      </c>
      <c r="K202" s="2">
        <v>1770.4613168194901</v>
      </c>
      <c r="L202" s="2">
        <v>1373.27171159825</v>
      </c>
      <c r="M202" s="2">
        <v>1372.5157078494999</v>
      </c>
      <c r="N202" s="2"/>
      <c r="O202" s="2"/>
      <c r="P202" s="2"/>
      <c r="Q202" s="2"/>
      <c r="R202" s="2"/>
    </row>
    <row r="203" spans="1:18">
      <c r="A203" t="s">
        <v>206</v>
      </c>
      <c r="B203">
        <v>731.6</v>
      </c>
      <c r="C203">
        <v>184.1</v>
      </c>
      <c r="D203" s="2">
        <v>5.3268166666666703</v>
      </c>
      <c r="E203" s="2">
        <v>25714.654226397201</v>
      </c>
      <c r="F203" s="2">
        <v>24895.146051504002</v>
      </c>
      <c r="G203" s="2">
        <v>24873.312723284602</v>
      </c>
      <c r="H203" s="2">
        <v>26333.034440616299</v>
      </c>
      <c r="I203" s="2">
        <v>28181.8645665041</v>
      </c>
      <c r="J203" s="2">
        <v>25002.557992780901</v>
      </c>
      <c r="K203" s="2">
        <v>23176.225228367901</v>
      </c>
      <c r="L203" s="2">
        <v>25164.4737999715</v>
      </c>
      <c r="M203" s="2">
        <v>23311.529024142401</v>
      </c>
      <c r="N203" s="2"/>
      <c r="O203" s="2"/>
      <c r="P203" s="2"/>
      <c r="Q203" s="2"/>
      <c r="R203" s="2"/>
    </row>
    <row r="204" spans="1:18">
      <c r="A204" t="s">
        <v>207</v>
      </c>
      <c r="B204">
        <v>729.6</v>
      </c>
      <c r="C204">
        <v>184.1</v>
      </c>
      <c r="D204" s="2">
        <v>4.7834666666666701</v>
      </c>
      <c r="E204" s="2">
        <v>13565.441119925001</v>
      </c>
      <c r="F204" s="2">
        <v>12007.1926954011</v>
      </c>
      <c r="G204" s="2">
        <v>12423.332387124299</v>
      </c>
      <c r="H204" s="2">
        <v>13608.6297148588</v>
      </c>
      <c r="I204" s="2">
        <v>12427.906968223801</v>
      </c>
      <c r="J204" s="2">
        <v>12675.4170307123</v>
      </c>
      <c r="K204" s="2">
        <v>12019.129914663599</v>
      </c>
      <c r="L204" s="2">
        <v>12829.5839543602</v>
      </c>
      <c r="M204" s="2">
        <v>13040.7948640549</v>
      </c>
      <c r="N204" s="2"/>
      <c r="O204" s="2"/>
      <c r="P204" s="2"/>
      <c r="Q204" s="2"/>
      <c r="R204" s="2"/>
    </row>
    <row r="205" spans="1:18">
      <c r="A205" t="s">
        <v>208</v>
      </c>
      <c r="B205">
        <v>759.6</v>
      </c>
      <c r="C205">
        <v>184.1</v>
      </c>
      <c r="D205" s="2">
        <v>6.0289000000000001</v>
      </c>
      <c r="E205" s="2">
        <v>1145.26773708979</v>
      </c>
      <c r="F205" s="2">
        <v>1316.0321006577999</v>
      </c>
      <c r="G205" s="2">
        <v>1450.85394544577</v>
      </c>
      <c r="H205" s="2">
        <v>1259.79282813493</v>
      </c>
      <c r="I205" s="2">
        <v>1015.4837922033601</v>
      </c>
      <c r="J205" s="2">
        <v>1230.4218318492401</v>
      </c>
      <c r="K205" s="2">
        <v>1133.8845232829699</v>
      </c>
      <c r="L205" s="2">
        <v>1299.4024804441499</v>
      </c>
      <c r="M205" s="2">
        <v>1446.49074993624</v>
      </c>
      <c r="N205" s="2"/>
      <c r="O205" s="2"/>
      <c r="P205" s="2"/>
      <c r="Q205" s="2"/>
      <c r="R205" s="2"/>
    </row>
    <row r="206" spans="1:18">
      <c r="A206" t="s">
        <v>209</v>
      </c>
      <c r="B206">
        <v>757.6</v>
      </c>
      <c r="C206">
        <v>184.1</v>
      </c>
      <c r="D206" s="2">
        <v>5.4854500000000002</v>
      </c>
      <c r="E206" s="2">
        <v>746.53846584172004</v>
      </c>
      <c r="F206" s="2">
        <v>1013.87331148974</v>
      </c>
      <c r="G206" s="2">
        <v>1156.7046558515999</v>
      </c>
      <c r="H206" s="2">
        <v>1325.15249128545</v>
      </c>
      <c r="I206" s="2">
        <v>1122.3194166394601</v>
      </c>
      <c r="J206" s="2">
        <v>914.04083014845901</v>
      </c>
      <c r="K206" s="2">
        <v>909.85440239494903</v>
      </c>
      <c r="L206" s="2">
        <v>966.37906084127496</v>
      </c>
      <c r="M206" s="2">
        <v>736.23429366922699</v>
      </c>
      <c r="N206" s="2"/>
      <c r="O206" s="2"/>
      <c r="P206" s="2"/>
      <c r="Q206" s="2"/>
      <c r="R206" s="2"/>
    </row>
    <row r="207" spans="1:18">
      <c r="A207" t="s">
        <v>210</v>
      </c>
      <c r="B207">
        <v>787.7</v>
      </c>
      <c r="C207">
        <v>184.1</v>
      </c>
      <c r="D207" s="2">
        <v>6.6789333333333296</v>
      </c>
      <c r="E207" s="2">
        <v>2238.4465486845802</v>
      </c>
      <c r="F207" s="2">
        <v>1574.63910577873</v>
      </c>
      <c r="G207" s="2">
        <v>1636.4106237357</v>
      </c>
      <c r="H207" s="2">
        <v>1629.2281683117899</v>
      </c>
      <c r="I207" s="2">
        <v>1818.96722206406</v>
      </c>
      <c r="J207" s="2">
        <v>2233.4783309051199</v>
      </c>
      <c r="K207" s="2">
        <v>1785.9783517537801</v>
      </c>
      <c r="L207" s="2">
        <v>1792.1084053777199</v>
      </c>
      <c r="M207" s="2">
        <v>2128.4372559040698</v>
      </c>
      <c r="N207" s="2"/>
      <c r="O207" s="2"/>
      <c r="P207" s="2"/>
      <c r="Q207" s="2"/>
      <c r="R207" s="2"/>
    </row>
    <row r="208" spans="1:18">
      <c r="A208" t="s">
        <v>211</v>
      </c>
      <c r="B208">
        <v>785.7</v>
      </c>
      <c r="C208">
        <v>184.1</v>
      </c>
      <c r="D208" s="2">
        <v>6.1750333333333298</v>
      </c>
      <c r="E208" s="2">
        <v>74549.433356007896</v>
      </c>
      <c r="F208" s="2">
        <v>74673.266852617802</v>
      </c>
      <c r="G208" s="2">
        <v>74017.172760878093</v>
      </c>
      <c r="H208" s="2">
        <v>73338.906505135805</v>
      </c>
      <c r="I208" s="2">
        <v>69240.184551281607</v>
      </c>
      <c r="J208" s="2">
        <v>71699.918060929107</v>
      </c>
      <c r="K208" s="2">
        <v>71353.333607595807</v>
      </c>
      <c r="L208" s="2">
        <v>71275.244583402702</v>
      </c>
      <c r="M208" s="2">
        <v>69358.603784202496</v>
      </c>
      <c r="N208" s="2"/>
      <c r="O208" s="2"/>
      <c r="P208" s="2"/>
      <c r="Q208" s="2"/>
      <c r="R208" s="2"/>
    </row>
    <row r="209" spans="1:18">
      <c r="A209" t="s">
        <v>212</v>
      </c>
      <c r="B209">
        <v>801.7</v>
      </c>
      <c r="C209">
        <v>184.1</v>
      </c>
      <c r="D209" s="2">
        <v>7.0183666666666698</v>
      </c>
      <c r="E209" s="2">
        <v>1456.2284747563999</v>
      </c>
      <c r="F209" s="2">
        <v>825.49751672550997</v>
      </c>
      <c r="G209" s="2">
        <v>1145.47524798012</v>
      </c>
      <c r="H209" s="2">
        <v>1115.0241979172399</v>
      </c>
      <c r="I209" s="2">
        <v>945.67973578262195</v>
      </c>
      <c r="J209" s="2">
        <v>946.40623891177597</v>
      </c>
      <c r="K209" s="2">
        <v>788.50601814269999</v>
      </c>
      <c r="L209" s="2">
        <v>1244.1204873061199</v>
      </c>
      <c r="M209" s="2">
        <v>923.70837553235799</v>
      </c>
      <c r="N209" s="2"/>
      <c r="O209" s="2"/>
      <c r="P209" s="2"/>
      <c r="Q209" s="2"/>
      <c r="R209" s="2"/>
    </row>
    <row r="210" spans="1:18">
      <c r="A210" t="s">
        <v>213</v>
      </c>
      <c r="B210">
        <v>815.7</v>
      </c>
      <c r="C210">
        <v>184.1</v>
      </c>
      <c r="D210" s="2">
        <v>7.3271499999999996</v>
      </c>
      <c r="E210" s="2" t="s">
        <v>33</v>
      </c>
      <c r="F210" s="2">
        <v>908.42524793943801</v>
      </c>
      <c r="G210" s="2">
        <v>2056.58767697144</v>
      </c>
      <c r="H210" s="2">
        <v>1229.7465762844399</v>
      </c>
      <c r="I210" s="2">
        <v>1496.8805368000201</v>
      </c>
      <c r="J210" s="2">
        <v>1075.56680652964</v>
      </c>
      <c r="K210" s="2" t="s">
        <v>33</v>
      </c>
      <c r="L210" s="2">
        <v>1952.8211835786799</v>
      </c>
      <c r="M210" s="2">
        <v>1777.65436259066</v>
      </c>
      <c r="N210" s="2"/>
      <c r="O210" s="2"/>
      <c r="P210" s="2"/>
      <c r="Q210" s="2"/>
      <c r="R210" s="2"/>
    </row>
    <row r="211" spans="1:18">
      <c r="A211" t="s">
        <v>214</v>
      </c>
      <c r="B211">
        <v>813.7</v>
      </c>
      <c r="C211">
        <v>184.1</v>
      </c>
      <c r="D211" s="2">
        <v>6.6768999999999998</v>
      </c>
      <c r="E211" s="2">
        <v>11570117.993326301</v>
      </c>
      <c r="F211" s="2">
        <v>11275552.1556438</v>
      </c>
      <c r="G211" s="2">
        <v>11690889.377054499</v>
      </c>
      <c r="H211" s="2">
        <v>12108774.775061101</v>
      </c>
      <c r="I211" s="2">
        <v>11905501.0303332</v>
      </c>
      <c r="J211" s="2">
        <v>12430493.1052124</v>
      </c>
      <c r="K211" s="2">
        <v>11005246.701747101</v>
      </c>
      <c r="L211" s="2">
        <v>11361554.6994207</v>
      </c>
      <c r="M211" s="2">
        <v>10960417.9591108</v>
      </c>
      <c r="N211" s="2"/>
      <c r="O211" s="2"/>
      <c r="P211" s="2"/>
      <c r="Q211" s="2"/>
      <c r="R211" s="2"/>
    </row>
    <row r="212" spans="1:18">
      <c r="A212" t="s">
        <v>215</v>
      </c>
      <c r="B212">
        <v>811.7</v>
      </c>
      <c r="C212">
        <v>184.1</v>
      </c>
      <c r="D212" s="2">
        <v>6.1584500000000002</v>
      </c>
      <c r="E212" s="2">
        <v>2178.7109197759601</v>
      </c>
      <c r="F212" s="2">
        <v>5264.29662722384</v>
      </c>
      <c r="G212" s="2">
        <v>24564.6671160734</v>
      </c>
      <c r="H212" s="2">
        <v>3038.3127603759799</v>
      </c>
      <c r="I212" s="2">
        <v>22320.617861159699</v>
      </c>
      <c r="J212" s="2">
        <v>17582.563748651901</v>
      </c>
      <c r="K212" s="2">
        <v>23816.5184721195</v>
      </c>
      <c r="L212" s="2">
        <v>15985.895643154599</v>
      </c>
      <c r="M212" s="2">
        <v>24671.867063003501</v>
      </c>
      <c r="N212" s="2"/>
      <c r="O212" s="2"/>
      <c r="P212" s="2"/>
      <c r="Q212" s="2"/>
      <c r="R212" s="2"/>
    </row>
    <row r="213" spans="1:18">
      <c r="A213" t="s">
        <v>376</v>
      </c>
      <c r="B213">
        <v>288.3</v>
      </c>
      <c r="C213">
        <v>270.3</v>
      </c>
      <c r="D213" s="2">
        <v>1.9138166666666701</v>
      </c>
      <c r="E213" s="2">
        <v>4010.35622697178</v>
      </c>
      <c r="F213" s="2">
        <v>3587.9059885783699</v>
      </c>
      <c r="G213" s="2">
        <v>497.24521249680799</v>
      </c>
      <c r="H213" s="2">
        <v>3047.57430348758</v>
      </c>
      <c r="I213" s="2">
        <v>884.03137200558399</v>
      </c>
      <c r="J213" s="2">
        <v>4685.0444220685204</v>
      </c>
      <c r="K213" s="2">
        <v>3809.9385231276601</v>
      </c>
      <c r="L213" s="2">
        <v>4763.0358582562503</v>
      </c>
      <c r="M213" s="2">
        <v>4104.5015265778202</v>
      </c>
      <c r="N213" s="2"/>
      <c r="O213" s="2"/>
      <c r="P213" s="2"/>
      <c r="Q213" s="2"/>
      <c r="R213" s="2"/>
    </row>
    <row r="214" spans="1:18">
      <c r="A214" t="s">
        <v>377</v>
      </c>
      <c r="B214">
        <v>286.3</v>
      </c>
      <c r="C214">
        <v>268.3</v>
      </c>
      <c r="D214" s="2">
        <v>1.6321333333333301</v>
      </c>
      <c r="E214" s="2">
        <v>251.56157332674701</v>
      </c>
      <c r="F214" s="2" t="s">
        <v>33</v>
      </c>
      <c r="G214" s="2">
        <v>242.76090227878399</v>
      </c>
      <c r="H214" s="2">
        <v>188.478302401929</v>
      </c>
      <c r="I214" s="2" t="s">
        <v>33</v>
      </c>
      <c r="J214" s="2">
        <v>306.88732680899898</v>
      </c>
      <c r="K214" s="2">
        <v>96.686500184800593</v>
      </c>
      <c r="L214" s="2">
        <v>302.61854784142599</v>
      </c>
      <c r="M214" s="2">
        <v>251.28063794446999</v>
      </c>
      <c r="N214" s="2"/>
      <c r="O214" s="2"/>
      <c r="P214" s="2"/>
      <c r="Q214" s="2"/>
      <c r="R214" s="2"/>
    </row>
    <row r="215" spans="1:18">
      <c r="A215" t="s">
        <v>216</v>
      </c>
      <c r="B215">
        <v>302.3</v>
      </c>
      <c r="C215">
        <v>284.3</v>
      </c>
      <c r="D215" s="2">
        <v>2.0762166666666699</v>
      </c>
      <c r="E215" s="2">
        <v>6458.0431366712</v>
      </c>
      <c r="F215" s="2">
        <v>5698.3187188188103</v>
      </c>
      <c r="G215" s="2">
        <v>5971.5829416222796</v>
      </c>
      <c r="H215" s="2">
        <v>6650.73250241597</v>
      </c>
      <c r="I215" s="2">
        <v>5993.5148260141896</v>
      </c>
      <c r="J215" s="2">
        <v>5008.3533792017097</v>
      </c>
      <c r="K215" s="2">
        <v>5426.3892955474803</v>
      </c>
      <c r="L215" s="2">
        <v>6294.40671659089</v>
      </c>
      <c r="M215" s="2">
        <v>5158.5388463710897</v>
      </c>
      <c r="N215" s="2"/>
      <c r="O215" s="2"/>
      <c r="P215" s="2"/>
      <c r="Q215" s="2"/>
      <c r="R215" s="2"/>
    </row>
    <row r="216" spans="1:18">
      <c r="A216" t="s">
        <v>217</v>
      </c>
      <c r="B216">
        <v>300.3</v>
      </c>
      <c r="C216">
        <v>282.3</v>
      </c>
      <c r="D216" s="2">
        <v>1.9579833333333301</v>
      </c>
      <c r="E216" s="2">
        <v>1754.8849087035901</v>
      </c>
      <c r="F216" s="2">
        <v>4640.5992493738504</v>
      </c>
      <c r="G216" s="2">
        <v>2474.3837128431701</v>
      </c>
      <c r="H216" s="2">
        <v>1745.8623178955099</v>
      </c>
      <c r="I216" s="2">
        <v>2622.6276863323501</v>
      </c>
      <c r="J216" s="2">
        <v>2565.6124698234398</v>
      </c>
      <c r="K216" s="2">
        <v>2347.7466798926498</v>
      </c>
      <c r="L216" s="2">
        <v>3532.90688754655</v>
      </c>
      <c r="M216" s="2">
        <v>3400.0096208073101</v>
      </c>
      <c r="N216" s="2"/>
      <c r="O216" s="2"/>
      <c r="P216" s="2"/>
      <c r="Q216" s="2"/>
      <c r="R216" s="2"/>
    </row>
    <row r="217" spans="1:18">
      <c r="A217" t="s">
        <v>218</v>
      </c>
      <c r="B217">
        <v>656.6</v>
      </c>
      <c r="C217">
        <v>656.6</v>
      </c>
      <c r="D217" s="2">
        <v>7.7585666666666704</v>
      </c>
      <c r="E217" s="2">
        <v>83707692.271111399</v>
      </c>
      <c r="F217" s="2">
        <v>83343866.975396693</v>
      </c>
      <c r="G217" s="2">
        <v>84827769.554084703</v>
      </c>
      <c r="H217" s="2">
        <v>85721284.822335199</v>
      </c>
      <c r="I217" s="2">
        <v>83480073.339782104</v>
      </c>
      <c r="J217" s="2">
        <v>83186718.110585198</v>
      </c>
      <c r="K217" s="2">
        <v>83423555.574872196</v>
      </c>
      <c r="L217" s="2">
        <v>84636172.419613406</v>
      </c>
      <c r="M217" s="2">
        <v>81936516.590621203</v>
      </c>
      <c r="N217" s="2"/>
      <c r="O217" s="2"/>
      <c r="P217" s="2"/>
      <c r="Q217" s="2"/>
      <c r="R217" s="2"/>
    </row>
    <row r="218" spans="1:18">
      <c r="A218" t="s">
        <v>219</v>
      </c>
      <c r="B218">
        <v>656.6</v>
      </c>
      <c r="C218">
        <v>439.4</v>
      </c>
      <c r="D218" s="2">
        <v>7.7590833333333302</v>
      </c>
      <c r="E218" s="2">
        <v>71908569.021793097</v>
      </c>
      <c r="F218" s="2">
        <v>72642589.0121921</v>
      </c>
      <c r="G218" s="2">
        <v>72962103.135350898</v>
      </c>
      <c r="H218" s="2">
        <v>74102507.902431697</v>
      </c>
      <c r="I218" s="2">
        <v>72292740.025008306</v>
      </c>
      <c r="J218" s="2">
        <v>72587525.555718094</v>
      </c>
      <c r="K218" s="2">
        <v>72781011.390816107</v>
      </c>
      <c r="L218" s="2">
        <v>72778586.432202205</v>
      </c>
      <c r="M218" s="2">
        <v>71291626.813845202</v>
      </c>
      <c r="N218" s="2"/>
      <c r="O218" s="2"/>
      <c r="P218" s="2"/>
      <c r="Q218" s="2"/>
      <c r="R218" s="2"/>
    </row>
    <row r="219" spans="1:18">
      <c r="A219" t="s">
        <v>224</v>
      </c>
      <c r="B219">
        <v>822.8</v>
      </c>
      <c r="C219">
        <v>822.8</v>
      </c>
      <c r="D219" s="2">
        <v>10.057399999999999</v>
      </c>
      <c r="E219" s="2">
        <v>963971.49936838297</v>
      </c>
      <c r="F219" s="2">
        <v>807479.80056510202</v>
      </c>
      <c r="G219" s="2">
        <v>868933.18328426604</v>
      </c>
      <c r="H219" s="2">
        <v>1012231.4814829601</v>
      </c>
      <c r="I219" s="2">
        <v>904335.04913700197</v>
      </c>
      <c r="J219" s="2">
        <v>867322.51625442202</v>
      </c>
      <c r="K219" s="2">
        <v>836516.71346288105</v>
      </c>
      <c r="L219" s="2">
        <v>894775.81688371301</v>
      </c>
      <c r="M219" s="2">
        <v>843407.44894141599</v>
      </c>
      <c r="N219" s="2"/>
      <c r="O219" s="2"/>
      <c r="P219" s="2"/>
      <c r="Q219" s="2"/>
      <c r="R219" s="2"/>
    </row>
    <row r="220" spans="1:18">
      <c r="A220" t="s">
        <v>220</v>
      </c>
      <c r="B220">
        <v>822.8</v>
      </c>
      <c r="C220">
        <v>577.5</v>
      </c>
      <c r="D220" s="2">
        <v>10.0576333333333</v>
      </c>
      <c r="E220" s="2">
        <v>208953.79289344201</v>
      </c>
      <c r="F220" s="2">
        <v>190349.318746381</v>
      </c>
      <c r="G220" s="2">
        <v>195361.160615139</v>
      </c>
      <c r="H220" s="2">
        <v>211754.352861664</v>
      </c>
      <c r="I220" s="2">
        <v>202355.639420166</v>
      </c>
      <c r="J220" s="2">
        <v>196319.702722424</v>
      </c>
      <c r="K220" s="2">
        <v>192064.088529256</v>
      </c>
      <c r="L220" s="2">
        <v>199774.40674320399</v>
      </c>
      <c r="M220" s="2">
        <v>186804.36475018199</v>
      </c>
      <c r="N220" s="2"/>
      <c r="O220" s="2"/>
      <c r="P220" s="2"/>
      <c r="Q220" s="2"/>
      <c r="R220" s="2"/>
    </row>
    <row r="221" spans="1:18">
      <c r="A221" t="s">
        <v>221</v>
      </c>
      <c r="B221">
        <v>822.8</v>
      </c>
      <c r="C221">
        <v>549.5</v>
      </c>
      <c r="D221" s="2">
        <v>10.057983333333301</v>
      </c>
      <c r="E221" s="2">
        <v>335533.211599075</v>
      </c>
      <c r="F221" s="2">
        <v>297963.75826656399</v>
      </c>
      <c r="G221" s="2">
        <v>327361.321302353</v>
      </c>
      <c r="H221" s="2">
        <v>336069.40379569202</v>
      </c>
      <c r="I221" s="2">
        <v>323641.60630472301</v>
      </c>
      <c r="J221" s="2">
        <v>315825.46446033299</v>
      </c>
      <c r="K221" s="2">
        <v>312145.16700101102</v>
      </c>
      <c r="L221" s="2">
        <v>315222.49511655403</v>
      </c>
      <c r="M221" s="2">
        <v>305677.62931211898</v>
      </c>
      <c r="N221" s="2"/>
      <c r="O221" s="2"/>
      <c r="P221" s="2"/>
      <c r="Q221" s="2"/>
      <c r="R221" s="2"/>
    </row>
    <row r="222" spans="1:18">
      <c r="A222" t="s">
        <v>222</v>
      </c>
      <c r="B222">
        <v>822.8</v>
      </c>
      <c r="C222">
        <v>551.5</v>
      </c>
      <c r="D222" s="2">
        <v>10.0722166666667</v>
      </c>
      <c r="E222" s="2">
        <v>95988.866532300104</v>
      </c>
      <c r="F222" s="2">
        <v>74814.535606543795</v>
      </c>
      <c r="G222" s="2">
        <v>77520.428049653507</v>
      </c>
      <c r="H222" s="2">
        <v>88021.168457669293</v>
      </c>
      <c r="I222" s="2">
        <v>80151.820308042195</v>
      </c>
      <c r="J222" s="2">
        <v>79698.282278487604</v>
      </c>
      <c r="K222" s="2">
        <v>74356.006488987303</v>
      </c>
      <c r="L222" s="2">
        <v>79398.974925232294</v>
      </c>
      <c r="M222" s="2">
        <v>84955.538080246799</v>
      </c>
      <c r="N222" s="2"/>
      <c r="O222" s="2"/>
      <c r="P222" s="2"/>
      <c r="Q222" s="2"/>
      <c r="R222" s="2"/>
    </row>
    <row r="223" spans="1:18">
      <c r="A223" t="s">
        <v>223</v>
      </c>
      <c r="B223">
        <v>822.8</v>
      </c>
      <c r="C223">
        <v>523.5</v>
      </c>
      <c r="D223" s="2">
        <v>10.058149999999999</v>
      </c>
      <c r="E223" s="2">
        <v>270844.259833964</v>
      </c>
      <c r="F223" s="2">
        <v>251269.994027551</v>
      </c>
      <c r="G223" s="2">
        <v>255551.02775773601</v>
      </c>
      <c r="H223" s="2">
        <v>277237.83041455899</v>
      </c>
      <c r="I223" s="2">
        <v>262913.23839321203</v>
      </c>
      <c r="J223" s="2">
        <v>256160.22043349699</v>
      </c>
      <c r="K223" s="2">
        <v>258977.568348534</v>
      </c>
      <c r="L223" s="2">
        <v>261001.911434212</v>
      </c>
      <c r="M223" s="2">
        <v>251523.11527577401</v>
      </c>
      <c r="N223" s="2"/>
      <c r="O223" s="2"/>
      <c r="P223" s="2"/>
      <c r="Q223" s="2"/>
      <c r="R223" s="2"/>
    </row>
    <row r="224" spans="1:18">
      <c r="A224" t="s">
        <v>230</v>
      </c>
      <c r="B224">
        <v>820.7</v>
      </c>
      <c r="C224">
        <v>820.7</v>
      </c>
      <c r="D224" s="2">
        <v>9.76488333333333</v>
      </c>
      <c r="E224" s="2">
        <v>568027.90236254199</v>
      </c>
      <c r="F224" s="2">
        <v>460758.77796409198</v>
      </c>
      <c r="G224" s="2">
        <v>536223.69662969303</v>
      </c>
      <c r="H224" s="2">
        <v>525798.68995362998</v>
      </c>
      <c r="I224" s="2">
        <v>486917.98491504497</v>
      </c>
      <c r="J224" s="2">
        <v>499999.901522625</v>
      </c>
      <c r="K224" s="2">
        <v>491771.38352156599</v>
      </c>
      <c r="L224" s="2">
        <v>486521.99486909801</v>
      </c>
      <c r="M224" s="2">
        <v>516739.44122195599</v>
      </c>
      <c r="N224" s="2"/>
      <c r="O224" s="2"/>
      <c r="P224" s="2"/>
      <c r="Q224" s="2"/>
      <c r="R224" s="2"/>
    </row>
    <row r="225" spans="1:18">
      <c r="A225" t="s">
        <v>225</v>
      </c>
      <c r="B225">
        <v>820.7</v>
      </c>
      <c r="C225">
        <v>575.5</v>
      </c>
      <c r="D225" s="2">
        <v>9.7651500000000002</v>
      </c>
      <c r="E225" s="2">
        <v>75734.926125420505</v>
      </c>
      <c r="F225" s="2">
        <v>64758.793814261902</v>
      </c>
      <c r="G225" s="2">
        <v>74182.255236808895</v>
      </c>
      <c r="H225" s="2">
        <v>74758.570977976196</v>
      </c>
      <c r="I225" s="2">
        <v>71611.229596736506</v>
      </c>
      <c r="J225" s="2">
        <v>70788.331310665701</v>
      </c>
      <c r="K225" s="2">
        <v>66860.913995693394</v>
      </c>
      <c r="L225" s="2">
        <v>68750.413088872694</v>
      </c>
      <c r="M225" s="2">
        <v>68746.533637508299</v>
      </c>
      <c r="N225" s="2"/>
      <c r="O225" s="2"/>
      <c r="P225" s="2"/>
      <c r="Q225" s="2"/>
      <c r="R225" s="2"/>
    </row>
    <row r="226" spans="1:18">
      <c r="A226" t="s">
        <v>226</v>
      </c>
      <c r="B226">
        <v>820.7</v>
      </c>
      <c r="C226">
        <v>547.5</v>
      </c>
      <c r="D226" s="2">
        <v>9.7655999999999992</v>
      </c>
      <c r="E226" s="2">
        <v>70852.381184283193</v>
      </c>
      <c r="F226" s="2">
        <v>59846.750349884001</v>
      </c>
      <c r="G226" s="2">
        <v>66441.007685750694</v>
      </c>
      <c r="H226" s="2">
        <v>71296.137243130201</v>
      </c>
      <c r="I226" s="2">
        <v>70355.004178449293</v>
      </c>
      <c r="J226" s="2">
        <v>63246.048879166097</v>
      </c>
      <c r="K226" s="2">
        <v>65500.976337703403</v>
      </c>
      <c r="L226" s="2">
        <v>65186.786466171601</v>
      </c>
      <c r="M226" s="2">
        <v>66722.461858285198</v>
      </c>
      <c r="N226" s="2"/>
      <c r="O226" s="2"/>
      <c r="P226" s="2"/>
      <c r="Q226" s="2"/>
      <c r="R226" s="2"/>
    </row>
    <row r="227" spans="1:18">
      <c r="A227" t="s">
        <v>227</v>
      </c>
      <c r="B227">
        <v>820.7</v>
      </c>
      <c r="C227">
        <v>549.5</v>
      </c>
      <c r="D227" s="2">
        <v>9.7506666666666693</v>
      </c>
      <c r="E227" s="2">
        <v>128531.540161315</v>
      </c>
      <c r="F227" s="2">
        <v>89863.624998012907</v>
      </c>
      <c r="G227" s="2">
        <v>105809.676111949</v>
      </c>
      <c r="H227" s="2">
        <v>128481.427690321</v>
      </c>
      <c r="I227" s="2">
        <v>105263.342353389</v>
      </c>
      <c r="J227" s="2">
        <v>103592.2411418</v>
      </c>
      <c r="K227" s="2">
        <v>98935.436939290506</v>
      </c>
      <c r="L227" s="2">
        <v>107019.63160033801</v>
      </c>
      <c r="M227" s="2">
        <v>109786.546275667</v>
      </c>
      <c r="N227" s="2"/>
      <c r="O227" s="2"/>
      <c r="P227" s="2"/>
      <c r="Q227" s="2"/>
      <c r="R227" s="2"/>
    </row>
    <row r="228" spans="1:18">
      <c r="A228" t="s">
        <v>228</v>
      </c>
      <c r="B228">
        <v>820.7</v>
      </c>
      <c r="C228">
        <v>521.4</v>
      </c>
      <c r="D228" s="2">
        <v>9.7513333333333296</v>
      </c>
      <c r="E228" s="2">
        <v>141974.39985253001</v>
      </c>
      <c r="F228" s="2">
        <v>129083.883970902</v>
      </c>
      <c r="G228" s="2">
        <v>137880.074544073</v>
      </c>
      <c r="H228" s="2">
        <v>144289.42890178601</v>
      </c>
      <c r="I228" s="2">
        <v>130190.62826478299</v>
      </c>
      <c r="J228" s="2">
        <v>135202.13393801599</v>
      </c>
      <c r="K228" s="2">
        <v>128432.55154251101</v>
      </c>
      <c r="L228" s="2">
        <v>129454.290095002</v>
      </c>
      <c r="M228" s="2">
        <v>126881.29133779</v>
      </c>
      <c r="N228" s="2"/>
      <c r="O228" s="2"/>
      <c r="P228" s="2"/>
      <c r="Q228" s="2"/>
      <c r="R228" s="2"/>
    </row>
    <row r="229" spans="1:18">
      <c r="A229" t="s">
        <v>229</v>
      </c>
      <c r="B229">
        <v>820.7</v>
      </c>
      <c r="C229">
        <v>523.5</v>
      </c>
      <c r="D229" s="2">
        <v>9.7658166666666695</v>
      </c>
      <c r="E229" s="2">
        <v>53556.598126684999</v>
      </c>
      <c r="F229" s="2">
        <v>49805.651367185499</v>
      </c>
      <c r="G229" s="2">
        <v>52880.690509664797</v>
      </c>
      <c r="H229" s="2">
        <v>51776.726651835903</v>
      </c>
      <c r="I229" s="2">
        <v>49408.999676120897</v>
      </c>
      <c r="J229" s="2">
        <v>48056.234785822198</v>
      </c>
      <c r="K229" s="2">
        <v>48821.438253328597</v>
      </c>
      <c r="L229" s="2">
        <v>51520.9334589961</v>
      </c>
      <c r="M229" s="2">
        <v>47873.945980311903</v>
      </c>
      <c r="N229" s="2"/>
      <c r="O229" s="2"/>
      <c r="P229" s="2"/>
      <c r="Q229" s="2"/>
      <c r="R229" s="2"/>
    </row>
    <row r="230" spans="1:18">
      <c r="A230" t="s">
        <v>233</v>
      </c>
      <c r="B230">
        <v>850.8</v>
      </c>
      <c r="C230">
        <v>850.8</v>
      </c>
      <c r="D230" s="2">
        <v>10.377216666666699</v>
      </c>
      <c r="E230" s="2">
        <v>5057411.8065143097</v>
      </c>
      <c r="F230" s="2">
        <v>4903779.6479990203</v>
      </c>
      <c r="G230" s="2">
        <v>5334877.1334717097</v>
      </c>
      <c r="H230" s="2">
        <v>4850015.9680852797</v>
      </c>
      <c r="I230" s="2">
        <v>5143146.2596422397</v>
      </c>
      <c r="J230" s="2">
        <v>5261475.08026563</v>
      </c>
      <c r="K230" s="2">
        <v>4890613.2512951298</v>
      </c>
      <c r="L230" s="2">
        <v>5095349.9237163002</v>
      </c>
      <c r="M230" s="2">
        <v>4926197.857783</v>
      </c>
      <c r="N230" s="2"/>
      <c r="O230" s="2"/>
      <c r="P230" s="2"/>
      <c r="Q230" s="2"/>
      <c r="R230" s="2"/>
    </row>
    <row r="231" spans="1:18">
      <c r="A231" t="s">
        <v>231</v>
      </c>
      <c r="B231">
        <v>850.8</v>
      </c>
      <c r="C231">
        <v>577.5</v>
      </c>
      <c r="D231" s="2">
        <v>10.3774833333333</v>
      </c>
      <c r="E231" s="2">
        <v>3006512.0472975601</v>
      </c>
      <c r="F231" s="2">
        <v>2891159.9193927399</v>
      </c>
      <c r="G231" s="2">
        <v>2999138.9482944398</v>
      </c>
      <c r="H231" s="2">
        <v>3013247.4551892299</v>
      </c>
      <c r="I231" s="2">
        <v>2995874.67564512</v>
      </c>
      <c r="J231" s="2">
        <v>2963742.5593814398</v>
      </c>
      <c r="K231" s="2">
        <v>2875378.4680050798</v>
      </c>
      <c r="L231" s="2">
        <v>2989410.1991248401</v>
      </c>
      <c r="M231" s="2">
        <v>2960255.9523982801</v>
      </c>
      <c r="N231" s="2"/>
      <c r="O231" s="2"/>
      <c r="P231" s="2"/>
      <c r="Q231" s="2"/>
      <c r="R231" s="2"/>
    </row>
    <row r="232" spans="1:18">
      <c r="A232" t="s">
        <v>232</v>
      </c>
      <c r="B232">
        <v>850.8</v>
      </c>
      <c r="C232">
        <v>551.5</v>
      </c>
      <c r="D232" s="2">
        <v>10.377700000000001</v>
      </c>
      <c r="E232" s="2">
        <v>1858029.7665798699</v>
      </c>
      <c r="F232" s="2">
        <v>1789788.6904650901</v>
      </c>
      <c r="G232" s="2">
        <v>1914590.3340766099</v>
      </c>
      <c r="H232" s="2">
        <v>1844096.4606586201</v>
      </c>
      <c r="I232" s="2">
        <v>1852685.0938915601</v>
      </c>
      <c r="J232" s="2">
        <v>1881478.2652787201</v>
      </c>
      <c r="K232" s="2">
        <v>1814147.4209295299</v>
      </c>
      <c r="L232" s="2">
        <v>1846680.9622688501</v>
      </c>
      <c r="M232" s="2">
        <v>1828377.04489454</v>
      </c>
      <c r="N232" s="2"/>
      <c r="O232" s="2"/>
      <c r="P232" s="2"/>
      <c r="Q232" s="2"/>
      <c r="R232" s="2"/>
    </row>
    <row r="233" spans="1:18">
      <c r="A233" t="s">
        <v>238</v>
      </c>
      <c r="B233">
        <v>848.8</v>
      </c>
      <c r="C233">
        <v>848.8</v>
      </c>
      <c r="D233" s="2">
        <v>10.113516666666699</v>
      </c>
      <c r="E233" s="2">
        <v>4986397.7778703002</v>
      </c>
      <c r="F233" s="2">
        <v>4756342.1189641301</v>
      </c>
      <c r="G233" s="2">
        <v>4869241.93039326</v>
      </c>
      <c r="H233" s="2">
        <v>5131899.1875083204</v>
      </c>
      <c r="I233" s="2">
        <v>5207436.9906886201</v>
      </c>
      <c r="J233" s="2">
        <v>5145997.8697088202</v>
      </c>
      <c r="K233" s="2">
        <v>4814988.0447571799</v>
      </c>
      <c r="L233" s="2">
        <v>4978613.6693585198</v>
      </c>
      <c r="M233" s="2">
        <v>4927824.87957591</v>
      </c>
      <c r="N233" s="2"/>
      <c r="O233" s="2"/>
      <c r="P233" s="2"/>
      <c r="Q233" s="2"/>
      <c r="R233" s="2"/>
    </row>
    <row r="234" spans="1:18">
      <c r="A234" t="s">
        <v>234</v>
      </c>
      <c r="B234">
        <v>848.8</v>
      </c>
      <c r="C234">
        <v>575.5</v>
      </c>
      <c r="D234" s="2">
        <v>10.113899999999999</v>
      </c>
      <c r="E234" s="2">
        <v>1317173.30963239</v>
      </c>
      <c r="F234" s="2">
        <v>1168596.4869029601</v>
      </c>
      <c r="G234" s="2">
        <v>1291718.55086288</v>
      </c>
      <c r="H234" s="2">
        <v>1317410.75170166</v>
      </c>
      <c r="I234" s="2">
        <v>1305002.6244483099</v>
      </c>
      <c r="J234" s="2">
        <v>1273556.2744539001</v>
      </c>
      <c r="K234" s="2">
        <v>1247497.9005324701</v>
      </c>
      <c r="L234" s="2">
        <v>1292498.9395109499</v>
      </c>
      <c r="M234" s="2">
        <v>1275544.6059965801</v>
      </c>
      <c r="N234" s="2"/>
      <c r="O234" s="2"/>
      <c r="P234" s="2"/>
      <c r="Q234" s="2"/>
      <c r="R234" s="2"/>
    </row>
    <row r="235" spans="1:18">
      <c r="A235" t="s">
        <v>235</v>
      </c>
      <c r="B235">
        <v>848.8</v>
      </c>
      <c r="C235">
        <v>577.5</v>
      </c>
      <c r="D235" s="2">
        <v>10.0989166666667</v>
      </c>
      <c r="E235" s="2">
        <v>876598.199533751</v>
      </c>
      <c r="F235" s="2">
        <v>816562.91780567297</v>
      </c>
      <c r="G235" s="2">
        <v>842291.06601789198</v>
      </c>
      <c r="H235" s="2">
        <v>849132.43620662903</v>
      </c>
      <c r="I235" s="2">
        <v>856739.60347256798</v>
      </c>
      <c r="J235" s="2">
        <v>855896.47938298597</v>
      </c>
      <c r="K235" s="2">
        <v>843404.92622050596</v>
      </c>
      <c r="L235" s="2">
        <v>834450.73562744795</v>
      </c>
      <c r="M235" s="2">
        <v>787846.88849994296</v>
      </c>
      <c r="N235" s="2"/>
      <c r="O235" s="2"/>
      <c r="P235" s="2"/>
      <c r="Q235" s="2"/>
      <c r="R235" s="2"/>
    </row>
    <row r="236" spans="1:18">
      <c r="A236" t="s">
        <v>236</v>
      </c>
      <c r="B236">
        <v>848.8</v>
      </c>
      <c r="C236">
        <v>549.5</v>
      </c>
      <c r="D236" s="2">
        <v>10.0994333333333</v>
      </c>
      <c r="E236" s="2">
        <v>2156296.3803603901</v>
      </c>
      <c r="F236" s="2">
        <v>2049141.10273644</v>
      </c>
      <c r="G236" s="2">
        <v>2143500.58584294</v>
      </c>
      <c r="H236" s="2">
        <v>2226083.74591051</v>
      </c>
      <c r="I236" s="2">
        <v>2146941.4011571999</v>
      </c>
      <c r="J236" s="2">
        <v>2079334.29590829</v>
      </c>
      <c r="K236" s="2">
        <v>2012035.6240824601</v>
      </c>
      <c r="L236" s="2">
        <v>2144056.0479719099</v>
      </c>
      <c r="M236" s="2">
        <v>2073032.7526284</v>
      </c>
      <c r="N236" s="2"/>
      <c r="O236" s="2"/>
      <c r="P236" s="2"/>
      <c r="Q236" s="2"/>
      <c r="R236" s="2"/>
    </row>
    <row r="237" spans="1:18">
      <c r="A237" t="s">
        <v>237</v>
      </c>
      <c r="B237">
        <v>848.8</v>
      </c>
      <c r="C237">
        <v>551.5</v>
      </c>
      <c r="D237" s="2">
        <v>10.128683333333299</v>
      </c>
      <c r="E237" s="2">
        <v>390557.74867981399</v>
      </c>
      <c r="F237" s="2">
        <v>364146.94756229199</v>
      </c>
      <c r="G237" s="2">
        <v>376403.65786370501</v>
      </c>
      <c r="H237" s="2">
        <v>362403.47725371999</v>
      </c>
      <c r="I237" s="2">
        <v>376056.82716235</v>
      </c>
      <c r="J237" s="2">
        <v>369469.30823992298</v>
      </c>
      <c r="K237" s="2">
        <v>364647.52701702999</v>
      </c>
      <c r="L237" s="2">
        <v>359617.15553978301</v>
      </c>
      <c r="M237" s="2">
        <v>338512.86915317603</v>
      </c>
      <c r="N237" s="2"/>
      <c r="O237" s="2"/>
      <c r="P237" s="2"/>
      <c r="Q237" s="2"/>
      <c r="R237" s="2"/>
    </row>
    <row r="238" spans="1:18">
      <c r="A238" t="s">
        <v>243</v>
      </c>
      <c r="B238">
        <v>846.8</v>
      </c>
      <c r="C238">
        <v>846.8</v>
      </c>
      <c r="D238" s="2">
        <v>9.8209</v>
      </c>
      <c r="E238" s="2">
        <v>1445339.13676026</v>
      </c>
      <c r="F238" s="2">
        <v>1262897.4048830899</v>
      </c>
      <c r="G238" s="2">
        <v>1390060.3054350901</v>
      </c>
      <c r="H238" s="2">
        <v>1335221.19801819</v>
      </c>
      <c r="I238" s="2">
        <v>1354551.0244356601</v>
      </c>
      <c r="J238" s="2">
        <v>1392410.40233101</v>
      </c>
      <c r="K238" s="2">
        <v>1300807.99046851</v>
      </c>
      <c r="L238" s="2">
        <v>1333503.7994028099</v>
      </c>
      <c r="M238" s="2">
        <v>1325030.8636032899</v>
      </c>
      <c r="N238" s="2"/>
      <c r="O238" s="2"/>
      <c r="P238" s="2"/>
      <c r="Q238" s="2"/>
      <c r="R238" s="2"/>
    </row>
    <row r="239" spans="1:18">
      <c r="A239" t="s">
        <v>239</v>
      </c>
      <c r="B239">
        <v>846.8</v>
      </c>
      <c r="C239">
        <v>573.5</v>
      </c>
      <c r="D239" s="2">
        <v>9.8213666666666697</v>
      </c>
      <c r="E239" s="2">
        <v>155690.63009898699</v>
      </c>
      <c r="F239" s="2">
        <v>145237.32510031501</v>
      </c>
      <c r="G239" s="2">
        <v>147194.0834914</v>
      </c>
      <c r="H239" s="2">
        <v>153283.21714063501</v>
      </c>
      <c r="I239" s="2">
        <v>153511.24289679099</v>
      </c>
      <c r="J239" s="2">
        <v>146013.48971798699</v>
      </c>
      <c r="K239" s="2">
        <v>152259.11579152601</v>
      </c>
      <c r="L239" s="2">
        <v>142944.44510368499</v>
      </c>
      <c r="M239" s="2">
        <v>142440.38334941099</v>
      </c>
      <c r="N239" s="2"/>
      <c r="O239" s="2"/>
      <c r="P239" s="2"/>
      <c r="Q239" s="2"/>
      <c r="R239" s="2"/>
    </row>
    <row r="240" spans="1:18">
      <c r="A240" t="s">
        <v>240</v>
      </c>
      <c r="B240">
        <v>846.8</v>
      </c>
      <c r="C240">
        <v>575.5</v>
      </c>
      <c r="D240" s="2">
        <v>9.8063000000000002</v>
      </c>
      <c r="E240" s="2">
        <v>305397.79828944599</v>
      </c>
      <c r="F240" s="2">
        <v>265414.18160195102</v>
      </c>
      <c r="G240" s="2">
        <v>291775.76395046199</v>
      </c>
      <c r="H240" s="2">
        <v>298114.76164966699</v>
      </c>
      <c r="I240" s="2">
        <v>278455.33195199899</v>
      </c>
      <c r="J240" s="2">
        <v>283823.661065072</v>
      </c>
      <c r="K240" s="2">
        <v>282811.63665249001</v>
      </c>
      <c r="L240" s="2">
        <v>284069.02472655498</v>
      </c>
      <c r="M240" s="2">
        <v>265408.76027418103</v>
      </c>
      <c r="N240" s="2"/>
      <c r="O240" s="2"/>
      <c r="P240" s="2"/>
      <c r="Q240" s="2"/>
      <c r="R240" s="2"/>
    </row>
    <row r="241" spans="1:18">
      <c r="A241" t="s">
        <v>241</v>
      </c>
      <c r="B241">
        <v>846.8</v>
      </c>
      <c r="C241">
        <v>547.5</v>
      </c>
      <c r="D241" s="2">
        <v>9.8069666666666695</v>
      </c>
      <c r="E241" s="2">
        <v>322283.576086202</v>
      </c>
      <c r="F241" s="2">
        <v>301658.56771625602</v>
      </c>
      <c r="G241" s="2">
        <v>336846.957201635</v>
      </c>
      <c r="H241" s="2">
        <v>326564.83526074199</v>
      </c>
      <c r="I241" s="2">
        <v>309531.38963463</v>
      </c>
      <c r="J241" s="2">
        <v>312377.54083592398</v>
      </c>
      <c r="K241" s="2">
        <v>290785.744206973</v>
      </c>
      <c r="L241" s="2">
        <v>299440.82917414198</v>
      </c>
      <c r="M241" s="2">
        <v>301387.28433190199</v>
      </c>
      <c r="N241" s="2"/>
      <c r="O241" s="2"/>
      <c r="P241" s="2"/>
      <c r="Q241" s="2"/>
      <c r="R241" s="2"/>
    </row>
    <row r="242" spans="1:18">
      <c r="A242" t="s">
        <v>242</v>
      </c>
      <c r="B242">
        <v>846.8</v>
      </c>
      <c r="C242">
        <v>549.5</v>
      </c>
      <c r="D242" s="2">
        <v>9.8067499999999992</v>
      </c>
      <c r="E242" s="2">
        <v>364585.88454488298</v>
      </c>
      <c r="F242" s="2">
        <v>345065.39768793201</v>
      </c>
      <c r="G242" s="2">
        <v>358143.76013728703</v>
      </c>
      <c r="H242" s="2">
        <v>364699.18104187498</v>
      </c>
      <c r="I242" s="2">
        <v>352784.750075177</v>
      </c>
      <c r="J242" s="2">
        <v>352472.33715226903</v>
      </c>
      <c r="K242" s="2">
        <v>344531.56526717998</v>
      </c>
      <c r="L242" s="2">
        <v>355386.25160143903</v>
      </c>
      <c r="M242" s="2">
        <v>332413.13695445599</v>
      </c>
      <c r="N242" s="2"/>
      <c r="O242" s="2"/>
      <c r="P242" s="2"/>
      <c r="Q242" s="2"/>
      <c r="R242" s="2"/>
    </row>
    <row r="243" spans="1:18">
      <c r="A243" t="s">
        <v>244</v>
      </c>
      <c r="B243">
        <v>866.7</v>
      </c>
      <c r="C243">
        <v>866.7</v>
      </c>
      <c r="D243" s="2">
        <v>10.7924333333333</v>
      </c>
      <c r="E243" s="2">
        <v>84355063.253061503</v>
      </c>
      <c r="F243" s="2">
        <v>83892818.291008502</v>
      </c>
      <c r="G243" s="2">
        <v>89378547.958463103</v>
      </c>
      <c r="H243" s="2">
        <v>84761345.048200697</v>
      </c>
      <c r="I243" s="2">
        <v>85401431.114945799</v>
      </c>
      <c r="J243" s="2">
        <v>86161602.439693898</v>
      </c>
      <c r="K243" s="2">
        <v>84144844.126414493</v>
      </c>
      <c r="L243" s="2">
        <v>84452942.058686793</v>
      </c>
      <c r="M243" s="2">
        <v>83457715.0331949</v>
      </c>
      <c r="N243" s="2"/>
      <c r="O243" s="2"/>
      <c r="P243" s="2"/>
      <c r="Q243" s="2"/>
      <c r="R243" s="2"/>
    </row>
    <row r="244" spans="1:18">
      <c r="A244" t="s">
        <v>245</v>
      </c>
      <c r="B244">
        <v>866.7</v>
      </c>
      <c r="C244">
        <v>579.5</v>
      </c>
      <c r="D244" s="2">
        <v>10.7929333333333</v>
      </c>
      <c r="E244" s="2">
        <v>93780763.697007507</v>
      </c>
      <c r="F244" s="2">
        <v>93831448.909321502</v>
      </c>
      <c r="G244" s="2">
        <v>100360925.93382999</v>
      </c>
      <c r="H244" s="2">
        <v>94046597.833211601</v>
      </c>
      <c r="I244" s="2">
        <v>95354690.667470098</v>
      </c>
      <c r="J244" s="2">
        <v>96610427.824634507</v>
      </c>
      <c r="K244" s="2">
        <v>94552664.163470298</v>
      </c>
      <c r="L244" s="2">
        <v>94659615.928522497</v>
      </c>
      <c r="M244" s="2">
        <v>92571903.265236497</v>
      </c>
      <c r="N244" s="2"/>
      <c r="O244" s="2"/>
      <c r="P244" s="2"/>
      <c r="Q244" s="2"/>
      <c r="R244" s="2"/>
    </row>
    <row r="245" spans="1:18">
      <c r="A245" t="s">
        <v>249</v>
      </c>
      <c r="B245">
        <v>878.8</v>
      </c>
      <c r="C245">
        <v>878.8</v>
      </c>
      <c r="D245" s="2">
        <v>10.668950000000001</v>
      </c>
      <c r="E245" s="2">
        <v>5815433.4576689396</v>
      </c>
      <c r="F245" s="2">
        <v>5761225.9338997304</v>
      </c>
      <c r="G245" s="2">
        <v>6169760.4187526898</v>
      </c>
      <c r="H245" s="2">
        <v>5987777.4728409899</v>
      </c>
      <c r="I245" s="2">
        <v>6010454.7161015896</v>
      </c>
      <c r="J245" s="2">
        <v>5791465.2936971504</v>
      </c>
      <c r="K245" s="2">
        <v>5628061.4069590699</v>
      </c>
      <c r="L245" s="2">
        <v>5852594.0621441798</v>
      </c>
      <c r="M245" s="2">
        <v>5532614.7439406198</v>
      </c>
      <c r="N245" s="2"/>
      <c r="O245" s="2"/>
      <c r="P245" s="2"/>
      <c r="Q245" s="2"/>
      <c r="R245" s="2"/>
    </row>
    <row r="246" spans="1:18">
      <c r="A246" t="s">
        <v>246</v>
      </c>
      <c r="B246">
        <v>878.8</v>
      </c>
      <c r="C246">
        <v>605.6</v>
      </c>
      <c r="D246" s="2">
        <v>10.6694</v>
      </c>
      <c r="E246" s="2">
        <v>1712714.13880831</v>
      </c>
      <c r="F246" s="2">
        <v>1680257.1501537799</v>
      </c>
      <c r="G246" s="2">
        <v>1755920.35083947</v>
      </c>
      <c r="H246" s="2">
        <v>1753563.0217158899</v>
      </c>
      <c r="I246" s="2">
        <v>1733830.7845497699</v>
      </c>
      <c r="J246" s="2">
        <v>1740602.0079922101</v>
      </c>
      <c r="K246" s="2">
        <v>1682813.4748697099</v>
      </c>
      <c r="L246" s="2">
        <v>1754445.1810902001</v>
      </c>
      <c r="M246" s="2">
        <v>1666026.9085109001</v>
      </c>
      <c r="N246" s="2"/>
      <c r="O246" s="2"/>
      <c r="P246" s="2"/>
      <c r="Q246" s="2"/>
      <c r="R246" s="2"/>
    </row>
    <row r="247" spans="1:18">
      <c r="A247" t="s">
        <v>247</v>
      </c>
      <c r="B247">
        <v>878.8</v>
      </c>
      <c r="C247">
        <v>577.5</v>
      </c>
      <c r="D247" s="2">
        <v>10.685266666666701</v>
      </c>
      <c r="E247" s="2">
        <v>2320724.48807341</v>
      </c>
      <c r="F247" s="2">
        <v>2279473.7883563102</v>
      </c>
      <c r="G247" s="2">
        <v>2362740.6975134201</v>
      </c>
      <c r="H247" s="2">
        <v>2369139.7437049099</v>
      </c>
      <c r="I247" s="2">
        <v>2295996.4569083801</v>
      </c>
      <c r="J247" s="2">
        <v>2321998.99261788</v>
      </c>
      <c r="K247" s="2">
        <v>2256010.6975146001</v>
      </c>
      <c r="L247" s="2">
        <v>2306546.73666181</v>
      </c>
      <c r="M247" s="2">
        <v>2193493.6910874899</v>
      </c>
      <c r="N247" s="2"/>
      <c r="O247" s="2"/>
      <c r="P247" s="2"/>
      <c r="Q247" s="2"/>
      <c r="R247" s="2"/>
    </row>
    <row r="248" spans="1:18">
      <c r="A248" t="s">
        <v>248</v>
      </c>
      <c r="B248">
        <v>878.8</v>
      </c>
      <c r="C248">
        <v>579.5</v>
      </c>
      <c r="D248" s="2">
        <v>10.6698166666667</v>
      </c>
      <c r="E248" s="2">
        <v>2246707.0562816402</v>
      </c>
      <c r="F248" s="2">
        <v>2192200.5832087202</v>
      </c>
      <c r="G248" s="2">
        <v>2273008.5286160498</v>
      </c>
      <c r="H248" s="2">
        <v>2364138.08791277</v>
      </c>
      <c r="I248" s="2">
        <v>2274857.7770131901</v>
      </c>
      <c r="J248" s="2">
        <v>2254203.6908865599</v>
      </c>
      <c r="K248" s="2">
        <v>2200559.5553874001</v>
      </c>
      <c r="L248" s="2">
        <v>2240733.70320631</v>
      </c>
      <c r="M248" s="2">
        <v>2153138.43572438</v>
      </c>
      <c r="N248" s="2"/>
      <c r="O248" s="2"/>
      <c r="P248" s="2"/>
      <c r="Q248" s="2"/>
      <c r="R248" s="2"/>
    </row>
    <row r="249" spans="1:18">
      <c r="A249" t="s">
        <v>254</v>
      </c>
      <c r="B249">
        <v>876.8</v>
      </c>
      <c r="C249">
        <v>876.8</v>
      </c>
      <c r="D249" s="2">
        <v>10.403833333333299</v>
      </c>
      <c r="E249" s="2">
        <v>32306851.192734402</v>
      </c>
      <c r="F249" s="2">
        <v>32591396.9481484</v>
      </c>
      <c r="G249" s="2">
        <v>33652182.773412198</v>
      </c>
      <c r="H249" s="2">
        <v>33380574.904227</v>
      </c>
      <c r="I249" s="2">
        <v>31705173.895408899</v>
      </c>
      <c r="J249" s="2">
        <v>32269766.0560591</v>
      </c>
      <c r="K249" s="2">
        <v>30893651.857696399</v>
      </c>
      <c r="L249" s="2">
        <v>32022308.834541298</v>
      </c>
      <c r="M249" s="2">
        <v>30815004.001292001</v>
      </c>
      <c r="N249" s="2"/>
      <c r="O249" s="2"/>
      <c r="P249" s="2"/>
      <c r="Q249" s="2"/>
      <c r="R249" s="2"/>
    </row>
    <row r="250" spans="1:18">
      <c r="A250" t="s">
        <v>250</v>
      </c>
      <c r="B250">
        <v>876.8</v>
      </c>
      <c r="C250">
        <v>603.5</v>
      </c>
      <c r="D250" s="2">
        <v>10.4041</v>
      </c>
      <c r="E250" s="2">
        <v>7542951.8417789303</v>
      </c>
      <c r="F250" s="2">
        <v>7224920.0186410099</v>
      </c>
      <c r="G250" s="2">
        <v>7663145.4204691704</v>
      </c>
      <c r="H250" s="2">
        <v>7722911.0751163596</v>
      </c>
      <c r="I250" s="2">
        <v>7360889.1503241798</v>
      </c>
      <c r="J250" s="2">
        <v>7197232.6127050398</v>
      </c>
      <c r="K250" s="2">
        <v>7451864.9070092402</v>
      </c>
      <c r="L250" s="2">
        <v>7528209.98957083</v>
      </c>
      <c r="M250" s="2">
        <v>7259056.4814243</v>
      </c>
      <c r="N250" s="2"/>
      <c r="O250" s="2"/>
      <c r="P250" s="2"/>
      <c r="Q250" s="2"/>
      <c r="R250" s="2"/>
    </row>
    <row r="251" spans="1:18">
      <c r="A251" t="s">
        <v>251</v>
      </c>
      <c r="B251">
        <v>876.8</v>
      </c>
      <c r="C251">
        <v>575.5</v>
      </c>
      <c r="D251" s="2">
        <v>10.434200000000001</v>
      </c>
      <c r="E251" s="2">
        <v>858895.10208820703</v>
      </c>
      <c r="F251" s="2">
        <v>797552.80238545698</v>
      </c>
      <c r="G251" s="2">
        <v>848132.88886886497</v>
      </c>
      <c r="H251" s="2">
        <v>849565.90511057002</v>
      </c>
      <c r="I251" s="2">
        <v>823611.14927287202</v>
      </c>
      <c r="J251" s="2">
        <v>829337.26027506497</v>
      </c>
      <c r="K251" s="2">
        <v>822251.36978668801</v>
      </c>
      <c r="L251" s="2">
        <v>848644.141478893</v>
      </c>
      <c r="M251" s="2">
        <v>809299.83802565699</v>
      </c>
      <c r="N251" s="2"/>
      <c r="O251" s="2"/>
      <c r="P251" s="2"/>
      <c r="Q251" s="2"/>
      <c r="R251" s="2"/>
    </row>
    <row r="252" spans="1:18">
      <c r="A252" t="s">
        <v>252</v>
      </c>
      <c r="B252">
        <v>876.8</v>
      </c>
      <c r="C252">
        <v>577.5</v>
      </c>
      <c r="D252" s="2">
        <v>10.40455</v>
      </c>
      <c r="E252" s="2">
        <v>24766765.004319299</v>
      </c>
      <c r="F252" s="2">
        <v>23907090.759924401</v>
      </c>
      <c r="G252" s="2">
        <v>25960708.4327618</v>
      </c>
      <c r="H252" s="2">
        <v>26404579.1385911</v>
      </c>
      <c r="I252" s="2">
        <v>24996290.8045507</v>
      </c>
      <c r="J252" s="2">
        <v>24928111.253155999</v>
      </c>
      <c r="K252" s="2">
        <v>24120653.295765799</v>
      </c>
      <c r="L252" s="2">
        <v>24803626.0703464</v>
      </c>
      <c r="M252" s="2">
        <v>24450820.111739501</v>
      </c>
      <c r="N252" s="2"/>
      <c r="O252" s="2"/>
      <c r="P252" s="2"/>
      <c r="Q252" s="2"/>
      <c r="R252" s="2"/>
    </row>
    <row r="253" spans="1:18">
      <c r="A253" t="s">
        <v>253</v>
      </c>
      <c r="B253">
        <v>876.8</v>
      </c>
      <c r="C253">
        <v>579.5</v>
      </c>
      <c r="D253" s="2">
        <v>10.4484333333333</v>
      </c>
      <c r="E253" s="2">
        <v>420903.63675555401</v>
      </c>
      <c r="F253" s="2">
        <v>400224.23810385901</v>
      </c>
      <c r="G253" s="2">
        <v>409474.562286739</v>
      </c>
      <c r="H253" s="2">
        <v>383707.48924984998</v>
      </c>
      <c r="I253" s="2">
        <v>385469.083227119</v>
      </c>
      <c r="J253" s="2">
        <v>387826.91420588398</v>
      </c>
      <c r="K253" s="2">
        <v>366964.556374537</v>
      </c>
      <c r="L253" s="2">
        <v>415788.15170290699</v>
      </c>
      <c r="M253" s="2">
        <v>373548.56048746401</v>
      </c>
      <c r="N253" s="2"/>
      <c r="O253" s="2"/>
      <c r="P253" s="2"/>
      <c r="Q253" s="2"/>
      <c r="R253" s="2"/>
    </row>
    <row r="254" spans="1:18">
      <c r="A254" t="s">
        <v>258</v>
      </c>
      <c r="B254">
        <v>874.8</v>
      </c>
      <c r="C254">
        <v>874.8</v>
      </c>
      <c r="D254" s="2">
        <v>10.1553666666667</v>
      </c>
      <c r="E254" s="2">
        <v>12854530.5283524</v>
      </c>
      <c r="F254" s="2">
        <v>12505634.015043501</v>
      </c>
      <c r="G254" s="2">
        <v>14120020.196521301</v>
      </c>
      <c r="H254" s="2">
        <v>13722537.939375</v>
      </c>
      <c r="I254" s="2">
        <v>13912503.449756101</v>
      </c>
      <c r="J254" s="2">
        <v>13497944.306427101</v>
      </c>
      <c r="K254" s="2">
        <v>14025979.370386099</v>
      </c>
      <c r="L254" s="2">
        <v>13267024.2144756</v>
      </c>
      <c r="M254" s="2">
        <v>13367254.972774301</v>
      </c>
      <c r="N254" s="2"/>
      <c r="O254" s="2"/>
      <c r="P254" s="2"/>
      <c r="Q254" s="2"/>
      <c r="R254" s="2"/>
    </row>
    <row r="255" spans="1:18">
      <c r="A255" t="s">
        <v>255</v>
      </c>
      <c r="B255">
        <v>874.8</v>
      </c>
      <c r="C255">
        <v>601.5</v>
      </c>
      <c r="D255" s="2">
        <v>10.155583333333301</v>
      </c>
      <c r="E255" s="2">
        <v>2541761.79351536</v>
      </c>
      <c r="F255" s="2">
        <v>2572260.6697658999</v>
      </c>
      <c r="G255" s="2">
        <v>2553206.1384441499</v>
      </c>
      <c r="H255" s="2">
        <v>2604896.4108129502</v>
      </c>
      <c r="I255" s="2">
        <v>2630347.5372545901</v>
      </c>
      <c r="J255" s="2">
        <v>2497115.91677996</v>
      </c>
      <c r="K255" s="2">
        <v>2423647.4899366498</v>
      </c>
      <c r="L255" s="2">
        <v>2572175.4582226099</v>
      </c>
      <c r="M255" s="2">
        <v>2420111.51786259</v>
      </c>
      <c r="N255" s="2"/>
      <c r="O255" s="2"/>
      <c r="P255" s="2"/>
      <c r="Q255" s="2"/>
      <c r="R255" s="2"/>
    </row>
    <row r="256" spans="1:18">
      <c r="A256" t="s">
        <v>256</v>
      </c>
      <c r="B256">
        <v>874.8</v>
      </c>
      <c r="C256">
        <v>575.5</v>
      </c>
      <c r="D256" s="2">
        <v>10.1559166666667</v>
      </c>
      <c r="E256" s="2">
        <v>5645090.0145750502</v>
      </c>
      <c r="F256" s="2">
        <v>5621808.6555885896</v>
      </c>
      <c r="G256" s="2">
        <v>5745948.5538117597</v>
      </c>
      <c r="H256" s="2">
        <v>5849541.48221556</v>
      </c>
      <c r="I256" s="2">
        <v>5694346.8586021801</v>
      </c>
      <c r="J256" s="2">
        <v>5741373.99908162</v>
      </c>
      <c r="K256" s="2">
        <v>5418306.29859138</v>
      </c>
      <c r="L256" s="2">
        <v>5721908.9969543396</v>
      </c>
      <c r="M256" s="2">
        <v>5509705.9760092804</v>
      </c>
      <c r="N256" s="2"/>
      <c r="O256" s="2"/>
      <c r="P256" s="2"/>
      <c r="Q256" s="2"/>
      <c r="R256" s="2"/>
    </row>
    <row r="257" spans="1:18">
      <c r="A257" t="s">
        <v>257</v>
      </c>
      <c r="B257">
        <v>874.8</v>
      </c>
      <c r="C257">
        <v>577.5</v>
      </c>
      <c r="D257" s="2">
        <v>10.155749999999999</v>
      </c>
      <c r="E257" s="2">
        <v>3954389.5182427</v>
      </c>
      <c r="F257" s="2">
        <v>3634188.3862142698</v>
      </c>
      <c r="G257" s="2">
        <v>3858939.6485035201</v>
      </c>
      <c r="H257" s="2">
        <v>3731003.8746551401</v>
      </c>
      <c r="I257" s="2">
        <v>3831502.1053345501</v>
      </c>
      <c r="J257" s="2">
        <v>3703994.09955128</v>
      </c>
      <c r="K257" s="2">
        <v>3757514.9661992202</v>
      </c>
      <c r="L257" s="2">
        <v>3764897.3943985701</v>
      </c>
      <c r="M257" s="2">
        <v>3672046.07379787</v>
      </c>
      <c r="N257" s="2"/>
      <c r="O257" s="2"/>
      <c r="P257" s="2"/>
      <c r="Q257" s="2"/>
      <c r="R257" s="2"/>
    </row>
    <row r="258" spans="1:18">
      <c r="A258" t="s">
        <v>263</v>
      </c>
      <c r="B258">
        <v>872.8</v>
      </c>
      <c r="C258">
        <v>872.8</v>
      </c>
      <c r="D258" s="2">
        <v>9.8914833333333299</v>
      </c>
      <c r="E258" s="2">
        <v>3478707.3321845802</v>
      </c>
      <c r="F258" s="2">
        <v>3202796.5353666302</v>
      </c>
      <c r="G258" s="2">
        <v>3575870.1052670898</v>
      </c>
      <c r="H258" s="2">
        <v>3508666.6034343299</v>
      </c>
      <c r="I258" s="2">
        <v>3572810.8007703898</v>
      </c>
      <c r="J258" s="2">
        <v>3635591.5507310601</v>
      </c>
      <c r="K258" s="2">
        <v>3167065.8785953098</v>
      </c>
      <c r="L258" s="2">
        <v>3278405.8926877799</v>
      </c>
      <c r="M258" s="2">
        <v>3436434.1959653399</v>
      </c>
      <c r="N258" s="2"/>
      <c r="O258" s="2"/>
      <c r="P258" s="2"/>
      <c r="Q258" s="2"/>
      <c r="R258" s="2"/>
    </row>
    <row r="259" spans="1:18">
      <c r="A259" t="s">
        <v>259</v>
      </c>
      <c r="B259">
        <v>872.8</v>
      </c>
      <c r="C259">
        <v>599.5</v>
      </c>
      <c r="D259" s="2">
        <v>9.8918833333333307</v>
      </c>
      <c r="E259" s="2">
        <v>555021.00437921204</v>
      </c>
      <c r="F259" s="2">
        <v>549749.25537595095</v>
      </c>
      <c r="G259" s="2">
        <v>556944.04674848705</v>
      </c>
      <c r="H259" s="2">
        <v>574965.26636826398</v>
      </c>
      <c r="I259" s="2">
        <v>592287.39681315701</v>
      </c>
      <c r="J259" s="2">
        <v>582753.74896144297</v>
      </c>
      <c r="K259" s="2">
        <v>546282.18854720297</v>
      </c>
      <c r="L259" s="2">
        <v>584228.46883916098</v>
      </c>
      <c r="M259" s="2">
        <v>575145.16843830096</v>
      </c>
      <c r="N259" s="2"/>
      <c r="O259" s="2"/>
      <c r="P259" s="2"/>
      <c r="Q259" s="2"/>
      <c r="R259" s="2"/>
    </row>
    <row r="260" spans="1:18">
      <c r="A260" t="s">
        <v>260</v>
      </c>
      <c r="B260">
        <v>872.8</v>
      </c>
      <c r="C260">
        <v>601.5</v>
      </c>
      <c r="D260" s="2">
        <v>9.8618333333333297</v>
      </c>
      <c r="E260" s="2">
        <v>266816.91739964299</v>
      </c>
      <c r="F260" s="2">
        <v>260430.35853051199</v>
      </c>
      <c r="G260" s="2">
        <v>277757.867385477</v>
      </c>
      <c r="H260" s="2">
        <v>267360.850995088</v>
      </c>
      <c r="I260" s="2">
        <v>261992.06762747199</v>
      </c>
      <c r="J260" s="2">
        <v>258119.76662106399</v>
      </c>
      <c r="K260" s="2">
        <v>268815.79053733702</v>
      </c>
      <c r="L260" s="2">
        <v>249816.109592325</v>
      </c>
      <c r="M260" s="2">
        <v>243872.90368528099</v>
      </c>
      <c r="N260" s="2"/>
      <c r="O260" s="2"/>
      <c r="P260" s="2"/>
      <c r="Q260" s="2"/>
      <c r="R260" s="2"/>
    </row>
    <row r="261" spans="1:18">
      <c r="A261" t="s">
        <v>261</v>
      </c>
      <c r="B261">
        <v>872.8</v>
      </c>
      <c r="C261">
        <v>573.5</v>
      </c>
      <c r="D261" s="2">
        <v>9.8922500000000007</v>
      </c>
      <c r="E261" s="2">
        <v>559369.86094619799</v>
      </c>
      <c r="F261" s="2">
        <v>517268.58325687703</v>
      </c>
      <c r="G261" s="2">
        <v>553632.52583733201</v>
      </c>
      <c r="H261" s="2">
        <v>544292.02406298602</v>
      </c>
      <c r="I261" s="2">
        <v>574760.15722020599</v>
      </c>
      <c r="J261" s="2">
        <v>564601.27890458598</v>
      </c>
      <c r="K261" s="2">
        <v>540355.05795225396</v>
      </c>
      <c r="L261" s="2">
        <v>530714.21046768699</v>
      </c>
      <c r="M261" s="2">
        <v>515103.80060083198</v>
      </c>
      <c r="N261" s="2"/>
      <c r="O261" s="2"/>
      <c r="P261" s="2"/>
      <c r="Q261" s="2"/>
      <c r="R261" s="2"/>
    </row>
    <row r="262" spans="1:18">
      <c r="A262" t="s">
        <v>262</v>
      </c>
      <c r="B262">
        <v>872.8</v>
      </c>
      <c r="C262">
        <v>575.5</v>
      </c>
      <c r="D262" s="2">
        <v>9.8768833333333301</v>
      </c>
      <c r="E262" s="2">
        <v>1263701.75039719</v>
      </c>
      <c r="F262" s="2">
        <v>1293587.29369062</v>
      </c>
      <c r="G262" s="2">
        <v>1290522.12587489</v>
      </c>
      <c r="H262" s="2">
        <v>1351612.64427511</v>
      </c>
      <c r="I262" s="2">
        <v>1273182.5786267701</v>
      </c>
      <c r="J262" s="2">
        <v>1289304.3721016899</v>
      </c>
      <c r="K262" s="2">
        <v>1350817.1848881899</v>
      </c>
      <c r="L262" s="2">
        <v>1338893.9068306701</v>
      </c>
      <c r="M262" s="2">
        <v>1242521.60144014</v>
      </c>
      <c r="N262" s="2"/>
      <c r="O262" s="2"/>
      <c r="P262" s="2"/>
      <c r="Q262" s="2"/>
      <c r="R262" s="2"/>
    </row>
    <row r="263" spans="1:18">
      <c r="A263" t="s">
        <v>268</v>
      </c>
      <c r="B263">
        <v>870.8</v>
      </c>
      <c r="C263">
        <v>870.8</v>
      </c>
      <c r="D263" s="2">
        <v>9.6270833333333297</v>
      </c>
      <c r="E263" s="2">
        <v>475091.79609922098</v>
      </c>
      <c r="F263" s="2">
        <v>463247.606995154</v>
      </c>
      <c r="G263" s="2">
        <v>478748.39171304402</v>
      </c>
      <c r="H263" s="2">
        <v>465230.85142169998</v>
      </c>
      <c r="I263" s="2">
        <v>466835.57891569397</v>
      </c>
      <c r="J263" s="2">
        <v>482674.078983057</v>
      </c>
      <c r="K263" s="2">
        <v>456306.88282464101</v>
      </c>
      <c r="L263" s="2">
        <v>466765.11287498102</v>
      </c>
      <c r="M263" s="2">
        <v>472299.92055636202</v>
      </c>
      <c r="N263" s="2"/>
      <c r="O263" s="2"/>
      <c r="P263" s="2"/>
      <c r="Q263" s="2"/>
      <c r="R263" s="2"/>
    </row>
    <row r="264" spans="1:18">
      <c r="A264" t="s">
        <v>264</v>
      </c>
      <c r="B264">
        <v>870.8</v>
      </c>
      <c r="C264">
        <v>597.5</v>
      </c>
      <c r="D264" s="2">
        <v>9.6423166666666695</v>
      </c>
      <c r="E264" s="2">
        <v>37834.206154158397</v>
      </c>
      <c r="F264" s="2">
        <v>35466.948582814301</v>
      </c>
      <c r="G264" s="2">
        <v>39156.974277479298</v>
      </c>
      <c r="H264" s="2">
        <v>37095.176516086802</v>
      </c>
      <c r="I264" s="2">
        <v>37498.285769068003</v>
      </c>
      <c r="J264" s="2">
        <v>39526.902182101403</v>
      </c>
      <c r="K264" s="2">
        <v>37242.074771655403</v>
      </c>
      <c r="L264" s="2">
        <v>41660.412770224102</v>
      </c>
      <c r="M264" s="2">
        <v>38681.848474361999</v>
      </c>
      <c r="N264" s="2"/>
      <c r="O264" s="2"/>
      <c r="P264" s="2"/>
      <c r="Q264" s="2"/>
      <c r="R264" s="2"/>
    </row>
    <row r="265" spans="1:18">
      <c r="A265" t="s">
        <v>265</v>
      </c>
      <c r="B265">
        <v>870.8</v>
      </c>
      <c r="C265">
        <v>599.5</v>
      </c>
      <c r="D265" s="2">
        <v>9.5818333333333303</v>
      </c>
      <c r="E265" s="2">
        <v>52520.893540901401</v>
      </c>
      <c r="F265" s="2">
        <v>48452.091317035403</v>
      </c>
      <c r="G265" s="2">
        <v>54608.026243735301</v>
      </c>
      <c r="H265" s="2">
        <v>58405.052432672201</v>
      </c>
      <c r="I265" s="2">
        <v>54898.327159385401</v>
      </c>
      <c r="J265" s="2">
        <v>52484.829234336103</v>
      </c>
      <c r="K265" s="2">
        <v>50701.427202901599</v>
      </c>
      <c r="L265" s="2">
        <v>54413.434643558801</v>
      </c>
      <c r="M265" s="2">
        <v>54003.792245487202</v>
      </c>
      <c r="N265" s="2"/>
      <c r="O265" s="2"/>
      <c r="P265" s="2"/>
      <c r="Q265" s="2"/>
      <c r="R265" s="2"/>
    </row>
    <row r="266" spans="1:18">
      <c r="A266" t="s">
        <v>266</v>
      </c>
      <c r="B266">
        <v>870.8</v>
      </c>
      <c r="C266">
        <v>573.5</v>
      </c>
      <c r="D266" s="2">
        <v>9.6128499999999999</v>
      </c>
      <c r="E266" s="2">
        <v>144372.751825007</v>
      </c>
      <c r="F266" s="2">
        <v>130634.312039036</v>
      </c>
      <c r="G266" s="2">
        <v>143171.99228745399</v>
      </c>
      <c r="H266" s="2">
        <v>141974.96386975099</v>
      </c>
      <c r="I266" s="2">
        <v>131973.56326470501</v>
      </c>
      <c r="J266" s="2">
        <v>130987.602425936</v>
      </c>
      <c r="K266" s="2">
        <v>141841.822868296</v>
      </c>
      <c r="L266" s="2">
        <v>131365.85946565401</v>
      </c>
      <c r="M266" s="2">
        <v>137090.772997452</v>
      </c>
      <c r="N266" s="2"/>
      <c r="O266" s="2"/>
      <c r="P266" s="2"/>
      <c r="Q266" s="2"/>
      <c r="R266" s="2"/>
    </row>
    <row r="267" spans="1:18">
      <c r="A267" t="s">
        <v>267</v>
      </c>
      <c r="B267">
        <v>870.8</v>
      </c>
      <c r="C267">
        <v>575.5</v>
      </c>
      <c r="D267" s="2">
        <v>9.6425666666666707</v>
      </c>
      <c r="E267" s="2">
        <v>67923.865718438698</v>
      </c>
      <c r="F267" s="2">
        <v>61488.992998198803</v>
      </c>
      <c r="G267" s="2">
        <v>69397.315270527397</v>
      </c>
      <c r="H267" s="2">
        <v>68956.854429096406</v>
      </c>
      <c r="I267" s="2">
        <v>65487.4194692077</v>
      </c>
      <c r="J267" s="2">
        <v>66442.112970749004</v>
      </c>
      <c r="K267" s="2">
        <v>64187.313289694001</v>
      </c>
      <c r="L267" s="2">
        <v>66436.428562596106</v>
      </c>
      <c r="M267" s="2">
        <v>61227.328604077498</v>
      </c>
      <c r="N267" s="2"/>
      <c r="O267" s="2"/>
      <c r="P267" s="2"/>
      <c r="Q267" s="2"/>
      <c r="R267" s="2"/>
    </row>
    <row r="268" spans="1:18">
      <c r="A268" t="s">
        <v>271</v>
      </c>
      <c r="B268">
        <v>904.8</v>
      </c>
      <c r="C268">
        <v>904.8</v>
      </c>
      <c r="D268" s="2">
        <v>10.710516666666701</v>
      </c>
      <c r="E268" s="2">
        <v>6428828.4258085797</v>
      </c>
      <c r="F268" s="2">
        <v>6301206.79402404</v>
      </c>
      <c r="G268" s="2">
        <v>6835922.1138726501</v>
      </c>
      <c r="H268" s="2">
        <v>6520611.1376138199</v>
      </c>
      <c r="I268" s="2">
        <v>6537804.1118111797</v>
      </c>
      <c r="J268" s="2">
        <v>6807951.8973307498</v>
      </c>
      <c r="K268" s="2">
        <v>6390357.3101752698</v>
      </c>
      <c r="L268" s="2">
        <v>6783953.0517531401</v>
      </c>
      <c r="M268" s="2">
        <v>6122561.5522930399</v>
      </c>
      <c r="N268" s="2"/>
      <c r="O268" s="2"/>
      <c r="P268" s="2"/>
      <c r="Q268" s="2"/>
      <c r="R268" s="2"/>
    </row>
    <row r="269" spans="1:18">
      <c r="A269" t="s">
        <v>269</v>
      </c>
      <c r="B269">
        <v>904.8</v>
      </c>
      <c r="C269">
        <v>603.5</v>
      </c>
      <c r="D269" s="2">
        <v>10.7114333333333</v>
      </c>
      <c r="E269" s="2">
        <v>1943806.9425278199</v>
      </c>
      <c r="F269" s="2">
        <v>1862823.5683110999</v>
      </c>
      <c r="G269" s="2">
        <v>1947919.5633822901</v>
      </c>
      <c r="H269" s="2">
        <v>1908749.3101214501</v>
      </c>
      <c r="I269" s="2">
        <v>1788152.31064112</v>
      </c>
      <c r="J269" s="2">
        <v>1893207.20683557</v>
      </c>
      <c r="K269" s="2">
        <v>1833527.8046945899</v>
      </c>
      <c r="L269" s="2">
        <v>1988899.6166113999</v>
      </c>
      <c r="M269" s="2">
        <v>1861511.4660731701</v>
      </c>
      <c r="N269" s="2"/>
      <c r="O269" s="2"/>
      <c r="P269" s="2"/>
      <c r="Q269" s="2"/>
      <c r="R269" s="2"/>
    </row>
    <row r="270" spans="1:18">
      <c r="A270" t="s">
        <v>270</v>
      </c>
      <c r="B270">
        <v>904.8</v>
      </c>
      <c r="C270">
        <v>605.6</v>
      </c>
      <c r="D270" s="2">
        <v>10.711</v>
      </c>
      <c r="E270" s="2">
        <v>4183720.4393253499</v>
      </c>
      <c r="F270" s="2">
        <v>3775590.6018519299</v>
      </c>
      <c r="G270" s="2">
        <v>4254950.7066834504</v>
      </c>
      <c r="H270" s="2">
        <v>3959451.3291769298</v>
      </c>
      <c r="I270" s="2">
        <v>4130079.6545640002</v>
      </c>
      <c r="J270" s="2">
        <v>4229603.4750322299</v>
      </c>
      <c r="K270" s="2">
        <v>3757035.2582079498</v>
      </c>
      <c r="L270" s="2">
        <v>4173801.6204235302</v>
      </c>
      <c r="M270" s="2">
        <v>4053598.4794187201</v>
      </c>
      <c r="N270" s="2"/>
      <c r="O270" s="2"/>
      <c r="P270" s="2"/>
      <c r="Q270" s="2"/>
      <c r="R270" s="2"/>
    </row>
    <row r="271" spans="1:18">
      <c r="A271" t="s">
        <v>275</v>
      </c>
      <c r="B271">
        <v>902.8</v>
      </c>
      <c r="C271">
        <v>902.8</v>
      </c>
      <c r="D271" s="2">
        <v>10.459766666666701</v>
      </c>
      <c r="E271" s="2">
        <v>14345834.0994805</v>
      </c>
      <c r="F271" s="2">
        <v>13258157.7724551</v>
      </c>
      <c r="G271" s="2">
        <v>14577304.0410711</v>
      </c>
      <c r="H271" s="2">
        <v>14044478.3239606</v>
      </c>
      <c r="I271" s="2">
        <v>14188815.8852906</v>
      </c>
      <c r="J271" s="2">
        <v>14493855.7385632</v>
      </c>
      <c r="K271" s="2">
        <v>13581868.957814701</v>
      </c>
      <c r="L271" s="2">
        <v>14211235.6222129</v>
      </c>
      <c r="M271" s="2">
        <v>13093784.5086392</v>
      </c>
      <c r="N271" s="2"/>
      <c r="O271" s="2"/>
      <c r="P271" s="2"/>
      <c r="Q271" s="2"/>
      <c r="R271" s="2"/>
    </row>
    <row r="272" spans="1:18">
      <c r="A272" t="s">
        <v>272</v>
      </c>
      <c r="B272">
        <v>902.8</v>
      </c>
      <c r="C272">
        <v>601.5</v>
      </c>
      <c r="D272" s="2">
        <v>10.4752166666667</v>
      </c>
      <c r="E272" s="2">
        <v>1095342.26839748</v>
      </c>
      <c r="F272" s="2">
        <v>1037001.80909465</v>
      </c>
      <c r="G272" s="2">
        <v>1090118.3450835799</v>
      </c>
      <c r="H272" s="2">
        <v>1065379.4545650601</v>
      </c>
      <c r="I272" s="2">
        <v>1082705.3651731999</v>
      </c>
      <c r="J272" s="2">
        <v>1047017.09688242</v>
      </c>
      <c r="K272" s="2">
        <v>1033888.95508615</v>
      </c>
      <c r="L272" s="2">
        <v>1069463.2261043801</v>
      </c>
      <c r="M272" s="2">
        <v>1042114.04140323</v>
      </c>
      <c r="N272" s="2"/>
      <c r="O272" s="2"/>
      <c r="P272" s="2"/>
      <c r="Q272" s="2"/>
      <c r="R272" s="2"/>
    </row>
    <row r="273" spans="1:18">
      <c r="A273" t="s">
        <v>273</v>
      </c>
      <c r="B273">
        <v>902.8</v>
      </c>
      <c r="C273">
        <v>603.5</v>
      </c>
      <c r="D273" s="2">
        <v>10.4455666666667</v>
      </c>
      <c r="E273" s="2">
        <v>11617876.574068001</v>
      </c>
      <c r="F273" s="2">
        <v>11264260.232842401</v>
      </c>
      <c r="G273" s="2">
        <v>11872247.136692001</v>
      </c>
      <c r="H273" s="2">
        <v>11656986.877147799</v>
      </c>
      <c r="I273" s="2">
        <v>11281279.140817</v>
      </c>
      <c r="J273" s="2">
        <v>11546414.3867814</v>
      </c>
      <c r="K273" s="2">
        <v>11123875.3748114</v>
      </c>
      <c r="L273" s="2">
        <v>11141260.1956094</v>
      </c>
      <c r="M273" s="2">
        <v>11061349.0836624</v>
      </c>
      <c r="N273" s="2"/>
      <c r="O273" s="2"/>
      <c r="P273" s="2"/>
      <c r="Q273" s="2"/>
      <c r="R273" s="2"/>
    </row>
    <row r="274" spans="1:18">
      <c r="A274" t="s">
        <v>274</v>
      </c>
      <c r="B274">
        <v>902.8</v>
      </c>
      <c r="C274">
        <v>605.6</v>
      </c>
      <c r="D274" s="2">
        <v>10.47475</v>
      </c>
      <c r="E274" s="2">
        <v>1144309.83696619</v>
      </c>
      <c r="F274" s="2">
        <v>1104272.02180339</v>
      </c>
      <c r="G274" s="2">
        <v>1166013.1328509001</v>
      </c>
      <c r="H274" s="2">
        <v>1148057.6780518</v>
      </c>
      <c r="I274" s="2">
        <v>1121839.6076839401</v>
      </c>
      <c r="J274" s="2">
        <v>1121087.72448148</v>
      </c>
      <c r="K274" s="2">
        <v>1105237.27519699</v>
      </c>
      <c r="L274" s="2">
        <v>1107276.2657357999</v>
      </c>
      <c r="M274" s="2">
        <v>1078813.14851821</v>
      </c>
      <c r="N274" s="2"/>
      <c r="O274" s="2"/>
      <c r="P274" s="2"/>
      <c r="Q274" s="2"/>
      <c r="R274" s="2"/>
    </row>
    <row r="275" spans="1:18">
      <c r="A275" t="s">
        <v>278</v>
      </c>
      <c r="B275">
        <v>900.8</v>
      </c>
      <c r="C275">
        <v>900.8</v>
      </c>
      <c r="D275" s="2">
        <v>10.19575</v>
      </c>
      <c r="E275" s="2">
        <v>7088336.0723634101</v>
      </c>
      <c r="F275" s="2">
        <v>6881382.7706962498</v>
      </c>
      <c r="G275" s="2">
        <v>6987471.92631617</v>
      </c>
      <c r="H275" s="2">
        <v>7088675.6519293999</v>
      </c>
      <c r="I275" s="2">
        <v>7127500.1323182303</v>
      </c>
      <c r="J275" s="2">
        <v>7384891.7486133901</v>
      </c>
      <c r="K275" s="2">
        <v>6910631.4325940097</v>
      </c>
      <c r="L275" s="2">
        <v>7378308.7321227696</v>
      </c>
      <c r="M275" s="2">
        <v>7209970.6738297697</v>
      </c>
      <c r="N275" s="2"/>
      <c r="O275" s="2"/>
      <c r="P275" s="2"/>
      <c r="Q275" s="2"/>
      <c r="R275" s="2"/>
    </row>
    <row r="276" spans="1:18">
      <c r="A276" t="s">
        <v>276</v>
      </c>
      <c r="B276">
        <v>900.8</v>
      </c>
      <c r="C276">
        <v>601.5</v>
      </c>
      <c r="D276" s="2">
        <v>10.1961333333333</v>
      </c>
      <c r="E276" s="2">
        <v>3417920.66583791</v>
      </c>
      <c r="F276" s="2">
        <v>3318724.23766049</v>
      </c>
      <c r="G276" s="2">
        <v>3528079.04490386</v>
      </c>
      <c r="H276" s="2">
        <v>3568747.2911690902</v>
      </c>
      <c r="I276" s="2">
        <v>3747369.3812465402</v>
      </c>
      <c r="J276" s="2">
        <v>3590126.1121852798</v>
      </c>
      <c r="K276" s="2">
        <v>3418167.8330962202</v>
      </c>
      <c r="L276" s="2">
        <v>3769731.2705366202</v>
      </c>
      <c r="M276" s="2">
        <v>3616239.2525413502</v>
      </c>
      <c r="N276" s="2"/>
      <c r="O276" s="2"/>
      <c r="P276" s="2"/>
      <c r="Q276" s="2"/>
      <c r="R276" s="2"/>
    </row>
    <row r="277" spans="1:18">
      <c r="A277" t="s">
        <v>277</v>
      </c>
      <c r="B277">
        <v>900.8</v>
      </c>
      <c r="C277">
        <v>603.5</v>
      </c>
      <c r="D277" s="2">
        <v>10.195966666666701</v>
      </c>
      <c r="E277" s="2">
        <v>2115017.5453935401</v>
      </c>
      <c r="F277" s="2">
        <v>1980541.85774681</v>
      </c>
      <c r="G277" s="2">
        <v>2012630.7755145</v>
      </c>
      <c r="H277" s="2">
        <v>2186365.5063104299</v>
      </c>
      <c r="I277" s="2">
        <v>2073806.88822869</v>
      </c>
      <c r="J277" s="2">
        <v>2168018.6694588498</v>
      </c>
      <c r="K277" s="2">
        <v>2167192.9981152602</v>
      </c>
      <c r="L277" s="2">
        <v>1959197.7430587499</v>
      </c>
      <c r="M277" s="2">
        <v>1908332.77968242</v>
      </c>
      <c r="N277" s="2"/>
      <c r="O277" s="2"/>
      <c r="P277" s="2"/>
      <c r="Q277" s="2"/>
      <c r="R277" s="2"/>
    </row>
    <row r="278" spans="1:18">
      <c r="A278" t="s">
        <v>282</v>
      </c>
      <c r="B278">
        <v>898.8</v>
      </c>
      <c r="C278">
        <v>898.8</v>
      </c>
      <c r="D278" s="2">
        <v>9.9322166666666707</v>
      </c>
      <c r="E278" s="2">
        <v>3660438.8787236102</v>
      </c>
      <c r="F278" s="2">
        <v>3375839.6319154198</v>
      </c>
      <c r="G278" s="2">
        <v>3217061.0276853298</v>
      </c>
      <c r="H278" s="2">
        <v>3454096.7428395101</v>
      </c>
      <c r="I278" s="2">
        <v>3488056.6298293602</v>
      </c>
      <c r="J278" s="2">
        <v>3583435.0279316301</v>
      </c>
      <c r="K278" s="2">
        <v>3382016.3650240102</v>
      </c>
      <c r="L278" s="2">
        <v>3410750.7864489402</v>
      </c>
      <c r="M278" s="2">
        <v>3389031.7645137399</v>
      </c>
      <c r="N278" s="2"/>
      <c r="O278" s="2"/>
      <c r="P278" s="2"/>
      <c r="Q278" s="2"/>
      <c r="R278" s="2"/>
    </row>
    <row r="279" spans="1:18">
      <c r="A279" t="s">
        <v>279</v>
      </c>
      <c r="B279">
        <v>898.8</v>
      </c>
      <c r="C279">
        <v>599.5</v>
      </c>
      <c r="D279" s="2">
        <v>9.9328000000000003</v>
      </c>
      <c r="E279" s="2">
        <v>1037336.63188435</v>
      </c>
      <c r="F279" s="2">
        <v>960591.74265912396</v>
      </c>
      <c r="G279" s="2">
        <v>991790.41384672897</v>
      </c>
      <c r="H279" s="2">
        <v>1014165.09131152</v>
      </c>
      <c r="I279" s="2">
        <v>1031615.8764749001</v>
      </c>
      <c r="J279" s="2">
        <v>1005800.26378833</v>
      </c>
      <c r="K279" s="2">
        <v>986655.498753199</v>
      </c>
      <c r="L279" s="2">
        <v>1010725.23892895</v>
      </c>
      <c r="M279" s="2">
        <v>983050.85384048696</v>
      </c>
      <c r="N279" s="2"/>
      <c r="O279" s="2"/>
      <c r="P279" s="2"/>
      <c r="Q279" s="2"/>
      <c r="R279" s="2"/>
    </row>
    <row r="280" spans="1:18">
      <c r="A280" t="s">
        <v>280</v>
      </c>
      <c r="B280">
        <v>898.8</v>
      </c>
      <c r="C280">
        <v>601.5</v>
      </c>
      <c r="D280" s="2">
        <v>9.9326166666666698</v>
      </c>
      <c r="E280" s="2">
        <v>1326238.0046141299</v>
      </c>
      <c r="F280" s="2">
        <v>1246480.07829927</v>
      </c>
      <c r="G280" s="2">
        <v>1262342.7226975299</v>
      </c>
      <c r="H280" s="2">
        <v>1314595.96275899</v>
      </c>
      <c r="I280" s="2">
        <v>1296248.90382184</v>
      </c>
      <c r="J280" s="2">
        <v>1267606.5615765401</v>
      </c>
      <c r="K280" s="2">
        <v>1188761.1553929299</v>
      </c>
      <c r="L280" s="2">
        <v>1302150.51078227</v>
      </c>
      <c r="M280" s="2">
        <v>1281964.2887427199</v>
      </c>
      <c r="N280" s="2"/>
      <c r="O280" s="2"/>
      <c r="P280" s="2"/>
      <c r="Q280" s="2"/>
      <c r="R280" s="2"/>
    </row>
    <row r="281" spans="1:18">
      <c r="A281" t="s">
        <v>281</v>
      </c>
      <c r="B281">
        <v>898.8</v>
      </c>
      <c r="C281">
        <v>603.5</v>
      </c>
      <c r="D281" s="2">
        <v>9.9617166666666694</v>
      </c>
      <c r="E281" s="2">
        <v>172749.279516262</v>
      </c>
      <c r="F281" s="2">
        <v>171689.83423874801</v>
      </c>
      <c r="G281" s="2">
        <v>190278.37830266199</v>
      </c>
      <c r="H281" s="2">
        <v>183551.259973887</v>
      </c>
      <c r="I281" s="2">
        <v>178392.132214382</v>
      </c>
      <c r="J281" s="2">
        <v>187183.336236131</v>
      </c>
      <c r="K281" s="2">
        <v>177786.04461031099</v>
      </c>
      <c r="L281" s="2">
        <v>180642.81671283601</v>
      </c>
      <c r="M281" s="2">
        <v>173010.22508721601</v>
      </c>
      <c r="N281" s="2"/>
      <c r="O281" s="2"/>
      <c r="P281" s="2"/>
      <c r="Q281" s="2"/>
      <c r="R281" s="2"/>
    </row>
    <row r="282" spans="1:18">
      <c r="A282" t="s">
        <v>283</v>
      </c>
      <c r="B282">
        <v>896.8</v>
      </c>
      <c r="C282">
        <v>601.5</v>
      </c>
      <c r="D282" s="2">
        <v>9.6823999999999995</v>
      </c>
      <c r="E282" s="2">
        <v>86560.106906421104</v>
      </c>
      <c r="F282" s="2">
        <v>84325.181709271899</v>
      </c>
      <c r="G282" s="2">
        <v>99633.45222793</v>
      </c>
      <c r="H282" s="2">
        <v>92840.858146498198</v>
      </c>
      <c r="I282" s="2">
        <v>96519.488493917204</v>
      </c>
      <c r="J282" s="2">
        <v>102349.710058513</v>
      </c>
      <c r="K282" s="2">
        <v>90827.194168429996</v>
      </c>
      <c r="L282" s="2">
        <v>98223.188995748103</v>
      </c>
      <c r="M282" s="2">
        <v>87570.912035072004</v>
      </c>
      <c r="N282" s="2"/>
      <c r="O282" s="2"/>
      <c r="P282" s="2"/>
      <c r="Q282" s="2"/>
      <c r="R282" s="2"/>
    </row>
    <row r="283" spans="1:18">
      <c r="A283" t="s">
        <v>284</v>
      </c>
      <c r="B283">
        <v>896.8</v>
      </c>
      <c r="C283">
        <v>575.5</v>
      </c>
      <c r="D283" s="2">
        <v>9.8152500000000007</v>
      </c>
      <c r="E283" s="2">
        <v>15835.7273612586</v>
      </c>
      <c r="F283" s="2">
        <v>14445.6446598692</v>
      </c>
      <c r="G283" s="2">
        <v>14494.476326997799</v>
      </c>
      <c r="H283" s="2">
        <v>15689.113326668399</v>
      </c>
      <c r="I283" s="2">
        <v>15995.3619084734</v>
      </c>
      <c r="J283" s="2">
        <v>14775.9794790252</v>
      </c>
      <c r="K283" s="2">
        <v>12967.5936953415</v>
      </c>
      <c r="L283" s="2">
        <v>14526.530562534401</v>
      </c>
      <c r="M283" s="2">
        <v>14074.912225231201</v>
      </c>
      <c r="N283" s="2"/>
      <c r="O283" s="2"/>
      <c r="P283" s="2"/>
      <c r="Q283" s="2"/>
      <c r="R283" s="2"/>
    </row>
    <row r="284" spans="1:18">
      <c r="A284" t="s">
        <v>285</v>
      </c>
      <c r="B284">
        <v>896.8</v>
      </c>
      <c r="C284">
        <v>577.5</v>
      </c>
      <c r="D284" s="2">
        <v>9.8297333333333299</v>
      </c>
      <c r="E284" s="2">
        <v>2859.3127331606902</v>
      </c>
      <c r="F284" s="2">
        <v>2573.1588881673201</v>
      </c>
      <c r="G284" s="2">
        <v>2374.4226451166101</v>
      </c>
      <c r="H284" s="2">
        <v>3123.35888002709</v>
      </c>
      <c r="I284" s="2">
        <v>2257.4467310302698</v>
      </c>
      <c r="J284" s="2">
        <v>2727.4483407960201</v>
      </c>
      <c r="K284" s="2">
        <v>1910.6678437563601</v>
      </c>
      <c r="L284" s="2">
        <v>2760.0012143859499</v>
      </c>
      <c r="M284" s="2">
        <v>2457.9910402717601</v>
      </c>
      <c r="N284" s="2"/>
      <c r="O284" s="2"/>
      <c r="P284" s="2"/>
      <c r="Q284" s="2"/>
      <c r="R284" s="2"/>
    </row>
    <row r="285" spans="1:18">
      <c r="A285" t="s">
        <v>286</v>
      </c>
      <c r="B285">
        <v>894.8</v>
      </c>
      <c r="C285">
        <v>597.5</v>
      </c>
      <c r="D285" s="2">
        <v>9.3578499999999991</v>
      </c>
      <c r="E285" s="2">
        <v>39744.840772758798</v>
      </c>
      <c r="F285" s="2">
        <v>45609.900745141698</v>
      </c>
      <c r="G285" s="2">
        <v>46128.935818241298</v>
      </c>
      <c r="H285" s="2">
        <v>45568.494035698299</v>
      </c>
      <c r="I285" s="2">
        <v>46263.675894636603</v>
      </c>
      <c r="J285" s="2">
        <v>44592.002777054899</v>
      </c>
      <c r="K285" s="2">
        <v>42276.7677814536</v>
      </c>
      <c r="L285" s="2">
        <v>42376.703767418803</v>
      </c>
      <c r="M285" s="2">
        <v>43763.211506992797</v>
      </c>
      <c r="N285" s="2"/>
      <c r="O285" s="2"/>
      <c r="P285" s="2"/>
      <c r="Q285" s="2"/>
      <c r="R285" s="2"/>
    </row>
    <row r="286" spans="1:18">
      <c r="A286" t="s">
        <v>287</v>
      </c>
      <c r="B286">
        <v>894.8</v>
      </c>
      <c r="C286">
        <v>599.5</v>
      </c>
      <c r="D286" s="2">
        <v>9.3871000000000002</v>
      </c>
      <c r="E286" s="2">
        <v>37320.998578555402</v>
      </c>
      <c r="F286" s="2">
        <v>33414.698587402097</v>
      </c>
      <c r="G286" s="2">
        <v>39798.452727572098</v>
      </c>
      <c r="H286" s="2">
        <v>38562.468347278897</v>
      </c>
      <c r="I286" s="2">
        <v>37824.353196216602</v>
      </c>
      <c r="J286" s="2">
        <v>39307.311844142503</v>
      </c>
      <c r="K286" s="2">
        <v>35490.324444088299</v>
      </c>
      <c r="L286" s="2">
        <v>36511.994477219603</v>
      </c>
      <c r="M286" s="2">
        <v>33715.073531636699</v>
      </c>
      <c r="N286" s="2"/>
      <c r="O286" s="2"/>
      <c r="P286" s="2"/>
      <c r="Q286" s="2"/>
      <c r="R286" s="2"/>
    </row>
    <row r="287" spans="1:18">
      <c r="A287" t="s">
        <v>288</v>
      </c>
      <c r="B287">
        <v>926.8</v>
      </c>
      <c r="C287">
        <v>605.6</v>
      </c>
      <c r="D287" s="2">
        <v>10.413983333333301</v>
      </c>
      <c r="E287" s="2">
        <v>17193.452492203702</v>
      </c>
      <c r="F287" s="2">
        <v>18753.842129352499</v>
      </c>
      <c r="G287" s="2">
        <v>17866.388007100399</v>
      </c>
      <c r="H287" s="2">
        <v>17991.546265477798</v>
      </c>
      <c r="I287" s="2">
        <v>18246.285714664398</v>
      </c>
      <c r="J287" s="2">
        <v>18239.306817264202</v>
      </c>
      <c r="K287" s="2">
        <v>18250.552146216301</v>
      </c>
      <c r="L287" s="2">
        <v>19247.653637514599</v>
      </c>
      <c r="M287" s="2">
        <v>17235.860755941601</v>
      </c>
      <c r="N287" s="2"/>
      <c r="O287" s="2"/>
      <c r="P287" s="2"/>
      <c r="Q287" s="2"/>
      <c r="R287" s="2"/>
    </row>
    <row r="288" spans="1:18">
      <c r="A288" t="s">
        <v>289</v>
      </c>
      <c r="B288">
        <v>924.8</v>
      </c>
      <c r="C288">
        <v>603.5</v>
      </c>
      <c r="D288" s="2">
        <v>10.135450000000001</v>
      </c>
      <c r="E288" s="2">
        <v>22310.172918544798</v>
      </c>
      <c r="F288" s="2">
        <v>20914.441103124602</v>
      </c>
      <c r="G288" s="2">
        <v>21885.908950687401</v>
      </c>
      <c r="H288" s="2">
        <v>21335.429414068101</v>
      </c>
      <c r="I288" s="2">
        <v>23648.897507228801</v>
      </c>
      <c r="J288" s="2">
        <v>20566.388085675499</v>
      </c>
      <c r="K288" s="2">
        <v>22137.252761135402</v>
      </c>
      <c r="L288" s="2">
        <v>22127.251533314899</v>
      </c>
      <c r="M288" s="2">
        <v>21941.829682242202</v>
      </c>
      <c r="N288" s="2"/>
      <c r="O288" s="2"/>
      <c r="P288" s="2"/>
      <c r="Q288" s="2"/>
      <c r="R288" s="2"/>
    </row>
    <row r="289" spans="1:18">
      <c r="A289" t="s">
        <v>290</v>
      </c>
      <c r="B289">
        <v>924.8</v>
      </c>
      <c r="C289">
        <v>575.5</v>
      </c>
      <c r="D289" s="2">
        <v>10.07695</v>
      </c>
      <c r="E289" s="2">
        <v>4391.4601076470699</v>
      </c>
      <c r="F289" s="2">
        <v>3537.3523216979502</v>
      </c>
      <c r="G289" s="2">
        <v>4388.2021473519799</v>
      </c>
      <c r="H289" s="2">
        <v>4555.2734848743403</v>
      </c>
      <c r="I289" s="2">
        <v>4702.7331941007697</v>
      </c>
      <c r="J289" s="2">
        <v>4360.3871658701601</v>
      </c>
      <c r="K289" s="2">
        <v>4152.9594031067099</v>
      </c>
      <c r="L289" s="2">
        <v>3996.5715128129</v>
      </c>
      <c r="M289" s="2">
        <v>4665.0589818979597</v>
      </c>
      <c r="N289" s="2"/>
      <c r="O289" s="2"/>
      <c r="P289" s="2"/>
      <c r="Q289" s="2"/>
      <c r="R289" s="2"/>
    </row>
    <row r="290" spans="1:18">
      <c r="A290" t="s">
        <v>291</v>
      </c>
      <c r="B290">
        <v>922.8</v>
      </c>
      <c r="C290">
        <v>601.5</v>
      </c>
      <c r="D290" s="2">
        <v>9.8572333333333297</v>
      </c>
      <c r="E290" s="2">
        <v>7925.83708600519</v>
      </c>
      <c r="F290" s="2">
        <v>7027.6168223126697</v>
      </c>
      <c r="G290" s="2">
        <v>7784.8228487194401</v>
      </c>
      <c r="H290" s="2">
        <v>6892.7228147722799</v>
      </c>
      <c r="I290" s="2">
        <v>7929.8564417367397</v>
      </c>
      <c r="J290" s="2">
        <v>7169.3113096524903</v>
      </c>
      <c r="K290" s="2">
        <v>6509.8912870322201</v>
      </c>
      <c r="L290" s="2">
        <v>7494.9543027154396</v>
      </c>
      <c r="M290" s="2">
        <v>7607.3876130442204</v>
      </c>
      <c r="N290" s="2"/>
      <c r="O290" s="2"/>
      <c r="P290" s="2"/>
      <c r="Q290" s="2"/>
      <c r="R290" s="2"/>
    </row>
    <row r="291" spans="1:18">
      <c r="A291" t="s">
        <v>292</v>
      </c>
      <c r="B291">
        <v>946.8</v>
      </c>
      <c r="C291">
        <v>601.5</v>
      </c>
      <c r="D291" s="2">
        <v>9.7238166666666697</v>
      </c>
      <c r="E291" s="2">
        <v>835.073768501068</v>
      </c>
      <c r="F291" s="2">
        <v>770.00609609806804</v>
      </c>
      <c r="G291" s="2">
        <v>1157.8692037897299</v>
      </c>
      <c r="H291" s="2">
        <v>444.80023653411803</v>
      </c>
      <c r="I291" s="2">
        <v>607.00591455085703</v>
      </c>
      <c r="J291" s="2">
        <v>518.226585956196</v>
      </c>
      <c r="K291" s="2">
        <v>685.99611161970495</v>
      </c>
      <c r="L291" s="2">
        <v>690.68206836350203</v>
      </c>
      <c r="M291" s="2">
        <v>913.65489030256003</v>
      </c>
      <c r="N291" s="2"/>
      <c r="O291" s="2"/>
      <c r="P291" s="2"/>
      <c r="Q291" s="2"/>
      <c r="R291" s="2"/>
    </row>
  </sheetData>
  <sortState ref="A2:N292">
    <sortCondition ref="A1"/>
  </sortState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D509-05F5-41C2-A8D5-B5D6E83783EB}">
  <dimension ref="A1:M293"/>
  <sheetViews>
    <sheetView workbookViewId="0">
      <pane ySplit="1" topLeftCell="A2" activePane="bottomLeft" state="frozen"/>
      <selection pane="bottomLeft" activeCell="E1" sqref="A1:XFD1048576"/>
    </sheetView>
  </sheetViews>
  <sheetFormatPr defaultRowHeight="14.5"/>
  <cols>
    <col min="1" max="1" width="23.453125" style="3" bestFit="1" customWidth="1"/>
    <col min="2" max="2" width="12" style="3" bestFit="1" customWidth="1"/>
    <col min="3" max="3" width="10.453125" style="3" bestFit="1" customWidth="1"/>
    <col min="4" max="4" width="13.08984375" style="3" bestFit="1" customWidth="1"/>
    <col min="5" max="13" width="10.36328125" bestFit="1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422</v>
      </c>
      <c r="M1" t="s">
        <v>423</v>
      </c>
    </row>
    <row r="2" spans="1:13">
      <c r="A2" s="3" t="s">
        <v>4</v>
      </c>
      <c r="B2" s="3">
        <v>344.3</v>
      </c>
      <c r="C2" s="3">
        <v>85.1</v>
      </c>
      <c r="D2" s="17">
        <v>1.0323166666666701</v>
      </c>
      <c r="E2" s="16">
        <f>'Sample raw data'!E2/'Sample raw data'!E$5*'Analytical method'!$B$47*E$292/E$293</f>
        <v>2.484563483923635E-4</v>
      </c>
      <c r="F2" s="16">
        <f>'Sample raw data'!F2/'Sample raw data'!F$5*'Analytical method'!$B$47*F$292/F$293</f>
        <v>3.3082056072234243E-4</v>
      </c>
      <c r="G2" s="16">
        <f>'Sample raw data'!G2/'Sample raw data'!G$5*'Analytical method'!$B$47*G$292/G$293</f>
        <v>3.1774101008734721E-4</v>
      </c>
      <c r="H2" s="16">
        <f>'Sample raw data'!H2/'Sample raw data'!H$5*'Analytical method'!$B$47*H$292/H$293</f>
        <v>2.1942075832632975E-4</v>
      </c>
      <c r="I2" s="16">
        <f>'Sample raw data'!I2/'Sample raw data'!I$5*'Analytical method'!$B$47*I$292/I$293</f>
        <v>1.6332450537467579E-4</v>
      </c>
      <c r="J2" s="16">
        <f>'Sample raw data'!J2/'Sample raw data'!J$5*'Analytical method'!$B$47*J$292/J$293</f>
        <v>1.8247516070911057E-4</v>
      </c>
      <c r="K2" s="16">
        <f>'Sample raw data'!K2/'Sample raw data'!K$5*'Analytical method'!$B$47*K$292/K$293</f>
        <v>2.2857751732247223E-4</v>
      </c>
      <c r="L2" s="16">
        <f>'Sample raw data'!L2/'Sample raw data'!L$5*'Analytical method'!$B$47*L$292/L$293</f>
        <v>1.3941362521175784E-4</v>
      </c>
      <c r="M2" s="16">
        <f>'Sample raw data'!M2/'Sample raw data'!M$5*'Analytical method'!$B$47*M$292/M$293</f>
        <v>1.3392935626224716E-4</v>
      </c>
    </row>
    <row r="3" spans="1:13">
      <c r="A3" s="3" t="s">
        <v>5</v>
      </c>
      <c r="B3" s="3">
        <v>372.3</v>
      </c>
      <c r="C3" s="3">
        <v>85.1</v>
      </c>
      <c r="D3" s="17">
        <v>1.58476666666667</v>
      </c>
      <c r="E3" s="16">
        <f>'Sample raw data'!E3/'Sample raw data'!E$5*'Analytical method'!$B$47*E$292/E$293</f>
        <v>2.0114470642564904E-4</v>
      </c>
      <c r="F3" s="16">
        <f>'Sample raw data'!F3/'Sample raw data'!F$5*'Analytical method'!$B$47*F$292/F$293</f>
        <v>2.6707674958469877E-4</v>
      </c>
      <c r="G3" s="16">
        <f>'Sample raw data'!G3/'Sample raw data'!G$5*'Analytical method'!$B$47*G$292/G$293</f>
        <v>2.6539800920112957E-4</v>
      </c>
      <c r="H3" s="16">
        <f>'Sample raw data'!H3/'Sample raw data'!H$5*'Analytical method'!$B$47*H$292/H$293</f>
        <v>2.2786605740834231E-4</v>
      </c>
      <c r="I3" s="16">
        <f>'Sample raw data'!I3/'Sample raw data'!I$5*'Analytical method'!$B$47*I$292/I$293</f>
        <v>1.7291569600416483E-4</v>
      </c>
      <c r="J3" s="16">
        <f>'Sample raw data'!J3/'Sample raw data'!J$5*'Analytical method'!$B$47*J$292/J$293</f>
        <v>2.1868105125618273E-4</v>
      </c>
      <c r="K3" s="16">
        <f>'Sample raw data'!K3/'Sample raw data'!K$5*'Analytical method'!$B$47*K$292/K$293</f>
        <v>2.5414197131569329E-4</v>
      </c>
      <c r="L3" s="16">
        <f>'Sample raw data'!L3/'Sample raw data'!L$5*'Analytical method'!$B$47*L$292/L$293</f>
        <v>1.5102726032244939E-4</v>
      </c>
      <c r="M3" s="16">
        <f>'Sample raw data'!M3/'Sample raw data'!M$5*'Analytical method'!$B$47*M$292/M$293</f>
        <v>1.3747574589504416E-4</v>
      </c>
    </row>
    <row r="4" spans="1:13">
      <c r="A4" s="4" t="s">
        <v>7</v>
      </c>
      <c r="B4" s="4">
        <v>400.4</v>
      </c>
      <c r="C4" s="4">
        <v>85.1</v>
      </c>
      <c r="D4" s="5">
        <v>2.0902500000000002</v>
      </c>
      <c r="E4" s="16">
        <f>'Sample raw data'!E4/'Sample raw data'!E$5*'Analytical method'!$B$47*E$292/E$293</f>
        <v>7.4594678724928078E-4</v>
      </c>
      <c r="F4" s="16">
        <f>'Sample raw data'!F4/'Sample raw data'!F$5*'Analytical method'!$B$47*F$292/F$293</f>
        <v>1.0234020951580445E-3</v>
      </c>
      <c r="G4" s="16">
        <f>'Sample raw data'!G4/'Sample raw data'!G$5*'Analytical method'!$B$47*G$292/G$293</f>
        <v>9.6817377583315533E-4</v>
      </c>
      <c r="H4" s="16">
        <f>'Sample raw data'!H4/'Sample raw data'!H$5*'Analytical method'!$B$47*H$292/H$293</f>
        <v>6.7205711215330172E-4</v>
      </c>
      <c r="I4" s="16">
        <f>'Sample raw data'!I4/'Sample raw data'!I$5*'Analytical method'!$B$47*I$292/I$293</f>
        <v>5.071250676634485E-4</v>
      </c>
      <c r="J4" s="16">
        <f>'Sample raw data'!J4/'Sample raw data'!J$5*'Analytical method'!$B$47*J$292/J$293</f>
        <v>5.9213440389536791E-4</v>
      </c>
      <c r="K4" s="16">
        <f>'Sample raw data'!K4/'Sample raw data'!K$5*'Analytical method'!$B$47*K$292/K$293</f>
        <v>8.0392831668526751E-4</v>
      </c>
      <c r="L4" s="16">
        <f>'Sample raw data'!L4/'Sample raw data'!L$5*'Analytical method'!$B$47*L$292/L$293</f>
        <v>4.7788500278803418E-4</v>
      </c>
      <c r="M4" s="16">
        <f>'Sample raw data'!M4/'Sample raw data'!M$5*'Analytical method'!$B$47*M$292/M$293</f>
        <v>4.5806430521436382E-4</v>
      </c>
    </row>
    <row r="5" spans="1:13">
      <c r="A5" s="4" t="s">
        <v>6</v>
      </c>
      <c r="B5" s="4">
        <v>403.4</v>
      </c>
      <c r="C5" s="4">
        <v>85.1</v>
      </c>
      <c r="D5" s="5">
        <v>2.0899000000000001</v>
      </c>
      <c r="E5" s="16">
        <f>'Sample raw data'!E5/'Sample raw data'!E$5*'Analytical method'!$B$47*E$292/E$293</f>
        <v>1.7988929889298892</v>
      </c>
      <c r="F5" s="16">
        <f>'Sample raw data'!F5/'Sample raw data'!F$5*'Analytical method'!$B$47*F$292/F$293</f>
        <v>2.4074074074074074</v>
      </c>
      <c r="G5" s="16">
        <f>'Sample raw data'!G5/'Sample raw data'!G$5*'Analytical method'!$B$47*G$292/G$293</f>
        <v>2.2100491122024932</v>
      </c>
      <c r="H5" s="16">
        <f>'Sample raw data'!H5/'Sample raw data'!H$5*'Analytical method'!$B$47*H$292/H$293</f>
        <v>1.7241379310344827</v>
      </c>
      <c r="I5" s="16">
        <f>'Sample raw data'!I5/'Sample raw data'!I$5*'Analytical method'!$B$47*I$292/I$293</f>
        <v>1.3265306122448979</v>
      </c>
      <c r="J5" s="16">
        <f>'Sample raw data'!J5/'Sample raw data'!J$5*'Analytical method'!$B$47*J$292/J$293</f>
        <v>1.5443505807814149</v>
      </c>
      <c r="K5" s="16">
        <f>'Sample raw data'!K5/'Sample raw data'!K$5*'Analytical method'!$B$47*K$292/K$293</f>
        <v>2.1795827123695974</v>
      </c>
      <c r="L5" s="16">
        <f>'Sample raw data'!L5/'Sample raw data'!L$5*'Analytical method'!$B$47*L$292/L$293</f>
        <v>1.3193504736129904</v>
      </c>
      <c r="M5" s="16">
        <f>'Sample raw data'!M5/'Sample raw data'!M$5*'Analytical method'!$B$47*M$292/M$293</f>
        <v>1.300578034682081</v>
      </c>
    </row>
    <row r="6" spans="1:13">
      <c r="A6" s="4" t="s">
        <v>8</v>
      </c>
      <c r="B6" s="4">
        <v>428.4</v>
      </c>
      <c r="C6" s="4">
        <v>85.1</v>
      </c>
      <c r="D6" s="5">
        <v>2.5199166666666701</v>
      </c>
      <c r="E6" s="16">
        <f>'Sample raw data'!E6/'Sample raw data'!E$5*'Analytical method'!$B$47*E$292/E$293</f>
        <v>9.3535111696028055E-5</v>
      </c>
      <c r="F6" s="16">
        <f>'Sample raw data'!F6/'Sample raw data'!F$5*'Analytical method'!$B$47*F$292/F$293</f>
        <v>7.2405608611875099E-5</v>
      </c>
      <c r="G6" s="16">
        <f>'Sample raw data'!G6/'Sample raw data'!G$5*'Analytical method'!$B$47*G$292/G$293</f>
        <v>1.0781581931472415E-4</v>
      </c>
      <c r="H6" s="16">
        <f>'Sample raw data'!H6/'Sample raw data'!H$5*'Analytical method'!$B$47*H$292/H$293</f>
        <v>5.9137363466081403E-5</v>
      </c>
      <c r="I6" s="16">
        <f>'Sample raw data'!I6/'Sample raw data'!I$5*'Analytical method'!$B$47*I$292/I$293</f>
        <v>3.9750185900938154E-5</v>
      </c>
      <c r="J6" s="16">
        <f>'Sample raw data'!J6/'Sample raw data'!J$5*'Analytical method'!$B$47*J$292/J$293</f>
        <v>4.1544386272849231E-5</v>
      </c>
      <c r="K6" s="16">
        <f>'Sample raw data'!K6/'Sample raw data'!K$5*'Analytical method'!$B$47*K$292/K$293</f>
        <v>7.8252738302331647E-5</v>
      </c>
      <c r="L6" s="16">
        <f>'Sample raw data'!L6/'Sample raw data'!L$5*'Analytical method'!$B$47*L$292/L$293</f>
        <v>7.0274570756961467E-5</v>
      </c>
      <c r="M6" s="16">
        <f>'Sample raw data'!M6/'Sample raw data'!M$5*'Analytical method'!$B$47*M$292/M$293</f>
        <v>3.2186911597775862E-5</v>
      </c>
    </row>
    <row r="7" spans="1:13">
      <c r="A7" s="3" t="s">
        <v>9</v>
      </c>
      <c r="B7" s="3">
        <v>426.4</v>
      </c>
      <c r="C7" s="3">
        <v>85.1</v>
      </c>
      <c r="D7" s="17">
        <v>2.1927333333333299</v>
      </c>
      <c r="E7" s="16">
        <f>'Sample raw data'!E7/'Sample raw data'!E$5*'Analytical method'!$B$47*E$292/E$293</f>
        <v>6.8017867796233333E-4</v>
      </c>
      <c r="F7" s="16">
        <f>'Sample raw data'!F7/'Sample raw data'!F$5*'Analytical method'!$B$47*F$292/F$293</f>
        <v>9.0381664765756028E-4</v>
      </c>
      <c r="G7" s="16">
        <f>'Sample raw data'!G7/'Sample raw data'!G$5*'Analytical method'!$B$47*G$292/G$293</f>
        <v>8.1693924219335026E-4</v>
      </c>
      <c r="H7" s="16">
        <f>'Sample raw data'!H7/'Sample raw data'!H$5*'Analytical method'!$B$47*H$292/H$293</f>
        <v>6.7999890552050419E-4</v>
      </c>
      <c r="I7" s="16">
        <f>'Sample raw data'!I7/'Sample raw data'!I$5*'Analytical method'!$B$47*I$292/I$293</f>
        <v>5.0068209554112299E-4</v>
      </c>
      <c r="J7" s="16">
        <f>'Sample raw data'!J7/'Sample raw data'!J$5*'Analytical method'!$B$47*J$292/J$293</f>
        <v>5.8593462289796506E-4</v>
      </c>
      <c r="K7" s="16">
        <f>'Sample raw data'!K7/'Sample raw data'!K$5*'Analytical method'!$B$47*K$292/K$293</f>
        <v>7.1123285526880154E-4</v>
      </c>
      <c r="L7" s="16">
        <f>'Sample raw data'!L7/'Sample raw data'!L$5*'Analytical method'!$B$47*L$292/L$293</f>
        <v>4.3232184698474801E-4</v>
      </c>
      <c r="M7" s="16">
        <f>'Sample raw data'!M7/'Sample raw data'!M$5*'Analytical method'!$B$47*M$292/M$293</f>
        <v>4.0380019640353499E-4</v>
      </c>
    </row>
    <row r="8" spans="1:13">
      <c r="A8" s="3" t="s">
        <v>10</v>
      </c>
      <c r="B8" s="3">
        <v>424.3</v>
      </c>
      <c r="C8" s="3">
        <v>85.1</v>
      </c>
      <c r="D8" s="17">
        <v>1.8818666666666699</v>
      </c>
      <c r="E8" s="16">
        <f>'Sample raw data'!E8/'Sample raw data'!E$5*'Analytical method'!$B$47*E$292/E$293</f>
        <v>2.0172665332833845E-4</v>
      </c>
      <c r="F8" s="16">
        <f>'Sample raw data'!F8/'Sample raw data'!F$5*'Analytical method'!$B$47*F$292/F$293</f>
        <v>2.5524297377894483E-4</v>
      </c>
      <c r="G8" s="16">
        <f>'Sample raw data'!G8/'Sample raw data'!G$5*'Analytical method'!$B$47*G$292/G$293</f>
        <v>2.5365994839844045E-4</v>
      </c>
      <c r="H8" s="16">
        <f>'Sample raw data'!H8/'Sample raw data'!H$5*'Analytical method'!$B$47*H$292/H$293</f>
        <v>1.9031283373617476E-4</v>
      </c>
      <c r="I8" s="16">
        <f>'Sample raw data'!I8/'Sample raw data'!I$5*'Analytical method'!$B$47*I$292/I$293</f>
        <v>1.4733329150758422E-4</v>
      </c>
      <c r="J8" s="16">
        <f>'Sample raw data'!J8/'Sample raw data'!J$5*'Analytical method'!$B$47*J$292/J$293</f>
        <v>1.7389190479670565E-4</v>
      </c>
      <c r="K8" s="16">
        <f>'Sample raw data'!K8/'Sample raw data'!K$5*'Analytical method'!$B$47*K$292/K$293</f>
        <v>2.0473239871294187E-4</v>
      </c>
      <c r="L8" s="16">
        <f>'Sample raw data'!L8/'Sample raw data'!L$5*'Analytical method'!$B$47*L$292/L$293</f>
        <v>1.3010796615282795E-4</v>
      </c>
      <c r="M8" s="16">
        <f>'Sample raw data'!M8/'Sample raw data'!M$5*'Analytical method'!$B$47*M$292/M$293</f>
        <v>1.2476453856665468E-4</v>
      </c>
    </row>
    <row r="9" spans="1:13">
      <c r="A9" s="4" t="s">
        <v>11</v>
      </c>
      <c r="B9" s="4">
        <v>642.6</v>
      </c>
      <c r="C9" s="4">
        <v>369.3</v>
      </c>
      <c r="D9" s="5">
        <v>10.605266666666701</v>
      </c>
      <c r="E9" s="16">
        <f>'Sample raw data'!E9/'Sample raw data'!E$12*'Analytical method'!$B$48*E$292/E$293</f>
        <v>3.1416635437386608E-4</v>
      </c>
      <c r="F9" s="16">
        <f>'Sample raw data'!F9/'Sample raw data'!F$12*'Analytical method'!$B$48*F$292/F$293</f>
        <v>2.8567802410158953E-3</v>
      </c>
      <c r="G9" s="16">
        <f>'Sample raw data'!G9/'Sample raw data'!G$12*'Analytical method'!$B$48*G$292/G$293</f>
        <v>2.7743211113429038E-3</v>
      </c>
      <c r="H9" s="16">
        <f>'Sample raw data'!H9/'Sample raw data'!H$12*'Analytical method'!$B$48*H$292/H$293</f>
        <v>9.3449388735666156E-4</v>
      </c>
      <c r="I9" s="16">
        <f>'Sample raw data'!I9/'Sample raw data'!I$12*'Analytical method'!$B$48*I$292/I$293</f>
        <v>2.4135532741116067E-4</v>
      </c>
      <c r="J9" s="16">
        <f>'Sample raw data'!J9/'Sample raw data'!J$12*'Analytical method'!$B$48*J$292/J$293</f>
        <v>1.531399805697508E-3</v>
      </c>
      <c r="K9" s="16">
        <f>'Sample raw data'!K9/'Sample raw data'!K$12*'Analytical method'!$B$48*K$292/K$293</f>
        <v>9.542010135787616E-4</v>
      </c>
      <c r="L9" s="16">
        <f>'Sample raw data'!L9/'Sample raw data'!L$12*'Analytical method'!$B$48*L$292/L$293</f>
        <v>2.4163446466964719E-3</v>
      </c>
      <c r="M9" s="16">
        <f>'Sample raw data'!M9/'Sample raw data'!M$12*'Analytical method'!$B$48*M$292/M$293</f>
        <v>3.2064135793130753E-3</v>
      </c>
    </row>
    <row r="10" spans="1:13">
      <c r="A10" s="4" t="s">
        <v>12</v>
      </c>
      <c r="B10" s="4">
        <v>640.6</v>
      </c>
      <c r="C10" s="4">
        <v>369.3</v>
      </c>
      <c r="D10" s="5">
        <v>10.237299999999999</v>
      </c>
      <c r="E10" s="16">
        <f>'Sample raw data'!E10/'Sample raw data'!E$12*'Analytical method'!$B$48*E$292/E$293</f>
        <v>1.3106131759919924E-3</v>
      </c>
      <c r="F10" s="16">
        <f>'Sample raw data'!F10/'Sample raw data'!F$12*'Analytical method'!$B$48*F$292/F$293</f>
        <v>2.0546455502087049E-3</v>
      </c>
      <c r="G10" s="16">
        <f>'Sample raw data'!G10/'Sample raw data'!G$12*'Analytical method'!$B$48*G$292/G$293</f>
        <v>2.1008648238111283E-3</v>
      </c>
      <c r="H10" s="16">
        <f>'Sample raw data'!H10/'Sample raw data'!H$12*'Analytical method'!$B$48*H$292/H$293</f>
        <v>3.68562482919028E-3</v>
      </c>
      <c r="I10" s="16">
        <f>'Sample raw data'!I10/'Sample raw data'!I$12*'Analytical method'!$B$48*I$292/I$293</f>
        <v>1.044567629032224E-3</v>
      </c>
      <c r="J10" s="16">
        <f>'Sample raw data'!J10/'Sample raw data'!J$12*'Analytical method'!$B$48*J$292/J$293</f>
        <v>3.735769472581669E-3</v>
      </c>
      <c r="K10" s="16">
        <f>'Sample raw data'!K10/'Sample raw data'!K$12*'Analytical method'!$B$48*K$292/K$293</f>
        <v>2.3414142732031619E-3</v>
      </c>
      <c r="L10" s="16">
        <f>'Sample raw data'!L10/'Sample raw data'!L$12*'Analytical method'!$B$48*L$292/L$293</f>
        <v>3.4482615719845294E-3</v>
      </c>
      <c r="M10" s="16">
        <f>'Sample raw data'!M10/'Sample raw data'!M$12*'Analytical method'!$B$48*M$292/M$293</f>
        <v>3.1536048034952404E-3</v>
      </c>
    </row>
    <row r="11" spans="1:13">
      <c r="A11" s="4" t="s">
        <v>14</v>
      </c>
      <c r="B11" s="4">
        <v>670.7</v>
      </c>
      <c r="C11" s="4">
        <v>369.3</v>
      </c>
      <c r="D11" s="5">
        <v>10.96025</v>
      </c>
      <c r="E11" s="16">
        <f>'Sample raw data'!E11/'Sample raw data'!E$12*'Analytical method'!$B$48*E$292/E$293</f>
        <v>5.1937815897986836E-3</v>
      </c>
      <c r="F11" s="16">
        <f>'Sample raw data'!F11/'Sample raw data'!F$12*'Analytical method'!$B$48*F$292/F$293</f>
        <v>8.8195735314454023E-3</v>
      </c>
      <c r="G11" s="16">
        <f>'Sample raw data'!G11/'Sample raw data'!G$12*'Analytical method'!$B$48*G$292/G$293</f>
        <v>5.401517757460169E-3</v>
      </c>
      <c r="H11" s="16">
        <f>'Sample raw data'!H11/'Sample raw data'!H$12*'Analytical method'!$B$48*H$292/H$293</f>
        <v>5.6232900848115896E-3</v>
      </c>
      <c r="I11" s="16">
        <f>'Sample raw data'!I11/'Sample raw data'!I$12*'Analytical method'!$B$48*I$292/I$293</f>
        <v>5.3631559583721729E-3</v>
      </c>
      <c r="J11" s="16">
        <f>'Sample raw data'!J11/'Sample raw data'!J$12*'Analytical method'!$B$48*J$292/J$293</f>
        <v>5.2382272162863029E-3</v>
      </c>
      <c r="K11" s="16">
        <f>'Sample raw data'!K11/'Sample raw data'!K$12*'Analytical method'!$B$48*K$292/K$293</f>
        <v>5.7299742521769717E-3</v>
      </c>
      <c r="L11" s="16">
        <f>'Sample raw data'!L11/'Sample raw data'!L$12*'Analytical method'!$B$48*L$292/L$293</f>
        <v>3.9460287403253608E-3</v>
      </c>
      <c r="M11" s="16">
        <f>'Sample raw data'!M11/'Sample raw data'!M$12*'Analytical method'!$B$48*M$292/M$293</f>
        <v>3.7792823026879438E-3</v>
      </c>
    </row>
    <row r="12" spans="1:13">
      <c r="A12" s="4" t="s">
        <v>13</v>
      </c>
      <c r="B12" s="4">
        <v>676.7</v>
      </c>
      <c r="C12" s="4">
        <v>375.3</v>
      </c>
      <c r="D12" s="5">
        <v>10.9435</v>
      </c>
      <c r="E12" s="16">
        <f>'Sample raw data'!E12/'Sample raw data'!E$12*'Analytical method'!$B$48*E$292/E$293</f>
        <v>72.09409594095942</v>
      </c>
      <c r="F12" s="16">
        <f>'Sample raw data'!F12/'Sample raw data'!F$12*'Analytical method'!$B$48*F$292/F$293</f>
        <v>96.481481481481481</v>
      </c>
      <c r="G12" s="16">
        <f>'Sample raw data'!G12/'Sample raw data'!G$12*'Analytical method'!$B$48*G$292/G$293</f>
        <v>88.571968265961473</v>
      </c>
      <c r="H12" s="16">
        <f>'Sample raw data'!H12/'Sample raw data'!H$12*'Analytical method'!$B$48*H$292/H$293</f>
        <v>69.098143236074279</v>
      </c>
      <c r="I12" s="16">
        <f>'Sample raw data'!I12/'Sample raw data'!I$12*'Analytical method'!$B$48*I$292/I$293</f>
        <v>53.163265306122447</v>
      </c>
      <c r="J12" s="16">
        <f>'Sample raw data'!J12/'Sample raw data'!J$12*'Analytical method'!$B$48*J$292/J$293</f>
        <v>61.892819429778243</v>
      </c>
      <c r="K12" s="16">
        <f>'Sample raw data'!K12/'Sample raw data'!K$12*'Analytical method'!$B$48*K$292/K$293</f>
        <v>87.350968703427711</v>
      </c>
      <c r="L12" s="16">
        <f>'Sample raw data'!L12/'Sample raw data'!L$12*'Analytical method'!$B$48*L$292/L$293</f>
        <v>52.875507442489848</v>
      </c>
      <c r="M12" s="16">
        <f>'Sample raw data'!M12/'Sample raw data'!M$12*'Analytical method'!$B$48*M$292/M$293</f>
        <v>52.123165851489553</v>
      </c>
    </row>
    <row r="13" spans="1:13">
      <c r="A13" s="4" t="s">
        <v>15</v>
      </c>
      <c r="B13" s="4">
        <v>668.6</v>
      </c>
      <c r="C13" s="4">
        <v>369.3</v>
      </c>
      <c r="D13" s="5">
        <v>10.6193166666667</v>
      </c>
      <c r="E13" s="16">
        <f>'Sample raw data'!E13/'Sample raw data'!E$12*'Analytical method'!$B$48*E$292/E$293</f>
        <v>1.1617689667489429E-2</v>
      </c>
      <c r="F13" s="16">
        <f>'Sample raw data'!F13/'Sample raw data'!F$12*'Analytical method'!$B$48*F$292/F$293</f>
        <v>2.5264618773841827E-2</v>
      </c>
      <c r="G13" s="16">
        <f>'Sample raw data'!G13/'Sample raw data'!G$12*'Analytical method'!$B$48*G$292/G$293</f>
        <v>2.0499937800515101E-2</v>
      </c>
      <c r="H13" s="16">
        <f>'Sample raw data'!H13/'Sample raw data'!H$12*'Analytical method'!$B$48*H$292/H$293</f>
        <v>1.6936834909158306E-2</v>
      </c>
      <c r="I13" s="16">
        <f>'Sample raw data'!I13/'Sample raw data'!I$12*'Analytical method'!$B$48*I$292/I$293</f>
        <v>1.2069587507974648E-2</v>
      </c>
      <c r="J13" s="16">
        <f>'Sample raw data'!J13/'Sample raw data'!J$12*'Analytical method'!$B$48*J$292/J$293</f>
        <v>1.0403294956732497E-2</v>
      </c>
      <c r="K13" s="16">
        <f>'Sample raw data'!K13/'Sample raw data'!K$12*'Analytical method'!$B$48*K$292/K$293</f>
        <v>2.3257320526299488E-2</v>
      </c>
      <c r="L13" s="16">
        <f>'Sample raw data'!L13/'Sample raw data'!L$12*'Analytical method'!$B$48*L$292/L$293</f>
        <v>1.1411642366106506E-2</v>
      </c>
      <c r="M13" s="16">
        <f>'Sample raw data'!M13/'Sample raw data'!M$12*'Analytical method'!$B$48*M$292/M$293</f>
        <v>1.0186957761076615E-2</v>
      </c>
    </row>
    <row r="14" spans="1:13">
      <c r="A14" s="4" t="s">
        <v>16</v>
      </c>
      <c r="B14" s="4">
        <v>666.6</v>
      </c>
      <c r="C14" s="4">
        <v>369.3</v>
      </c>
      <c r="D14" s="5">
        <v>10.2954166666667</v>
      </c>
      <c r="E14" s="16">
        <f>'Sample raw data'!E14/'Sample raw data'!E$12*'Analytical method'!$B$48*E$292/E$293</f>
        <v>8.4163424302927255E-4</v>
      </c>
      <c r="F14" s="16">
        <f>'Sample raw data'!F14/'Sample raw data'!F$12*'Analytical method'!$B$48*F$292/F$293</f>
        <v>6.1631968710140327E-4</v>
      </c>
      <c r="G14" s="16">
        <f>'Sample raw data'!G14/'Sample raw data'!G$12*'Analytical method'!$B$48*G$292/G$293</f>
        <v>1.0607362008053195E-3</v>
      </c>
      <c r="H14" s="16">
        <f>'Sample raw data'!H14/'Sample raw data'!H$12*'Analytical method'!$B$48*H$292/H$293</f>
        <v>1.1526688792728005E-3</v>
      </c>
      <c r="I14" s="16">
        <f>'Sample raw data'!I14/'Sample raw data'!I$12*'Analytical method'!$B$48*I$292/I$293</f>
        <v>5.7761802635731294E-4</v>
      </c>
      <c r="J14" s="16">
        <f>'Sample raw data'!J14/'Sample raw data'!J$12*'Analytical method'!$B$48*J$292/J$293</f>
        <v>1.7719691757521838E-3</v>
      </c>
      <c r="K14" s="16">
        <f>'Sample raw data'!K14/'Sample raw data'!K$12*'Analytical method'!$B$48*K$292/K$293</f>
        <v>1.3205501538293561E-3</v>
      </c>
      <c r="L14" s="16">
        <f>'Sample raw data'!L14/'Sample raw data'!L$12*'Analytical method'!$B$48*L$292/L$293</f>
        <v>1.1519121890144976E-4</v>
      </c>
      <c r="M14" s="16">
        <f>'Sample raw data'!M14/'Sample raw data'!M$12*'Analytical method'!$B$48*M$292/M$293</f>
        <v>8.8514999477647105E-4</v>
      </c>
    </row>
    <row r="15" spans="1:13">
      <c r="A15" s="4" t="s">
        <v>17</v>
      </c>
      <c r="B15" s="4">
        <v>664.6</v>
      </c>
      <c r="C15" s="4">
        <v>369.3</v>
      </c>
      <c r="D15" s="5">
        <v>9.9879833333333305</v>
      </c>
      <c r="E15" s="16">
        <f>'Sample raw data'!E15/'Sample raw data'!E$12*'Analytical method'!$B$48*E$292/E$293</f>
        <v>4.6911159868111263E-4</v>
      </c>
      <c r="F15" s="16">
        <f>'Sample raw data'!F15/'Sample raw data'!F$12*'Analytical method'!$B$48*F$292/F$293</f>
        <v>4.4325382316106563E-4</v>
      </c>
      <c r="G15" s="16">
        <f>'Sample raw data'!G15/'Sample raw data'!G$12*'Analytical method'!$B$48*G$292/G$293</f>
        <v>5.6603653218750328E-4</v>
      </c>
      <c r="H15" s="16">
        <f>'Sample raw data'!H15/'Sample raw data'!H$12*'Analytical method'!$B$48*H$292/H$293</f>
        <v>1.1627321246499532E-3</v>
      </c>
      <c r="I15" s="16">
        <f>'Sample raw data'!I15/'Sample raw data'!I$12*'Analytical method'!$B$48*I$292/I$293</f>
        <v>2.3532699855135317E-3</v>
      </c>
      <c r="J15" s="16">
        <f>'Sample raw data'!J15/'Sample raw data'!J$12*'Analytical method'!$B$48*J$292/J$293</f>
        <v>1.9517597190287143E-3</v>
      </c>
      <c r="K15" s="16">
        <f>'Sample raw data'!K15/'Sample raw data'!K$12*'Analytical method'!$B$48*K$292/K$293</f>
        <v>7.757688616465341E-4</v>
      </c>
      <c r="L15" s="16">
        <f>'Sample raw data'!L15/'Sample raw data'!L$12*'Analytical method'!$B$48*L$292/L$293</f>
        <v>1.6217686465659262E-4</v>
      </c>
      <c r="M15" s="16">
        <f>'Sample raw data'!M15/'Sample raw data'!M$12*'Analytical method'!$B$48*M$292/M$293</f>
        <v>2.6960272384270357E-4</v>
      </c>
    </row>
    <row r="16" spans="1:13">
      <c r="A16" s="4" t="s">
        <v>18</v>
      </c>
      <c r="B16" s="4">
        <v>692.6</v>
      </c>
      <c r="C16" s="4">
        <v>369.3</v>
      </c>
      <c r="D16" s="5">
        <v>10.3678833333333</v>
      </c>
      <c r="E16" s="16">
        <f>'Sample raw data'!E16/'Sample raw data'!E$12*'Analytical method'!$B$48*E$292/E$293</f>
        <v>2.077894660422924E-4</v>
      </c>
      <c r="F16" s="16">
        <f>'Sample raw data'!F16/'Sample raw data'!F$12*'Analytical method'!$B$48*F$292/F$293</f>
        <v>2.9286783076497427E-4</v>
      </c>
      <c r="G16" s="16">
        <f>'Sample raw data'!G16/'Sample raw data'!G$12*'Analytical method'!$B$48*G$292/G$293</f>
        <v>2.3244483352435373E-4</v>
      </c>
      <c r="H16" s="16">
        <f>'Sample raw data'!H16/'Sample raw data'!H$12*'Analytical method'!$B$48*H$292/H$293</f>
        <v>1.9311766154929966E-4</v>
      </c>
      <c r="I16" s="16">
        <f>'Sample raw data'!I16/'Sample raw data'!I$12*'Analytical method'!$B$48*I$292/I$293</f>
        <v>3.3244947436163468E-4</v>
      </c>
      <c r="J16" s="16">
        <f>'Sample raw data'!J16/'Sample raw data'!J$12*'Analytical method'!$B$48*J$292/J$293</f>
        <v>3.7409812854465518E-4</v>
      </c>
      <c r="K16" s="16">
        <f>'Sample raw data'!K16/'Sample raw data'!K$12*'Analytical method'!$B$48*K$292/K$293</f>
        <v>1.6037810818067227E-4</v>
      </c>
      <c r="L16" s="16">
        <f>'Sample raw data'!L16/'Sample raw data'!L$12*'Analytical method'!$B$48*L$292/L$293</f>
        <v>6.8055062651715373E-4</v>
      </c>
      <c r="M16" s="16">
        <f>'Sample raw data'!M16/'Sample raw data'!M$12*'Analytical method'!$B$48*M$292/M$293</f>
        <v>3.5811775846746014E-4</v>
      </c>
    </row>
    <row r="17" spans="1:13">
      <c r="A17" s="4" t="s">
        <v>19</v>
      </c>
      <c r="B17" s="4">
        <v>690.6</v>
      </c>
      <c r="C17" s="4">
        <v>369.3</v>
      </c>
      <c r="D17" s="5">
        <v>10.11885</v>
      </c>
      <c r="E17" s="16">
        <f>'Sample raw data'!E17/'Sample raw data'!E$12*'Analytical method'!$B$48*E$292/E$293</f>
        <v>7.0400701389788876E-5</v>
      </c>
      <c r="F17" s="16">
        <f>'Sample raw data'!F17/'Sample raw data'!F$12*'Analytical method'!$B$48*F$292/F$293</f>
        <v>4.1139036490305165E-4</v>
      </c>
      <c r="G17" s="16">
        <f>'Sample raw data'!G17/'Sample raw data'!G$12*'Analytical method'!$B$48*G$292/G$293</f>
        <v>1.246569807047174E-3</v>
      </c>
      <c r="H17" s="16">
        <f>'Sample raw data'!H17/'Sample raw data'!H$12*'Analytical method'!$B$48*H$292/H$293</f>
        <v>2.1170998031528593E-4</v>
      </c>
      <c r="I17" s="16">
        <f>'Sample raw data'!I17/'Sample raw data'!I$12*'Analytical method'!$B$48*I$292/I$293</f>
        <v>7.4623843640663108E-4</v>
      </c>
      <c r="J17" s="16">
        <f>'Sample raw data'!J17/'Sample raw data'!J$12*'Analytical method'!$B$48*J$292/J$293</f>
        <v>6.2955839029813561E-4</v>
      </c>
      <c r="K17" s="16">
        <f>'Sample raw data'!K17/'Sample raw data'!K$12*'Analytical method'!$B$48*K$292/K$293</f>
        <v>5.8380352813727266E-4</v>
      </c>
      <c r="L17" s="16">
        <f>'Sample raw data'!L17/'Sample raw data'!L$12*'Analytical method'!$B$48*L$292/L$293</f>
        <v>3.744878805385299E-4</v>
      </c>
      <c r="M17" s="16">
        <f>'Sample raw data'!M17/'Sample raw data'!M$12*'Analytical method'!$B$48*M$292/M$293</f>
        <v>2.5565405690653018E-4</v>
      </c>
    </row>
    <row r="18" spans="1:13">
      <c r="A18" s="4" t="s">
        <v>20</v>
      </c>
      <c r="B18" s="4">
        <v>688.6</v>
      </c>
      <c r="C18" s="4">
        <v>369.3</v>
      </c>
      <c r="D18" s="5">
        <v>9.8111666666666704</v>
      </c>
      <c r="E18" s="16">
        <f>'Sample raw data'!E18/'Sample raw data'!E$12*'Analytical method'!$B$48*E$292/E$293</f>
        <v>1.0195767199739199E-2</v>
      </c>
      <c r="F18" s="16">
        <f>'Sample raw data'!F18/'Sample raw data'!F$12*'Analytical method'!$B$48*F$292/F$293</f>
        <v>1.2064504503348833E-2</v>
      </c>
      <c r="G18" s="16">
        <f>'Sample raw data'!G18/'Sample raw data'!G$12*'Analytical method'!$B$48*G$292/G$293</f>
        <v>1.0664870542859473E-2</v>
      </c>
      <c r="H18" s="16">
        <f>'Sample raw data'!H18/'Sample raw data'!H$12*'Analytical method'!$B$48*H$292/H$293</f>
        <v>6.6796425992654833E-4</v>
      </c>
      <c r="I18" s="16">
        <f>'Sample raw data'!I18/'Sample raw data'!I$12*'Analytical method'!$B$48*I$292/I$293</f>
        <v>6.962158694042962E-4</v>
      </c>
      <c r="J18" s="16">
        <f>'Sample raw data'!J18/'Sample raw data'!J$12*'Analytical method'!$B$48*J$292/J$293</f>
        <v>5.4510689518237469E-4</v>
      </c>
      <c r="K18" s="16">
        <f>'Sample raw data'!K18/'Sample raw data'!K$12*'Analytical method'!$B$48*K$292/K$293</f>
        <v>1.0172698064274627E-3</v>
      </c>
      <c r="L18" s="16">
        <f>'Sample raw data'!L18/'Sample raw data'!L$12*'Analytical method'!$B$48*L$292/L$293</f>
        <v>9.5399030886544509E-4</v>
      </c>
      <c r="M18" s="16">
        <f>'Sample raw data'!M18/'Sample raw data'!M$12*'Analytical method'!$B$48*M$292/M$293</f>
        <v>6.428781162081401E-3</v>
      </c>
    </row>
    <row r="19" spans="1:13">
      <c r="A19" s="4" t="s">
        <v>21</v>
      </c>
      <c r="B19" s="4">
        <v>718.7</v>
      </c>
      <c r="C19" s="4">
        <v>369.3</v>
      </c>
      <c r="D19" s="5">
        <v>10.440483333333299</v>
      </c>
      <c r="E19" s="16">
        <f>'Sample raw data'!E19/'Sample raw data'!E$12*'Analytical method'!$B$48*E$292/E$293</f>
        <v>1.0987410661160455E-4</v>
      </c>
      <c r="F19" s="16">
        <f>'Sample raw data'!F19/'Sample raw data'!F$12*'Analytical method'!$B$48*F$292/F$293</f>
        <v>1.134146962124724E-3</v>
      </c>
      <c r="G19" s="16">
        <f>'Sample raw data'!G19/'Sample raw data'!G$12*'Analytical method'!$B$48*G$292/G$293</f>
        <v>3.2897554893522964E-4</v>
      </c>
      <c r="H19" s="16">
        <f>'Sample raw data'!H19/'Sample raw data'!H$12*'Analytical method'!$B$48*H$292/H$293</f>
        <v>3.7224722169393895E-4</v>
      </c>
      <c r="I19" s="16">
        <f>'Sample raw data'!I19/'Sample raw data'!I$12*'Analytical method'!$B$48*I$292/I$293</f>
        <v>2.8162896308456617E-4</v>
      </c>
      <c r="J19" s="16">
        <f>'Sample raw data'!J19/'Sample raw data'!J$12*'Analytical method'!$B$48*J$292/J$293</f>
        <v>1.1141329527974493E-3</v>
      </c>
      <c r="K19" s="16">
        <f>'Sample raw data'!K19/'Sample raw data'!K$12*'Analytical method'!$B$48*K$292/K$293</f>
        <v>1.722450806211883E-3</v>
      </c>
      <c r="L19" s="16">
        <f>'Sample raw data'!L19/'Sample raw data'!L$12*'Analytical method'!$B$48*L$292/L$293</f>
        <v>1.1495086192260209E-4</v>
      </c>
      <c r="M19" s="16">
        <f>'Sample raw data'!M19/'Sample raw data'!M$12*'Analytical method'!$B$48*M$292/M$293</f>
        <v>1.2171224231370391E-4</v>
      </c>
    </row>
    <row r="20" spans="1:13">
      <c r="A20" s="4" t="s">
        <v>22</v>
      </c>
      <c r="B20" s="4">
        <v>716.6</v>
      </c>
      <c r="C20" s="4">
        <v>369.3</v>
      </c>
      <c r="D20" s="5">
        <v>10.147683333333299</v>
      </c>
      <c r="E20" s="16">
        <f>'Sample raw data'!E20/'Sample raw data'!E$12*'Analytical method'!$B$48*E$292/E$293</f>
        <v>2.0242369708975512E-3</v>
      </c>
      <c r="F20" s="16">
        <f>'Sample raw data'!F20/'Sample raw data'!F$12*'Analytical method'!$B$48*F$292/F$293</f>
        <v>2.1104502685412871E-3</v>
      </c>
      <c r="G20" s="16">
        <f>'Sample raw data'!G20/'Sample raw data'!G$12*'Analytical method'!$B$48*G$292/G$293</f>
        <v>1.698939510848546E-3</v>
      </c>
      <c r="H20" s="16">
        <f>'Sample raw data'!H20/'Sample raw data'!H$12*'Analytical method'!$B$48*H$292/H$293</f>
        <v>2.7525031942373024E-3</v>
      </c>
      <c r="I20" s="16">
        <f>'Sample raw data'!I20/'Sample raw data'!I$12*'Analytical method'!$B$48*I$292/I$293</f>
        <v>1.8994878928680959E-3</v>
      </c>
      <c r="J20" s="16">
        <f>'Sample raw data'!J20/'Sample raw data'!J$12*'Analytical method'!$B$48*J$292/J$293</f>
        <v>1.3514264786619276E-3</v>
      </c>
      <c r="K20" s="16">
        <f>'Sample raw data'!K20/'Sample raw data'!K$12*'Analytical method'!$B$48*K$292/K$293</f>
        <v>1.8997245816548549E-3</v>
      </c>
      <c r="L20" s="16">
        <f>'Sample raw data'!L20/'Sample raw data'!L$12*'Analytical method'!$B$48*L$292/L$293</f>
        <v>5.0984826506664368E-4</v>
      </c>
      <c r="M20" s="16">
        <f>'Sample raw data'!M20/'Sample raw data'!M$12*'Analytical method'!$B$48*M$292/M$293</f>
        <v>3.7541156406326574E-4</v>
      </c>
    </row>
    <row r="21" spans="1:13">
      <c r="A21" s="4" t="s">
        <v>23</v>
      </c>
      <c r="B21" s="4">
        <v>714.6</v>
      </c>
      <c r="C21" s="4">
        <v>369.3</v>
      </c>
      <c r="D21" s="5">
        <v>9.9722833333333298</v>
      </c>
      <c r="E21" s="16">
        <f>'Sample raw data'!E21/'Sample raw data'!E$12*'Analytical method'!$B$48*E$292/E$293</f>
        <v>2.906507410590842E-4</v>
      </c>
      <c r="F21" s="16">
        <f>'Sample raw data'!F21/'Sample raw data'!F$12*'Analytical method'!$B$48*F$292/F$293</f>
        <v>4.0419419626458686E-4</v>
      </c>
      <c r="G21" s="16">
        <f>'Sample raw data'!G21/'Sample raw data'!G$12*'Analytical method'!$B$48*G$292/G$293</f>
        <v>1.0971317228881817E-3</v>
      </c>
      <c r="H21" s="16">
        <f>'Sample raw data'!H21/'Sample raw data'!H$12*'Analytical method'!$B$48*H$292/H$293</f>
        <v>9.3917159840734834E-4</v>
      </c>
      <c r="I21" s="16">
        <f>'Sample raw data'!I21/'Sample raw data'!I$12*'Analytical method'!$B$48*I$292/I$293</f>
        <v>1.2613706448143152E-3</v>
      </c>
      <c r="J21" s="16">
        <f>'Sample raw data'!J21/'Sample raw data'!J$12*'Analytical method'!$B$48*J$292/J$293</f>
        <v>4.9004531922880695E-4</v>
      </c>
      <c r="K21" s="16">
        <f>'Sample raw data'!K21/'Sample raw data'!K$12*'Analytical method'!$B$48*K$292/K$293</f>
        <v>1.2303466079771218E-3</v>
      </c>
      <c r="L21" s="16">
        <f>'Sample raw data'!L21/'Sample raw data'!L$12*'Analytical method'!$B$48*L$292/L$293</f>
        <v>6.2945079679827801E-4</v>
      </c>
      <c r="M21" s="16">
        <f>'Sample raw data'!M21/'Sample raw data'!M$12*'Analytical method'!$B$48*M$292/M$293</f>
        <v>2.6797623642184164E-4</v>
      </c>
    </row>
    <row r="22" spans="1:13">
      <c r="A22" s="4" t="s">
        <v>24</v>
      </c>
      <c r="B22" s="4">
        <v>746.7</v>
      </c>
      <c r="C22" s="4">
        <v>369.3</v>
      </c>
      <c r="D22" s="5">
        <v>10.780049999999999</v>
      </c>
      <c r="E22" s="16">
        <f>'Sample raw data'!E22/'Sample raw data'!E$12*'Analytical method'!$B$48*E$292/E$293</f>
        <v>4.118255024146014E-4</v>
      </c>
      <c r="F22" s="16">
        <f>'Sample raw data'!F22/'Sample raw data'!F$12*'Analytical method'!$B$48*F$292/F$293</f>
        <v>1.6869057272163814E-4</v>
      </c>
      <c r="G22" s="16">
        <f>'Sample raw data'!G22/'Sample raw data'!G$12*'Analytical method'!$B$48*G$292/G$293</f>
        <v>4.4106365123336021E-4</v>
      </c>
      <c r="H22" s="16">
        <f>'Sample raw data'!H22/'Sample raw data'!H$12*'Analytical method'!$B$48*H$292/H$293</f>
        <v>5.7698332383239654E-4</v>
      </c>
      <c r="I22" s="16">
        <f>'Sample raw data'!I22/'Sample raw data'!I$12*'Analytical method'!$B$48*I$292/I$293</f>
        <v>2.2737634168416092E-3</v>
      </c>
      <c r="J22" s="16">
        <f>'Sample raw data'!J22/'Sample raw data'!J$12*'Analytical method'!$B$48*J$292/J$293</f>
        <v>1.6098699067667392E-4</v>
      </c>
      <c r="K22" s="16">
        <f>'Sample raw data'!K22/'Sample raw data'!K$12*'Analytical method'!$B$48*K$292/K$293</f>
        <v>7.7132315344619648E-4</v>
      </c>
      <c r="L22" s="16">
        <f>'Sample raw data'!L22/'Sample raw data'!L$12*'Analytical method'!$B$48*L$292/L$293</f>
        <v>5.3567938780149226E-4</v>
      </c>
      <c r="M22" s="16">
        <f>'Sample raw data'!M22/'Sample raw data'!M$12*'Analytical method'!$B$48*M$292/M$293</f>
        <v>2.1342601524018215E-4</v>
      </c>
    </row>
    <row r="23" spans="1:13">
      <c r="A23" s="4" t="s">
        <v>25</v>
      </c>
      <c r="B23" s="4">
        <v>744.7</v>
      </c>
      <c r="C23" s="4">
        <v>369.3</v>
      </c>
      <c r="D23" s="5">
        <v>10.528266666666701</v>
      </c>
      <c r="E23" s="16">
        <f>'Sample raw data'!E23/'Sample raw data'!E$12*'Analytical method'!$B$48*E$292/E$293</f>
        <v>9.5791829490761004E-4</v>
      </c>
      <c r="F23" s="16">
        <f>'Sample raw data'!F23/'Sample raw data'!F$12*'Analytical method'!$B$48*F$292/F$293</f>
        <v>1.1858254931914103E-4</v>
      </c>
      <c r="G23" s="16">
        <f>'Sample raw data'!G23/'Sample raw data'!G$12*'Analytical method'!$B$48*G$292/G$293</f>
        <v>6.1826483462612883E-4</v>
      </c>
      <c r="H23" s="16">
        <f>'Sample raw data'!H23/'Sample raw data'!H$12*'Analytical method'!$B$48*H$292/H$293</f>
        <v>1.3138231207073556E-4</v>
      </c>
      <c r="I23" s="16">
        <f>'Sample raw data'!I23/'Sample raw data'!I$12*'Analytical method'!$B$48*I$292/I$293</f>
        <v>1.4737457918333148E-4</v>
      </c>
      <c r="J23" s="16">
        <f>'Sample raw data'!J23/'Sample raw data'!J$12*'Analytical method'!$B$48*J$292/J$293</f>
        <v>7.2074225701985355E-4</v>
      </c>
      <c r="K23" s="16">
        <f>'Sample raw data'!K23/'Sample raw data'!K$12*'Analytical method'!$B$48*K$292/K$293</f>
        <v>6.6315005979664121E-4</v>
      </c>
      <c r="L23" s="16">
        <f>'Sample raw data'!L23/'Sample raw data'!L$12*'Analytical method'!$B$48*L$292/L$293</f>
        <v>2.4783184928444323E-4</v>
      </c>
      <c r="M23" s="16">
        <f>'Sample raw data'!M23/'Sample raw data'!M$12*'Analytical method'!$B$48*M$292/M$293</f>
        <v>5.4713923104262594E-5</v>
      </c>
    </row>
    <row r="24" spans="1:13">
      <c r="A24" s="4" t="s">
        <v>26</v>
      </c>
      <c r="B24" s="4">
        <v>594.70000000000005</v>
      </c>
      <c r="C24" s="4">
        <v>236.4</v>
      </c>
      <c r="D24" s="5">
        <v>7.0585000000000004</v>
      </c>
      <c r="E24" s="16">
        <f>'Sample raw data'!E24/'Sample raw data'!E$33*'Analytical method'!$B$50*E$292/E$293</f>
        <v>4.0251187555902599E-3</v>
      </c>
      <c r="F24" s="16">
        <f>'Sample raw data'!F24/'Sample raw data'!F$33*'Analytical method'!$B$50*F$292/F$293</f>
        <v>3.640613240718296E-3</v>
      </c>
      <c r="G24" s="16">
        <f>'Sample raw data'!G24/'Sample raw data'!G$33*'Analytical method'!$B$50*G$292/G$293</f>
        <v>2.8601934736741363E-4</v>
      </c>
      <c r="H24" s="16">
        <f>'Sample raw data'!H24/'Sample raw data'!H$33*'Analytical method'!$B$50*H$292/H$293</f>
        <v>1.6405170467811158E-3</v>
      </c>
      <c r="I24" s="16">
        <f>'Sample raw data'!I24/'Sample raw data'!I$33*'Analytical method'!$B$50*I$292/I$293</f>
        <v>3.7506044281828126E-4</v>
      </c>
      <c r="J24" s="16">
        <f>'Sample raw data'!J24/'Sample raw data'!J$33*'Analytical method'!$B$50*J$292/J$293</f>
        <v>1.9841629076730659E-3</v>
      </c>
      <c r="K24" s="16">
        <f>'Sample raw data'!K24/'Sample raw data'!K$33*'Analytical method'!$B$50*K$292/K$293</f>
        <v>2.7940598499360961E-3</v>
      </c>
      <c r="L24" s="16">
        <f>'Sample raw data'!L24/'Sample raw data'!L$33*'Analytical method'!$B$50*L$292/L$293</f>
        <v>1.4946540345614832E-3</v>
      </c>
      <c r="M24" s="16">
        <f>'Sample raw data'!M24/'Sample raw data'!M$33*'Analytical method'!$B$50*M$292/M$293</f>
        <v>1.2113186017833964E-3</v>
      </c>
    </row>
    <row r="25" spans="1:13">
      <c r="A25" s="4" t="s">
        <v>27</v>
      </c>
      <c r="B25" s="4">
        <v>608.70000000000005</v>
      </c>
      <c r="C25" s="4">
        <v>236.4</v>
      </c>
      <c r="D25" s="5">
        <v>7.36893333333333</v>
      </c>
      <c r="E25" s="16">
        <f>'Sample raw data'!E25/'Sample raw data'!E$33*'Analytical method'!$B$50*E$292/E$293</f>
        <v>1.6436742153459211E-3</v>
      </c>
      <c r="F25" s="16">
        <f>'Sample raw data'!F25/'Sample raw data'!F$33*'Analytical method'!$B$50*F$292/F$293</f>
        <v>4.0353873523865408E-4</v>
      </c>
      <c r="G25" s="16">
        <f>'Sample raw data'!G25/'Sample raw data'!G$33*'Analytical method'!$B$50*G$292/G$293</f>
        <v>2.1242599820713985E-3</v>
      </c>
      <c r="H25" s="16">
        <f>'Sample raw data'!H25/'Sample raw data'!H$33*'Analytical method'!$B$50*H$292/H$293</f>
        <v>1.7050471180448984E-3</v>
      </c>
      <c r="I25" s="16">
        <f>'Sample raw data'!I25/'Sample raw data'!I$33*'Analytical method'!$B$50*I$292/I$293</f>
        <v>2.1016216169453253E-3</v>
      </c>
      <c r="J25" s="16">
        <f>'Sample raw data'!J25/'Sample raw data'!J$33*'Analytical method'!$B$50*J$292/J$293</f>
        <v>9.7776127215364823E-5</v>
      </c>
      <c r="K25" s="16">
        <f>'Sample raw data'!K25/'Sample raw data'!K$33*'Analytical method'!$B$50*K$292/K$293</f>
        <v>1.9030447326606019E-3</v>
      </c>
      <c r="L25" s="16">
        <f>'Sample raw data'!L25/'Sample raw data'!L$33*'Analytical method'!$B$50*L$292/L$293</f>
        <v>4.0843962519831952E-4</v>
      </c>
      <c r="M25" s="16">
        <f>'Sample raw data'!M25/'Sample raw data'!M$33*'Analytical method'!$B$50*M$292/M$293</f>
        <v>1.8563506146349828E-3</v>
      </c>
    </row>
    <row r="26" spans="1:13">
      <c r="A26" s="4" t="s">
        <v>28</v>
      </c>
      <c r="B26" s="4">
        <v>622.70000000000005</v>
      </c>
      <c r="C26" s="4">
        <v>236.4</v>
      </c>
      <c r="D26" s="5">
        <v>7.6786666666666701</v>
      </c>
      <c r="E26" s="16">
        <f>'Sample raw data'!E26/'Sample raw data'!E$33*'Analytical method'!$B$50*E$292/E$293</f>
        <v>8.5308065518718123E-3</v>
      </c>
      <c r="F26" s="16">
        <f>'Sample raw data'!F26/'Sample raw data'!F$33*'Analytical method'!$B$50*F$292/F$293</f>
        <v>9.5688954493926039E-3</v>
      </c>
      <c r="G26" s="16">
        <f>'Sample raw data'!G26/'Sample raw data'!G$33*'Analytical method'!$B$50*G$292/G$293</f>
        <v>1.056999340318019E-2</v>
      </c>
      <c r="H26" s="16">
        <f>'Sample raw data'!H26/'Sample raw data'!H$33*'Analytical method'!$B$50*H$292/H$293</f>
        <v>8.0380930361451039E-3</v>
      </c>
      <c r="I26" s="16">
        <f>'Sample raw data'!I26/'Sample raw data'!I$33*'Analytical method'!$B$50*I$292/I$293</f>
        <v>5.4038065701960394E-3</v>
      </c>
      <c r="J26" s="16">
        <f>'Sample raw data'!J26/'Sample raw data'!J$33*'Analytical method'!$B$50*J$292/J$293</f>
        <v>4.7770460757731153E-3</v>
      </c>
      <c r="K26" s="16">
        <f>'Sample raw data'!K26/'Sample raw data'!K$33*'Analytical method'!$B$50*K$292/K$293</f>
        <v>7.5885733538762221E-3</v>
      </c>
      <c r="L26" s="16">
        <f>'Sample raw data'!L26/'Sample raw data'!L$33*'Analytical method'!$B$50*L$292/L$293</f>
        <v>4.8552060862306979E-3</v>
      </c>
      <c r="M26" s="16">
        <f>'Sample raw data'!M26/'Sample raw data'!M$33*'Analytical method'!$B$50*M$292/M$293</f>
        <v>5.6346053403354126E-3</v>
      </c>
    </row>
    <row r="27" spans="1:13">
      <c r="A27" s="4" t="s">
        <v>29</v>
      </c>
      <c r="B27" s="4">
        <v>636.6</v>
      </c>
      <c r="C27" s="4">
        <v>250.4</v>
      </c>
      <c r="D27" s="5">
        <v>7.9433166666666697</v>
      </c>
      <c r="E27" s="16">
        <f>'Sample raw data'!E27/'Sample raw data'!E$33*'Analytical method'!$B$50*E$292/E$293</f>
        <v>1.2332823386105866E-2</v>
      </c>
      <c r="F27" s="16">
        <f>'Sample raw data'!F27/'Sample raw data'!F$33*'Analytical method'!$B$50*F$292/F$293</f>
        <v>9.8196649990999006E-3</v>
      </c>
      <c r="G27" s="16">
        <f>'Sample raw data'!G27/'Sample raw data'!G$33*'Analytical method'!$B$50*G$292/G$293</f>
        <v>1.68130255621841E-2</v>
      </c>
      <c r="H27" s="16">
        <f>'Sample raw data'!H27/'Sample raw data'!H$33*'Analytical method'!$B$50*H$292/H$293</f>
        <v>1.0290007312975863E-2</v>
      </c>
      <c r="I27" s="16">
        <f>'Sample raw data'!I27/'Sample raw data'!I$33*'Analytical method'!$B$50*I$292/I$293</f>
        <v>6.8023182868846791E-3</v>
      </c>
      <c r="J27" s="16">
        <f>'Sample raw data'!J27/'Sample raw data'!J$33*'Analytical method'!$B$50*J$292/J$293</f>
        <v>9.2734882369205282E-3</v>
      </c>
      <c r="K27" s="16">
        <f>'Sample raw data'!K27/'Sample raw data'!K$33*'Analytical method'!$B$50*K$292/K$293</f>
        <v>1.4083093962505443E-2</v>
      </c>
      <c r="L27" s="16">
        <f>'Sample raw data'!L27/'Sample raw data'!L$33*'Analytical method'!$B$50*L$292/L$293</f>
        <v>6.3349363445777181E-3</v>
      </c>
      <c r="M27" s="16">
        <f>'Sample raw data'!M27/'Sample raw data'!M$33*'Analytical method'!$B$50*M$292/M$293</f>
        <v>8.1140728125157768E-3</v>
      </c>
    </row>
    <row r="28" spans="1:13">
      <c r="A28" s="4" t="s">
        <v>30</v>
      </c>
      <c r="B28" s="4">
        <v>428.4</v>
      </c>
      <c r="C28" s="4">
        <v>284.3</v>
      </c>
      <c r="D28" s="5">
        <v>3.4919833333333301</v>
      </c>
      <c r="E28" s="16">
        <f>'Sample raw data'!E28/'Sample raw data'!E$28*'Analytical method'!$B$49*E$292/E$293</f>
        <v>3.7361623616236166</v>
      </c>
      <c r="F28" s="16">
        <f>'Sample raw data'!F28/'Sample raw data'!F$28*'Analytical method'!$B$49*F$292/F$293</f>
        <v>5.0000000000000009</v>
      </c>
      <c r="G28" s="16">
        <f>'Sample raw data'!G28/'Sample raw data'!G$28*'Analytical method'!$B$49*G$292/G$293</f>
        <v>4.5901020022667174</v>
      </c>
      <c r="H28" s="16">
        <f>'Sample raw data'!H28/'Sample raw data'!H$28*'Analytical method'!$B$49*H$292/H$293</f>
        <v>3.5809018567639259</v>
      </c>
      <c r="I28" s="16">
        <f>'Sample raw data'!I28/'Sample raw data'!I$28*'Analytical method'!$B$49*I$292/I$293</f>
        <v>2.7551020408163267</v>
      </c>
      <c r="J28" s="16">
        <f>'Sample raw data'!J28/'Sample raw data'!J$28*'Analytical method'!$B$49*J$292/J$293</f>
        <v>3.2074973600844774</v>
      </c>
      <c r="K28" s="16">
        <f>'Sample raw data'!K28/'Sample raw data'!K$28*'Analytical method'!$B$49*K$292/K$293</f>
        <v>4.5268256333830106</v>
      </c>
      <c r="L28" s="16">
        <f>'Sample raw data'!L28/'Sample raw data'!L$28*'Analytical method'!$B$49*L$292/L$293</f>
        <v>2.740189445196211</v>
      </c>
      <c r="M28" s="16">
        <f>'Sample raw data'!M28/'Sample raw data'!M$28*'Analytical method'!$B$49*M$292/M$293</f>
        <v>2.7012005335704763</v>
      </c>
    </row>
    <row r="29" spans="1:13">
      <c r="A29" s="4" t="s">
        <v>31</v>
      </c>
      <c r="B29" s="4">
        <v>624.6</v>
      </c>
      <c r="C29" s="4">
        <v>284.3</v>
      </c>
      <c r="D29" s="5">
        <v>7.8268000000000004</v>
      </c>
      <c r="E29" s="16">
        <f>'Sample raw data'!E29/'Sample raw data'!E$28*'Analytical method'!$B$49*E$292/E$293</f>
        <v>1.1278177044522608E-4</v>
      </c>
      <c r="F29" s="16">
        <f>'Sample raw data'!F29/'Sample raw data'!F$28*'Analytical method'!$B$49*F$292/F$293</f>
        <v>3.2860466553464598E-4</v>
      </c>
      <c r="G29" s="16">
        <f>'Sample raw data'!G29/'Sample raw data'!G$28*'Analytical method'!$B$49*G$292/G$293</f>
        <v>4.6393949830624904E-4</v>
      </c>
      <c r="H29" s="16">
        <f>'Sample raw data'!H29/'Sample raw data'!H$28*'Analytical method'!$B$49*H$292/H$293</f>
        <v>2.105808378522759E-4</v>
      </c>
      <c r="I29" s="16">
        <f>'Sample raw data'!I29/'Sample raw data'!I$28*'Analytical method'!$B$49*I$292/I$293</f>
        <v>1.7045419209884676E-4</v>
      </c>
      <c r="J29" s="16">
        <f>'Sample raw data'!J29/'Sample raw data'!J$28*'Analytical method'!$B$49*J$292/J$293</f>
        <v>2.7485548733693021E-4</v>
      </c>
      <c r="K29" s="16">
        <f>'Sample raw data'!K29/'Sample raw data'!K$28*'Analytical method'!$B$49*K$292/K$293</f>
        <v>3.6397660232486025E-4</v>
      </c>
      <c r="L29" s="16">
        <f>'Sample raw data'!L29/'Sample raw data'!L$28*'Analytical method'!$B$49*L$292/L$293</f>
        <v>1.5907089170543671E-4</v>
      </c>
      <c r="M29" s="16">
        <f>'Sample raw data'!M29/'Sample raw data'!M$28*'Analytical method'!$B$49*M$292/M$293</f>
        <v>2.6383269985687892E-4</v>
      </c>
    </row>
    <row r="30" spans="1:13">
      <c r="A30" s="4" t="s">
        <v>32</v>
      </c>
      <c r="B30" s="4">
        <v>638.6</v>
      </c>
      <c r="C30" s="4">
        <v>284.3</v>
      </c>
      <c r="D30" s="5">
        <v>8.1050333333333295</v>
      </c>
      <c r="E30" s="16">
        <f>'Sample raw data'!E30/'Sample raw data'!E$28*'Analytical method'!$B$49*E$292/E$293</f>
        <v>7.9099591816117498E-5</v>
      </c>
      <c r="F30" s="16">
        <f>'Sample raw data'!F30/'Sample raw data'!F$28*'Analytical method'!$B$49*F$292/F$293</f>
        <v>2.3419541436147396E-5</v>
      </c>
      <c r="G30" s="16">
        <f>'Sample raw data'!G30/'Sample raw data'!G$28*'Analytical method'!$B$49*G$292/G$293</f>
        <v>1.0748191033289847E-4</v>
      </c>
      <c r="H30" s="16">
        <f>'Sample raw data'!H30/'Sample raw data'!H$28*'Analytical method'!$B$49*H$292/H$293</f>
        <v>3.9645357445587497E-5</v>
      </c>
      <c r="I30" s="16">
        <f>'Sample raw data'!I30/'Sample raw data'!I$28*'Analytical method'!$B$49*I$292/I$293</f>
        <v>1.0623783420412103E-5</v>
      </c>
      <c r="J30" s="16">
        <f>'Sample raw data'!J30/'Sample raw data'!J$28*'Analytical method'!$B$49*J$292/J$293</f>
        <v>1.1345983340086379E-5</v>
      </c>
      <c r="K30" s="16">
        <f>'Sample raw data'!K30/'Sample raw data'!K$28*'Analytical method'!$B$49*K$292/K$293</f>
        <v>8.7319017779882E-5</v>
      </c>
      <c r="L30" s="16">
        <f>'Sample raw data'!L30/'Sample raw data'!L$28*'Analytical method'!$B$49*L$292/L$293</f>
        <v>3.4029110590975345E-5</v>
      </c>
      <c r="M30" s="16">
        <f>'Sample raw data'!M30/'Sample raw data'!M$28*'Analytical method'!$B$49*M$292/M$293</f>
        <v>5.0999176221988232E-5</v>
      </c>
    </row>
    <row r="31" spans="1:13">
      <c r="A31" s="4" t="s">
        <v>34</v>
      </c>
      <c r="B31" s="4">
        <v>652.70000000000005</v>
      </c>
      <c r="C31" s="4">
        <v>284.3</v>
      </c>
      <c r="D31" s="5">
        <v>8.38378333333333</v>
      </c>
      <c r="E31" s="16">
        <f>'Sample raw data'!E31/'Sample raw data'!E$28*'Analytical method'!$B$49*E$292/E$293</f>
        <v>6.3862445595075259E-4</v>
      </c>
      <c r="F31" s="16">
        <f>'Sample raw data'!F31/'Sample raw data'!F$28*'Analytical method'!$B$49*F$292/F$293</f>
        <v>4.63326636208447E-4</v>
      </c>
      <c r="G31" s="16">
        <f>'Sample raw data'!G31/'Sample raw data'!G$28*'Analytical method'!$B$49*G$292/G$293</f>
        <v>5.0903607655623199E-4</v>
      </c>
      <c r="H31" s="16">
        <f>'Sample raw data'!H31/'Sample raw data'!H$28*'Analytical method'!$B$49*H$292/H$293</f>
        <v>2.9483680685731391E-4</v>
      </c>
      <c r="I31" s="16">
        <f>'Sample raw data'!I31/'Sample raw data'!I$28*'Analytical method'!$B$49*I$292/I$293</f>
        <v>2.5046700072579452E-4</v>
      </c>
      <c r="J31" s="16">
        <f>'Sample raw data'!J31/'Sample raw data'!J$28*'Analytical method'!$B$49*J$292/J$293</f>
        <v>1.563958563804347E-4</v>
      </c>
      <c r="K31" s="16">
        <f>'Sample raw data'!K31/'Sample raw data'!K$28*'Analytical method'!$B$49*K$292/K$293</f>
        <v>4.0432522050396744E-4</v>
      </c>
      <c r="L31" s="16">
        <f>'Sample raw data'!L31/'Sample raw data'!L$28*'Analytical method'!$B$49*L$292/L$293</f>
        <v>1.7050513837273026E-4</v>
      </c>
      <c r="M31" s="16">
        <f>'Sample raw data'!M31/'Sample raw data'!M$28*'Analytical method'!$B$49*M$292/M$293</f>
        <v>2.6905196056858585E-4</v>
      </c>
    </row>
    <row r="32" spans="1:13">
      <c r="A32" s="4" t="s">
        <v>35</v>
      </c>
      <c r="B32" s="4">
        <v>650.6</v>
      </c>
      <c r="C32" s="4">
        <v>284.3</v>
      </c>
      <c r="D32" s="5">
        <v>7.8342666666666698</v>
      </c>
      <c r="E32" s="16">
        <f>'Sample raw data'!E32/'Sample raw data'!E$28*'Analytical method'!$B$49*E$292/E$293</f>
        <v>7.1132914695364572E-5</v>
      </c>
      <c r="F32" s="16">
        <f>'Sample raw data'!F32/'Sample raw data'!F$28*'Analytical method'!$B$49*F$292/F$293</f>
        <v>8.3138532987785745E-5</v>
      </c>
      <c r="G32" s="16">
        <f>'Sample raw data'!G32/'Sample raw data'!G$28*'Analytical method'!$B$49*G$292/G$293</f>
        <v>1.3502716610862475E-5</v>
      </c>
      <c r="H32" s="16">
        <f>'Sample raw data'!H32/'Sample raw data'!H$28*'Analytical method'!$B$49*H$292/H$293</f>
        <v>1.1776708077676134E-5</v>
      </c>
      <c r="I32" s="16">
        <f>'Sample raw data'!I32/'Sample raw data'!I$28*'Analytical method'!$B$49*I$292/I$293</f>
        <v>8.9613738714427052E-6</v>
      </c>
      <c r="J32" s="16">
        <f>'Sample raw data'!J32/'Sample raw data'!J$28*'Analytical method'!$B$49*J$292/J$293</f>
        <v>2.3105764121129597E-5</v>
      </c>
      <c r="K32" s="16">
        <f>'Sample raw data'!K32/'Sample raw data'!K$28*'Analytical method'!$B$49*K$292/K$293</f>
        <v>7.1915496984195895E-5</v>
      </c>
      <c r="L32" s="16">
        <f>'Sample raw data'!L32/'Sample raw data'!L$28*'Analytical method'!$B$49*L$292/L$293</f>
        <v>3.7523808762807945E-5</v>
      </c>
      <c r="M32" s="16">
        <f>'Sample raw data'!M32/'Sample raw data'!M$28*'Analytical method'!$B$49*M$292/M$293</f>
        <v>1.3024792687251445E-5</v>
      </c>
    </row>
    <row r="33" spans="1:13">
      <c r="A33" s="4" t="s">
        <v>36</v>
      </c>
      <c r="B33" s="4">
        <v>482.5</v>
      </c>
      <c r="C33" s="4">
        <v>264.3</v>
      </c>
      <c r="D33" s="5">
        <v>4.3417333333333303</v>
      </c>
      <c r="E33" s="16">
        <f>'Sample raw data'!E33/'Sample raw data'!E$33*'Analytical method'!$B$50*E$292/E$293</f>
        <v>9.132841328413285</v>
      </c>
      <c r="F33" s="16">
        <f>'Sample raw data'!F33/'Sample raw data'!F$33*'Analytical method'!$B$50*F$292/F$293</f>
        <v>12.222222222222223</v>
      </c>
      <c r="G33" s="16">
        <f>'Sample raw data'!G33/'Sample raw data'!G$33*'Analytical method'!$B$50*G$292/G$293</f>
        <v>11.220249338874199</v>
      </c>
      <c r="H33" s="16">
        <f>'Sample raw data'!H33/'Sample raw data'!H$33*'Analytical method'!$B$50*H$292/H$293</f>
        <v>8.7533156498673748</v>
      </c>
      <c r="I33" s="16">
        <f>'Sample raw data'!I33/'Sample raw data'!I$33*'Analytical method'!$B$50*I$292/I$293</f>
        <v>6.7346938775510212</v>
      </c>
      <c r="J33" s="16">
        <f>'Sample raw data'!J33/'Sample raw data'!J$33*'Analytical method'!$B$50*J$292/J$293</f>
        <v>7.8405491024287226</v>
      </c>
      <c r="K33" s="16">
        <f>'Sample raw data'!K33/'Sample raw data'!K$33*'Analytical method'!$B$50*K$292/K$293</f>
        <v>11.065573770491802</v>
      </c>
      <c r="L33" s="16">
        <f>'Sample raw data'!L33/'Sample raw data'!L$33*'Analytical method'!$B$50*L$292/L$293</f>
        <v>6.6982408660351833</v>
      </c>
      <c r="M33" s="16">
        <f>'Sample raw data'!M33/'Sample raw data'!M$33*'Analytical method'!$B$50*M$292/M$293</f>
        <v>6.6029346376167197</v>
      </c>
    </row>
    <row r="34" spans="1:13">
      <c r="A34" s="4" t="s">
        <v>37</v>
      </c>
      <c r="B34" s="4">
        <v>538.5</v>
      </c>
      <c r="C34" s="4">
        <v>264.3</v>
      </c>
      <c r="D34" s="5">
        <v>5.6543000000000001</v>
      </c>
      <c r="E34" s="16">
        <f>'Sample raw data'!E34/'Sample raw data'!E$33*'Analytical method'!$B$50*E$292/E$293</f>
        <v>0.10908522225940413</v>
      </c>
      <c r="F34" s="16">
        <f>'Sample raw data'!F34/'Sample raw data'!F$33*'Analytical method'!$B$50*F$292/F$293</f>
        <v>0.13770230910781936</v>
      </c>
      <c r="G34" s="16">
        <f>'Sample raw data'!G34/'Sample raw data'!G$33*'Analytical method'!$B$50*G$292/G$293</f>
        <v>0.12941965093816749</v>
      </c>
      <c r="H34" s="16">
        <f>'Sample raw data'!H34/'Sample raw data'!H$33*'Analytical method'!$B$50*H$292/H$293</f>
        <v>9.1317145838880759E-2</v>
      </c>
      <c r="I34" s="16">
        <f>'Sample raw data'!I34/'Sample raw data'!I$33*'Analytical method'!$B$50*I$292/I$293</f>
        <v>7.0156020470383676E-2</v>
      </c>
      <c r="J34" s="16">
        <f>'Sample raw data'!J34/'Sample raw data'!J$33*'Analytical method'!$B$50*J$292/J$293</f>
        <v>8.7561352165393541E-2</v>
      </c>
      <c r="K34" s="16">
        <f>'Sample raw data'!K34/'Sample raw data'!K$33*'Analytical method'!$B$50*K$292/K$293</f>
        <v>0.11717962200024197</v>
      </c>
      <c r="L34" s="16">
        <f>'Sample raw data'!L34/'Sample raw data'!L$33*'Analytical method'!$B$50*L$292/L$293</f>
        <v>7.0503555360328499E-2</v>
      </c>
      <c r="M34" s="16">
        <f>'Sample raw data'!M34/'Sample raw data'!M$33*'Analytical method'!$B$50*M$292/M$293</f>
        <v>7.303109890042743E-2</v>
      </c>
    </row>
    <row r="35" spans="1:13">
      <c r="A35" s="4" t="s">
        <v>38</v>
      </c>
      <c r="B35" s="4">
        <v>566.6</v>
      </c>
      <c r="C35" s="4">
        <v>264.3</v>
      </c>
      <c r="D35" s="5">
        <v>6.33341666666667</v>
      </c>
      <c r="E35" s="16">
        <f>'Sample raw data'!E35/'Sample raw data'!E$33*'Analytical method'!$B$50*E$292/E$293</f>
        <v>0.34633697369572664</v>
      </c>
      <c r="F35" s="16">
        <f>'Sample raw data'!F35/'Sample raw data'!F$33*'Analytical method'!$B$50*F$292/F$293</f>
        <v>0.44840972796728268</v>
      </c>
      <c r="G35" s="16">
        <f>'Sample raw data'!G35/'Sample raw data'!G$33*'Analytical method'!$B$50*G$292/G$293</f>
        <v>0.42333023315427626</v>
      </c>
      <c r="H35" s="16">
        <f>'Sample raw data'!H35/'Sample raw data'!H$33*'Analytical method'!$B$50*H$292/H$293</f>
        <v>0.32849893543295283</v>
      </c>
      <c r="I35" s="16">
        <f>'Sample raw data'!I35/'Sample raw data'!I$33*'Analytical method'!$B$50*I$292/I$293</f>
        <v>0.24852671183486585</v>
      </c>
      <c r="J35" s="16">
        <f>'Sample raw data'!J35/'Sample raw data'!J$33*'Analytical method'!$B$50*J$292/J$293</f>
        <v>0.2861174942661075</v>
      </c>
      <c r="K35" s="16">
        <f>'Sample raw data'!K35/'Sample raw data'!K$33*'Analytical method'!$B$50*K$292/K$293</f>
        <v>0.39658842576464709</v>
      </c>
      <c r="L35" s="16">
        <f>'Sample raw data'!L35/'Sample raw data'!L$33*'Analytical method'!$B$50*L$292/L$293</f>
        <v>0.24936026105464928</v>
      </c>
      <c r="M35" s="16">
        <f>'Sample raw data'!M35/'Sample raw data'!M$33*'Analytical method'!$B$50*M$292/M$293</f>
        <v>0.24999239857959102</v>
      </c>
    </row>
    <row r="36" spans="1:13">
      <c r="A36" s="4" t="s">
        <v>39</v>
      </c>
      <c r="B36" s="4">
        <v>622.6</v>
      </c>
      <c r="C36" s="4">
        <v>264.3</v>
      </c>
      <c r="D36" s="5">
        <v>7.6195833333333303</v>
      </c>
      <c r="E36" s="16">
        <f>'Sample raw data'!E36/'Sample raw data'!E$33*'Analytical method'!$B$50*E$292/E$293</f>
        <v>6.325511888190926E-4</v>
      </c>
      <c r="F36" s="16">
        <f>'Sample raw data'!F36/'Sample raw data'!F$33*'Analytical method'!$B$50*F$292/F$293</f>
        <v>9.9460114858222065E-3</v>
      </c>
      <c r="G36" s="16">
        <f>'Sample raw data'!G36/'Sample raw data'!G$33*'Analytical method'!$B$50*G$292/G$293</f>
        <v>1.6555013296152901E-2</v>
      </c>
      <c r="H36" s="16">
        <f>'Sample raw data'!H36/'Sample raw data'!H$33*'Analytical method'!$B$50*H$292/H$293</f>
        <v>7.1633716130341469E-3</v>
      </c>
      <c r="I36" s="16">
        <f>'Sample raw data'!I36/'Sample raw data'!I$33*'Analytical method'!$B$50*I$292/I$293</f>
        <v>5.4376628288372109E-3</v>
      </c>
      <c r="J36" s="16">
        <f>'Sample raw data'!J36/'Sample raw data'!J$33*'Analytical method'!$B$50*J$292/J$293</f>
        <v>5.7007115023048269E-4</v>
      </c>
      <c r="K36" s="16">
        <f>'Sample raw data'!K36/'Sample raw data'!K$33*'Analytical method'!$B$50*K$292/K$293</f>
        <v>1.0249826059829457E-2</v>
      </c>
      <c r="L36" s="16">
        <f>'Sample raw data'!L36/'Sample raw data'!L$33*'Analytical method'!$B$50*L$292/L$293</f>
        <v>3.9022559223144278E-3</v>
      </c>
      <c r="M36" s="16">
        <f>'Sample raw data'!M36/'Sample raw data'!M$33*'Analytical method'!$B$50*M$292/M$293</f>
        <v>5.2284625885325891E-4</v>
      </c>
    </row>
    <row r="37" spans="1:13">
      <c r="A37" s="4" t="s">
        <v>40</v>
      </c>
      <c r="B37" s="4">
        <v>636.6</v>
      </c>
      <c r="C37" s="4">
        <v>264.3</v>
      </c>
      <c r="D37" s="5">
        <v>7.9127833333333299</v>
      </c>
      <c r="E37" s="16">
        <f>'Sample raw data'!E37/'Sample raw data'!E$33*'Analytical method'!$B$50*E$292/E$293</f>
        <v>1.178243059759867E-2</v>
      </c>
      <c r="F37" s="16">
        <f>'Sample raw data'!F37/'Sample raw data'!F$33*'Analytical method'!$B$50*F$292/F$293</f>
        <v>9.8516799795867241E-4</v>
      </c>
      <c r="G37" s="16">
        <f>'Sample raw data'!G37/'Sample raw data'!G$33*'Analytical method'!$B$50*G$292/G$293</f>
        <v>1.7925277370389996E-2</v>
      </c>
      <c r="H37" s="16">
        <f>'Sample raw data'!H37/'Sample raw data'!H$33*'Analytical method'!$B$50*H$292/H$293</f>
        <v>8.4895994191117562E-3</v>
      </c>
      <c r="I37" s="16">
        <f>'Sample raw data'!I37/'Sample raw data'!I$33*'Analytical method'!$B$50*I$292/I$293</f>
        <v>7.8962172663307531E-3</v>
      </c>
      <c r="J37" s="16">
        <f>'Sample raw data'!J37/'Sample raw data'!J$33*'Analytical method'!$B$50*J$292/J$293</f>
        <v>1.0300786737958782E-2</v>
      </c>
      <c r="K37" s="16">
        <f>'Sample raw data'!K37/'Sample raw data'!K$33*'Analytical method'!$B$50*K$292/K$293</f>
        <v>1.1138490240519163E-2</v>
      </c>
      <c r="L37" s="16">
        <f>'Sample raw data'!L37/'Sample raw data'!L$33*'Analytical method'!$B$50*L$292/L$293</f>
        <v>5.8319074495901914E-3</v>
      </c>
      <c r="M37" s="16">
        <f>'Sample raw data'!M37/'Sample raw data'!M$33*'Analytical method'!$B$50*M$292/M$293</f>
        <v>7.2038017510049797E-3</v>
      </c>
    </row>
    <row r="38" spans="1:13">
      <c r="A38" s="4" t="s">
        <v>41</v>
      </c>
      <c r="B38" s="4">
        <v>650.6</v>
      </c>
      <c r="C38" s="4">
        <v>264.3</v>
      </c>
      <c r="D38" s="5">
        <v>8.1923166666666702</v>
      </c>
      <c r="E38" s="16">
        <f>'Sample raw data'!E38/'Sample raw data'!E$33*'Analytical method'!$B$50*E$292/E$293</f>
        <v>2.0759318725838007E-2</v>
      </c>
      <c r="F38" s="16">
        <f>'Sample raw data'!F38/'Sample raw data'!F$33*'Analytical method'!$B$50*F$292/F$293</f>
        <v>1.8579255640928716E-2</v>
      </c>
      <c r="G38" s="16">
        <f>'Sample raw data'!G38/'Sample raw data'!G$33*'Analytical method'!$B$50*G$292/G$293</f>
        <v>3.338173823937355E-2</v>
      </c>
      <c r="H38" s="16">
        <f>'Sample raw data'!H38/'Sample raw data'!H$33*'Analytical method'!$B$50*H$292/H$293</f>
        <v>1.8199343130250501E-2</v>
      </c>
      <c r="I38" s="16">
        <f>'Sample raw data'!I38/'Sample raw data'!I$33*'Analytical method'!$B$50*I$292/I$293</f>
        <v>1.2161164207418331E-2</v>
      </c>
      <c r="J38" s="16">
        <f>'Sample raw data'!J38/'Sample raw data'!J$33*'Analytical method'!$B$50*J$292/J$293</f>
        <v>1.3005416886795853E-2</v>
      </c>
      <c r="K38" s="16">
        <f>'Sample raw data'!K38/'Sample raw data'!K$33*'Analytical method'!$B$50*K$292/K$293</f>
        <v>2.2960133535575706E-2</v>
      </c>
      <c r="L38" s="16">
        <f>'Sample raw data'!L38/'Sample raw data'!L$33*'Analytical method'!$B$50*L$292/L$293</f>
        <v>1.2366150447157873E-2</v>
      </c>
      <c r="M38" s="16">
        <f>'Sample raw data'!M38/'Sample raw data'!M$33*'Analytical method'!$B$50*M$292/M$293</f>
        <v>1.4811057203474969E-2</v>
      </c>
    </row>
    <row r="39" spans="1:13">
      <c r="A39" s="4" t="s">
        <v>42</v>
      </c>
      <c r="B39" s="4">
        <v>648.6</v>
      </c>
      <c r="C39" s="4">
        <v>264.3</v>
      </c>
      <c r="D39" s="5">
        <v>7.62733333333333</v>
      </c>
      <c r="E39" s="16">
        <f>'Sample raw data'!E39/'Sample raw data'!E$33*'Analytical method'!$B$50*E$292/E$293</f>
        <v>2.2692862523491036E-3</v>
      </c>
      <c r="F39" s="16">
        <f>'Sample raw data'!F39/'Sample raw data'!F$33*'Analytical method'!$B$50*F$292/F$293</f>
        <v>5.015389912675949E-3</v>
      </c>
      <c r="G39" s="16">
        <f>'Sample raw data'!G39/'Sample raw data'!G$33*'Analytical method'!$B$50*G$292/G$293</f>
        <v>1.8117560268663389E-3</v>
      </c>
      <c r="H39" s="16">
        <f>'Sample raw data'!H39/'Sample raw data'!H$33*'Analytical method'!$B$50*H$292/H$293</f>
        <v>1.6584116016426494E-3</v>
      </c>
      <c r="I39" s="16">
        <f>'Sample raw data'!I39/'Sample raw data'!I$33*'Analytical method'!$B$50*I$292/I$293</f>
        <v>1.2573459624930156E-3</v>
      </c>
      <c r="J39" s="16">
        <f>'Sample raw data'!J39/'Sample raw data'!J$33*'Analytical method'!$B$50*J$292/J$293</f>
        <v>1.0815474210078927E-2</v>
      </c>
      <c r="K39" s="16">
        <f>'Sample raw data'!K39/'Sample raw data'!K$33*'Analytical method'!$B$50*K$292/K$293</f>
        <v>3.880174748868911E-3</v>
      </c>
      <c r="L39" s="16">
        <f>'Sample raw data'!L39/'Sample raw data'!L$33*'Analytical method'!$B$50*L$292/L$293</f>
        <v>1.9661349391442372E-3</v>
      </c>
      <c r="M39" s="16">
        <f>'Sample raw data'!M39/'Sample raw data'!M$33*'Analytical method'!$B$50*M$292/M$293</f>
        <v>1.2229154661955096E-2</v>
      </c>
    </row>
    <row r="40" spans="1:13">
      <c r="A40" s="4" t="s">
        <v>43</v>
      </c>
      <c r="B40" s="4">
        <v>620.6</v>
      </c>
      <c r="C40" s="4">
        <v>262.3</v>
      </c>
      <c r="D40" s="5">
        <v>7.1599666666666701</v>
      </c>
      <c r="E40" s="16">
        <f>'Sample raw data'!E40/'Sample raw data'!E$33*'Analytical method'!$B$50*E$292/E$293</f>
        <v>2.9177554338885641E-3</v>
      </c>
      <c r="F40" s="16">
        <f>'Sample raw data'!F40/'Sample raw data'!F$33*'Analytical method'!$B$50*F$292/F$293</f>
        <v>4.1342885360136236E-4</v>
      </c>
      <c r="G40" s="16">
        <f>'Sample raw data'!G40/'Sample raw data'!G$33*'Analytical method'!$B$50*G$292/G$293</f>
        <v>3.0601671085968789E-4</v>
      </c>
      <c r="H40" s="16">
        <f>'Sample raw data'!H40/'Sample raw data'!H$33*'Analytical method'!$B$50*H$292/H$293</f>
        <v>2.5402854814086674E-4</v>
      </c>
      <c r="I40" s="16">
        <f>'Sample raw data'!I40/'Sample raw data'!I$33*'Analytical method'!$B$50*I$292/I$293</f>
        <v>1.6804881033425864E-3</v>
      </c>
      <c r="J40" s="16">
        <f>'Sample raw data'!J40/'Sample raw data'!J$33*'Analytical method'!$B$50*J$292/J$293</f>
        <v>2.0803979978769615E-3</v>
      </c>
      <c r="K40" s="16">
        <f>'Sample raw data'!K40/'Sample raw data'!K$33*'Analytical method'!$B$50*K$292/K$293</f>
        <v>2.514141541342789E-4</v>
      </c>
      <c r="L40" s="16">
        <f>'Sample raw data'!L40/'Sample raw data'!L$33*'Analytical method'!$B$50*L$292/L$293</f>
        <v>2.8922657830855319E-3</v>
      </c>
      <c r="M40" s="16">
        <f>'Sample raw data'!M40/'Sample raw data'!M$33*'Analytical method'!$B$50*M$292/M$293</f>
        <v>1.5518130034862298E-4</v>
      </c>
    </row>
    <row r="41" spans="1:13">
      <c r="A41" s="4" t="s">
        <v>44</v>
      </c>
      <c r="B41" s="4">
        <v>634.6</v>
      </c>
      <c r="C41" s="4">
        <v>262.3</v>
      </c>
      <c r="D41" s="5">
        <v>7.4696333333333298</v>
      </c>
      <c r="E41" s="16">
        <f>'Sample raw data'!E41/'Sample raw data'!E$33*'Analytical method'!$B$50*E$292/E$293</f>
        <v>5.2189749835285313E-4</v>
      </c>
      <c r="F41" s="16">
        <f>'Sample raw data'!F41/'Sample raw data'!F$33*'Analytical method'!$B$50*F$292/F$293</f>
        <v>6.5415799657348318E-4</v>
      </c>
      <c r="G41" s="16">
        <f>'Sample raw data'!G41/'Sample raw data'!G$33*'Analytical method'!$B$50*G$292/G$293</f>
        <v>1.7033151236754572E-3</v>
      </c>
      <c r="H41" s="16">
        <f>'Sample raw data'!H41/'Sample raw data'!H$33*'Analytical method'!$B$50*H$292/H$293</f>
        <v>3.6777977000549474E-4</v>
      </c>
      <c r="I41" s="16">
        <f>'Sample raw data'!I41/'Sample raw data'!I$33*'Analytical method'!$B$50*I$292/I$293</f>
        <v>3.6719503999555712E-4</v>
      </c>
      <c r="J41" s="16">
        <f>'Sample raw data'!J41/'Sample raw data'!J$33*'Analytical method'!$B$50*J$292/J$293</f>
        <v>9.0411494083291572E-4</v>
      </c>
      <c r="K41" s="16">
        <f>'Sample raw data'!K41/'Sample raw data'!K$33*'Analytical method'!$B$50*K$292/K$293</f>
        <v>1.6167664137341963E-4</v>
      </c>
      <c r="L41" s="16">
        <f>'Sample raw data'!L41/'Sample raw data'!L$33*'Analytical method'!$B$50*L$292/L$293</f>
        <v>3.7455847698055443E-4</v>
      </c>
      <c r="M41" s="16">
        <f>'Sample raw data'!M41/'Sample raw data'!M$33*'Analytical method'!$B$50*M$292/M$293</f>
        <v>1.78864914834247E-4</v>
      </c>
    </row>
    <row r="42" spans="1:13">
      <c r="A42" s="4" t="s">
        <v>45</v>
      </c>
      <c r="B42" s="4">
        <v>648.6</v>
      </c>
      <c r="C42" s="4">
        <v>262.3</v>
      </c>
      <c r="D42" s="5">
        <v>7.7620666666666702</v>
      </c>
      <c r="E42" s="16">
        <f>'Sample raw data'!E42/'Sample raw data'!E$33*'Analytical method'!$B$50*E$292/E$293</f>
        <v>2.5694013539930504E-3</v>
      </c>
      <c r="F42" s="16">
        <f>'Sample raw data'!F42/'Sample raw data'!F$33*'Analytical method'!$B$50*F$292/F$293</f>
        <v>5.1223553073081523E-3</v>
      </c>
      <c r="G42" s="16">
        <f>'Sample raw data'!G42/'Sample raw data'!G$33*'Analytical method'!$B$50*G$292/G$293</f>
        <v>5.3234088987705779E-3</v>
      </c>
      <c r="H42" s="16">
        <f>'Sample raw data'!H42/'Sample raw data'!H$33*'Analytical method'!$B$50*H$292/H$293</f>
        <v>2.2028928459414459E-4</v>
      </c>
      <c r="I42" s="16">
        <f>'Sample raw data'!I42/'Sample raw data'!I$33*'Analytical method'!$B$50*I$292/I$293</f>
        <v>3.3747171514156011E-4</v>
      </c>
      <c r="J42" s="16">
        <f>'Sample raw data'!J42/'Sample raw data'!J$33*'Analytical method'!$B$50*J$292/J$293</f>
        <v>2.1928106981679149E-3</v>
      </c>
      <c r="K42" s="16">
        <f>'Sample raw data'!K42/'Sample raw data'!K$33*'Analytical method'!$B$50*K$292/K$293</f>
        <v>1.7603446823639835E-4</v>
      </c>
      <c r="L42" s="16">
        <f>'Sample raw data'!L42/'Sample raw data'!L$33*'Analytical method'!$B$50*L$292/L$293</f>
        <v>1.9912359185723341E-3</v>
      </c>
      <c r="M42" s="16">
        <f>'Sample raw data'!M42/'Sample raw data'!M$33*'Analytical method'!$B$50*M$292/M$293</f>
        <v>9.9411796623696835E-4</v>
      </c>
    </row>
    <row r="43" spans="1:13">
      <c r="A43" s="4" t="s">
        <v>46</v>
      </c>
      <c r="B43" s="4">
        <v>646.6</v>
      </c>
      <c r="C43" s="4">
        <v>262.3</v>
      </c>
      <c r="D43" s="5">
        <v>7.1552166666666697</v>
      </c>
      <c r="E43" s="16">
        <f>'Sample raw data'!E43/'Sample raw data'!E$33*'Analytical method'!$B$50*E$292/E$293</f>
        <v>6.8041243232349637E-4</v>
      </c>
      <c r="F43" s="16">
        <f>'Sample raw data'!F43/'Sample raw data'!F$33*'Analytical method'!$B$50*F$292/F$293</f>
        <v>3.510693670466508E-4</v>
      </c>
      <c r="G43" s="16" t="e">
        <f>'Sample raw data'!G43/'Sample raw data'!G$33*'Analytical method'!$B$50*G$292/G$293</f>
        <v>#VALUE!</v>
      </c>
      <c r="H43" s="16">
        <f>'Sample raw data'!H43/'Sample raw data'!H$33*'Analytical method'!$B$50*H$292/H$293</f>
        <v>4.8427374512154646E-4</v>
      </c>
      <c r="I43" s="16" t="e">
        <f>'Sample raw data'!I43/'Sample raw data'!I$33*'Analytical method'!$B$50*I$292/I$293</f>
        <v>#VALUE!</v>
      </c>
      <c r="J43" s="16">
        <f>'Sample raw data'!J43/'Sample raw data'!J$33*'Analytical method'!$B$50*J$292/J$293</f>
        <v>5.9158983973691174E-4</v>
      </c>
      <c r="K43" s="16">
        <f>'Sample raw data'!K43/'Sample raw data'!K$33*'Analytical method'!$B$50*K$292/K$293</f>
        <v>3.5913954780264208E-4</v>
      </c>
      <c r="L43" s="16">
        <f>'Sample raw data'!L43/'Sample raw data'!L$33*'Analytical method'!$B$50*L$292/L$293</f>
        <v>6.7859376378217153E-4</v>
      </c>
      <c r="M43" s="16">
        <f>'Sample raw data'!M43/'Sample raw data'!M$33*'Analytical method'!$B$50*M$292/M$293</f>
        <v>2.0337851935217887E-4</v>
      </c>
    </row>
    <row r="44" spans="1:13">
      <c r="A44" s="4" t="s">
        <v>47</v>
      </c>
      <c r="B44" s="4">
        <v>636.6</v>
      </c>
      <c r="C44" s="4">
        <v>278.3</v>
      </c>
      <c r="D44" s="5">
        <v>7.8234666666666701</v>
      </c>
      <c r="E44" s="16">
        <f>'Sample raw data'!E44/'Sample raw data'!E$33*'Analytical method'!$B$50*E$292/E$293</f>
        <v>1.0248699814782267E-3</v>
      </c>
      <c r="F44" s="16">
        <f>'Sample raw data'!F44/'Sample raw data'!F$33*'Analytical method'!$B$50*F$292/F$293</f>
        <v>2.3430574334382327E-3</v>
      </c>
      <c r="G44" s="16">
        <f>'Sample raw data'!G44/'Sample raw data'!G$33*'Analytical method'!$B$50*G$292/G$293</f>
        <v>1.009971893257915E-3</v>
      </c>
      <c r="H44" s="16">
        <f>'Sample raw data'!H44/'Sample raw data'!H$33*'Analytical method'!$B$50*H$292/H$293</f>
        <v>2.196182675344354E-4</v>
      </c>
      <c r="I44" s="16">
        <f>'Sample raw data'!I44/'Sample raw data'!I$33*'Analytical method'!$B$50*I$292/I$293</f>
        <v>1.70217034700059E-3</v>
      </c>
      <c r="J44" s="16">
        <f>'Sample raw data'!J44/'Sample raw data'!J$33*'Analytical method'!$B$50*J$292/J$293</f>
        <v>2.5844863081425401E-4</v>
      </c>
      <c r="K44" s="16">
        <f>'Sample raw data'!K44/'Sample raw data'!K$33*'Analytical method'!$B$50*K$292/K$293</f>
        <v>4.2980668065730219E-4</v>
      </c>
      <c r="L44" s="16">
        <f>'Sample raw data'!L44/'Sample raw data'!L$33*'Analytical method'!$B$50*L$292/L$293</f>
        <v>7.9827625801619299E-5</v>
      </c>
      <c r="M44" s="16">
        <f>'Sample raw data'!M44/'Sample raw data'!M$33*'Analytical method'!$B$50*M$292/M$293</f>
        <v>1.3103955953683317E-3</v>
      </c>
    </row>
    <row r="45" spans="1:13">
      <c r="A45" s="4" t="s">
        <v>48</v>
      </c>
      <c r="B45" s="4">
        <v>650.6</v>
      </c>
      <c r="C45" s="4">
        <v>278.3</v>
      </c>
      <c r="D45" s="5">
        <v>8.0874000000000006</v>
      </c>
      <c r="E45" s="16">
        <f>'Sample raw data'!E45/'Sample raw data'!E$33*'Analytical method'!$B$50*E$292/E$293</f>
        <v>4.7678689840365657E-4</v>
      </c>
      <c r="F45" s="16">
        <f>'Sample raw data'!F45/'Sample raw data'!F$33*'Analytical method'!$B$50*F$292/F$293</f>
        <v>5.1197992402018369E-4</v>
      </c>
      <c r="G45" s="16">
        <f>'Sample raw data'!G45/'Sample raw data'!G$33*'Analytical method'!$B$50*G$292/G$293</f>
        <v>1.645298755006621E-4</v>
      </c>
      <c r="H45" s="16">
        <f>'Sample raw data'!H45/'Sample raw data'!H$33*'Analytical method'!$B$50*H$292/H$293</f>
        <v>2.6480880035633194E-4</v>
      </c>
      <c r="I45" s="16">
        <f>'Sample raw data'!I45/'Sample raw data'!I$33*'Analytical method'!$B$50*I$292/I$293</f>
        <v>8.7639233139079594E-5</v>
      </c>
      <c r="J45" s="16">
        <f>'Sample raw data'!J45/'Sample raw data'!J$33*'Analytical method'!$B$50*J$292/J$293</f>
        <v>5.1980569652888007E-4</v>
      </c>
      <c r="K45" s="16">
        <f>'Sample raw data'!K45/'Sample raw data'!K$33*'Analytical method'!$B$50*K$292/K$293</f>
        <v>5.7334077179071986E-4</v>
      </c>
      <c r="L45" s="16">
        <f>'Sample raw data'!L45/'Sample raw data'!L$33*'Analytical method'!$B$50*L$292/L$293</f>
        <v>1.8619163035367469E-4</v>
      </c>
      <c r="M45" s="16">
        <f>'Sample raw data'!M45/'Sample raw data'!M$33*'Analytical method'!$B$50*M$292/M$293</f>
        <v>1.4084451284219045E-4</v>
      </c>
    </row>
    <row r="46" spans="1:13">
      <c r="A46" s="4" t="s">
        <v>49</v>
      </c>
      <c r="B46" s="4">
        <v>664.6</v>
      </c>
      <c r="C46" s="4">
        <v>278.3</v>
      </c>
      <c r="D46" s="5">
        <v>8.3521999999999998</v>
      </c>
      <c r="E46" s="16">
        <f>'Sample raw data'!E46/'Sample raw data'!E$33*'Analytical method'!$B$50*E$292/E$293</f>
        <v>1.6247607849612808E-4</v>
      </c>
      <c r="F46" s="16">
        <f>'Sample raw data'!F46/'Sample raw data'!F$33*'Analytical method'!$B$50*F$292/F$293</f>
        <v>6.6125453881173688E-4</v>
      </c>
      <c r="G46" s="16">
        <f>'Sample raw data'!G46/'Sample raw data'!G$33*'Analytical method'!$B$50*G$292/G$293</f>
        <v>4.3170620833089448E-3</v>
      </c>
      <c r="H46" s="16">
        <f>'Sample raw data'!H46/'Sample raw data'!H$33*'Analytical method'!$B$50*H$292/H$293</f>
        <v>3.002403118534243E-3</v>
      </c>
      <c r="I46" s="16">
        <f>'Sample raw data'!I46/'Sample raw data'!I$33*'Analytical method'!$B$50*I$292/I$293</f>
        <v>1.9819618961016616E-3</v>
      </c>
      <c r="J46" s="16">
        <f>'Sample raw data'!J46/'Sample raw data'!J$33*'Analytical method'!$B$50*J$292/J$293</f>
        <v>1.9489507320142924E-3</v>
      </c>
      <c r="K46" s="16">
        <f>'Sample raw data'!K46/'Sample raw data'!K$33*'Analytical method'!$B$50*K$292/K$293</f>
        <v>2.1001085779914238E-4</v>
      </c>
      <c r="L46" s="16">
        <f>'Sample raw data'!L46/'Sample raw data'!L$33*'Analytical method'!$B$50*L$292/L$293</f>
        <v>1.6915912198853583E-3</v>
      </c>
      <c r="M46" s="16">
        <f>'Sample raw data'!M46/'Sample raw data'!M$33*'Analytical method'!$B$50*M$292/M$293</f>
        <v>1.4862904676621254E-4</v>
      </c>
    </row>
    <row r="47" spans="1:13">
      <c r="A47" s="4" t="s">
        <v>50</v>
      </c>
      <c r="B47" s="4">
        <v>662.6</v>
      </c>
      <c r="C47" s="4">
        <v>278.3</v>
      </c>
      <c r="D47" s="5">
        <v>7.81781666666667</v>
      </c>
      <c r="E47" s="16">
        <f>'Sample raw data'!E47/'Sample raw data'!E$33*'Analytical method'!$B$50*E$292/E$293</f>
        <v>2.4682146871806153E-4</v>
      </c>
      <c r="F47" s="16">
        <f>'Sample raw data'!F47/'Sample raw data'!F$33*'Analytical method'!$B$50*F$292/F$293</f>
        <v>9.3900027923238315E-4</v>
      </c>
      <c r="G47" s="16">
        <f>'Sample raw data'!G47/'Sample raw data'!G$33*'Analytical method'!$B$50*G$292/G$293</f>
        <v>2.1797976190356873E-4</v>
      </c>
      <c r="H47" s="16">
        <f>'Sample raw data'!H47/'Sample raw data'!H$33*'Analytical method'!$B$50*H$292/H$293</f>
        <v>2.6615156474253497E-4</v>
      </c>
      <c r="I47" s="16">
        <f>'Sample raw data'!I47/'Sample raw data'!I$33*'Analytical method'!$B$50*I$292/I$293</f>
        <v>1.3718954677264677E-3</v>
      </c>
      <c r="J47" s="16">
        <f>'Sample raw data'!J47/'Sample raw data'!J$33*'Analytical method'!$B$50*J$292/J$293</f>
        <v>2.7505591217254379E-4</v>
      </c>
      <c r="K47" s="16">
        <f>'Sample raw data'!K47/'Sample raw data'!K$33*'Analytical method'!$B$50*K$292/K$293</f>
        <v>4.5110104613609254E-4</v>
      </c>
      <c r="L47" s="16">
        <f>'Sample raw data'!L47/'Sample raw data'!L$33*'Analytical method'!$B$50*L$292/L$293</f>
        <v>1.6572980600333559E-4</v>
      </c>
      <c r="M47" s="16">
        <f>'Sample raw data'!M47/'Sample raw data'!M$33*'Analytical method'!$B$50*M$292/M$293</f>
        <v>9.0394610795537956E-5</v>
      </c>
    </row>
    <row r="48" spans="1:13">
      <c r="A48" s="4" t="s">
        <v>51</v>
      </c>
      <c r="B48" s="4">
        <v>608.6</v>
      </c>
      <c r="C48" s="4">
        <v>268.39999999999998</v>
      </c>
      <c r="D48" s="5">
        <v>8.1862333333333304</v>
      </c>
      <c r="E48" s="16">
        <f>'Sample raw data'!E48/'Sample raw data'!E$52*'Analytical method'!$B$51*E$292/E$293</f>
        <v>3.2463379321878326E-6</v>
      </c>
      <c r="F48" s="16">
        <f>'Sample raw data'!F48/'Sample raw data'!F$52*'Analytical method'!$B$51*F$292/F$293</f>
        <v>3.6437392313178284E-6</v>
      </c>
      <c r="G48" s="16">
        <f>'Sample raw data'!G48/'Sample raw data'!G$52*'Analytical method'!$B$51*G$292/G$293</f>
        <v>4.2015924846143487E-6</v>
      </c>
      <c r="H48" s="16">
        <f>'Sample raw data'!H48/'Sample raw data'!H$52*'Analytical method'!$B$51*H$292/H$293</f>
        <v>1.7042481473951165E-6</v>
      </c>
      <c r="I48" s="16">
        <f>'Sample raw data'!I48/'Sample raw data'!I$52*'Analytical method'!$B$51*I$292/I$293</f>
        <v>5.8445710856963999E-6</v>
      </c>
      <c r="J48" s="16">
        <f>'Sample raw data'!J48/'Sample raw data'!J$52*'Analytical method'!$B$51*J$292/J$293</f>
        <v>2.1300313398584571E-6</v>
      </c>
      <c r="K48" s="16">
        <f>'Sample raw data'!K48/'Sample raw data'!K$52*'Analytical method'!$B$51*K$292/K$293</f>
        <v>7.7062514714194906E-6</v>
      </c>
      <c r="L48" s="16">
        <f>'Sample raw data'!L48/'Sample raw data'!L$52*'Analytical method'!$B$51*L$292/L$293</f>
        <v>2.3922969830169133E-6</v>
      </c>
      <c r="M48" s="16">
        <f>'Sample raw data'!M48/'Sample raw data'!M$52*'Analytical method'!$B$51*M$292/M$293</f>
        <v>9.683565542553235E-6</v>
      </c>
    </row>
    <row r="49" spans="1:13">
      <c r="A49" s="4" t="s">
        <v>52</v>
      </c>
      <c r="B49" s="4">
        <v>622.6</v>
      </c>
      <c r="C49" s="4">
        <v>268.39999999999998</v>
      </c>
      <c r="D49" s="5">
        <v>8.4528499999999998</v>
      </c>
      <c r="E49" s="16">
        <f>'Sample raw data'!E49/'Sample raw data'!E$52*'Analytical method'!$B$51*E$292/E$293</f>
        <v>1.2464608177267578E-6</v>
      </c>
      <c r="F49" s="16">
        <f>'Sample raw data'!F49/'Sample raw data'!F$52*'Analytical method'!$B$51*F$292/F$293</f>
        <v>3.6217896608233262E-6</v>
      </c>
      <c r="G49" s="16">
        <f>'Sample raw data'!G49/'Sample raw data'!G$52*'Analytical method'!$B$51*G$292/G$293</f>
        <v>7.11159290611524E-7</v>
      </c>
      <c r="H49" s="16">
        <f>'Sample raw data'!H49/'Sample raw data'!H$52*'Analytical method'!$B$51*H$292/H$293</f>
        <v>8.1101122596218835E-7</v>
      </c>
      <c r="I49" s="16">
        <f>'Sample raw data'!I49/'Sample raw data'!I$52*'Analytical method'!$B$51*I$292/I$293</f>
        <v>5.5815451310785246E-7</v>
      </c>
      <c r="J49" s="16">
        <f>'Sample raw data'!J49/'Sample raw data'!J$52*'Analytical method'!$B$51*J$292/J$293</f>
        <v>1.7426588769073906E-6</v>
      </c>
      <c r="K49" s="16">
        <f>'Sample raw data'!K49/'Sample raw data'!K$52*'Analytical method'!$B$51*K$292/K$293</f>
        <v>6.4034001789859294E-7</v>
      </c>
      <c r="L49" s="16">
        <f>'Sample raw data'!L49/'Sample raw data'!L$52*'Analytical method'!$B$51*L$292/L$293</f>
        <v>1.2235601743628102E-6</v>
      </c>
      <c r="M49" s="16">
        <f>'Sample raw data'!M49/'Sample raw data'!M$52*'Analytical method'!$B$51*M$292/M$293</f>
        <v>1.2406387587601738E-6</v>
      </c>
    </row>
    <row r="50" spans="1:13">
      <c r="A50" s="4" t="s">
        <v>53</v>
      </c>
      <c r="B50" s="4">
        <v>636.6</v>
      </c>
      <c r="C50" s="4">
        <v>268.39999999999998</v>
      </c>
      <c r="D50" s="5">
        <v>8.702</v>
      </c>
      <c r="E50" s="16">
        <f>'Sample raw data'!E50/'Sample raw data'!E$52*'Analytical method'!$B$51*E$292/E$293</f>
        <v>4.690617954491004E-6</v>
      </c>
      <c r="F50" s="16">
        <f>'Sample raw data'!F50/'Sample raw data'!F$52*'Analytical method'!$B$51*F$292/F$293</f>
        <v>6.8314288249961335E-6</v>
      </c>
      <c r="G50" s="16">
        <f>'Sample raw data'!G50/'Sample raw data'!G$52*'Analytical method'!$B$51*G$292/G$293</f>
        <v>1.4409567510625925E-6</v>
      </c>
      <c r="H50" s="16">
        <f>'Sample raw data'!H50/'Sample raw data'!H$52*'Analytical method'!$B$51*H$292/H$293</f>
        <v>7.1240291132119894E-6</v>
      </c>
      <c r="I50" s="16">
        <f>'Sample raw data'!I50/'Sample raw data'!I$52*'Analytical method'!$B$51*I$292/I$293</f>
        <v>3.7024720355006083E-6</v>
      </c>
      <c r="J50" s="16">
        <f>'Sample raw data'!J50/'Sample raw data'!J$52*'Analytical method'!$B$51*J$292/J$293</f>
        <v>3.7865290308105819E-6</v>
      </c>
      <c r="K50" s="16">
        <f>'Sample raw data'!K50/'Sample raw data'!K$52*'Analytical method'!$B$51*K$292/K$293</f>
        <v>1.1620167412197505E-5</v>
      </c>
      <c r="L50" s="16">
        <f>'Sample raw data'!L50/'Sample raw data'!L$52*'Analytical method'!$B$51*L$292/L$293</f>
        <v>5.3359628167202929E-7</v>
      </c>
      <c r="M50" s="16">
        <f>'Sample raw data'!M50/'Sample raw data'!M$52*'Analytical method'!$B$51*M$292/M$293</f>
        <v>1.1509246955168622E-6</v>
      </c>
    </row>
    <row r="51" spans="1:13">
      <c r="A51" s="4" t="s">
        <v>54</v>
      </c>
      <c r="B51" s="4">
        <v>634.6</v>
      </c>
      <c r="C51" s="4">
        <v>268.39999999999998</v>
      </c>
      <c r="D51" s="5">
        <v>8.1819666666666695</v>
      </c>
      <c r="E51" s="16">
        <f>'Sample raw data'!E51/'Sample raw data'!E$52*'Analytical method'!$B$51*E$292/E$293</f>
        <v>1.9160421490215018E-6</v>
      </c>
      <c r="F51" s="16">
        <f>'Sample raw data'!F51/'Sample raw data'!F$52*'Analytical method'!$B$51*F$292/F$293</f>
        <v>6.412184519444005E-6</v>
      </c>
      <c r="G51" s="16">
        <f>'Sample raw data'!G51/'Sample raw data'!G$52*'Analytical method'!$B$51*G$292/G$293</f>
        <v>2.1713082290149137E-6</v>
      </c>
      <c r="H51" s="16">
        <f>'Sample raw data'!H51/'Sample raw data'!H$52*'Analytical method'!$B$51*H$292/H$293</f>
        <v>2.5576327799274692E-6</v>
      </c>
      <c r="I51" s="16">
        <f>'Sample raw data'!I51/'Sample raw data'!I$52*'Analytical method'!$B$51*I$292/I$293</f>
        <v>1.9301223406869387E-6</v>
      </c>
      <c r="J51" s="16">
        <f>'Sample raw data'!J51/'Sample raw data'!J$52*'Analytical method'!$B$51*J$292/J$293</f>
        <v>4.9626297698460254E-6</v>
      </c>
      <c r="K51" s="16">
        <f>'Sample raw data'!K51/'Sample raw data'!K$52*'Analytical method'!$B$51*K$292/K$293</f>
        <v>4.2128934050872923E-6</v>
      </c>
      <c r="L51" s="16">
        <f>'Sample raw data'!L51/'Sample raw data'!L$52*'Analytical method'!$B$51*L$292/L$293</f>
        <v>5.0694802239116172E-7</v>
      </c>
      <c r="M51" s="16">
        <f>'Sample raw data'!M51/'Sample raw data'!M$52*'Analytical method'!$B$51*M$292/M$293</f>
        <v>9.2066401832613389E-7</v>
      </c>
    </row>
    <row r="52" spans="1:13">
      <c r="A52" s="4" t="s">
        <v>55</v>
      </c>
      <c r="B52" s="4">
        <v>466.5</v>
      </c>
      <c r="C52" s="4">
        <v>266.39999999999998</v>
      </c>
      <c r="D52" s="5">
        <v>4.77135</v>
      </c>
      <c r="E52" s="16">
        <f>'Sample raw data'!E52/'Sample raw data'!E$52*'Analytical method'!$B$51*E$292/E$293</f>
        <v>3.7361623616236166</v>
      </c>
      <c r="F52" s="16">
        <f>'Sample raw data'!F52/'Sample raw data'!F$52*'Analytical method'!$B$51*F$292/F$293</f>
        <v>5.0000000000000009</v>
      </c>
      <c r="G52" s="16">
        <f>'Sample raw data'!G52/'Sample raw data'!G$52*'Analytical method'!$B$51*G$292/G$293</f>
        <v>4.5901020022667174</v>
      </c>
      <c r="H52" s="16">
        <f>'Sample raw data'!H52/'Sample raw data'!H$52*'Analytical method'!$B$51*H$292/H$293</f>
        <v>3.5809018567639259</v>
      </c>
      <c r="I52" s="16">
        <f>'Sample raw data'!I52/'Sample raw data'!I$52*'Analytical method'!$B$51*I$292/I$293</f>
        <v>2.7551020408163267</v>
      </c>
      <c r="J52" s="16">
        <f>'Sample raw data'!J52/'Sample raw data'!J$52*'Analytical method'!$B$51*J$292/J$293</f>
        <v>3.2074973600844774</v>
      </c>
      <c r="K52" s="16">
        <f>'Sample raw data'!K52/'Sample raw data'!K$52*'Analytical method'!$B$51*K$292/K$293</f>
        <v>4.5268256333830106</v>
      </c>
      <c r="L52" s="16">
        <f>'Sample raw data'!L52/'Sample raw data'!L$52*'Analytical method'!$B$51*L$292/L$293</f>
        <v>2.740189445196211</v>
      </c>
      <c r="M52" s="16">
        <f>'Sample raw data'!M52/'Sample raw data'!M$52*'Analytical method'!$B$51*M$292/M$293</f>
        <v>2.7012005335704763</v>
      </c>
    </row>
    <row r="53" spans="1:13">
      <c r="A53" s="4" t="s">
        <v>56</v>
      </c>
      <c r="B53" s="4">
        <v>606.6</v>
      </c>
      <c r="C53" s="4">
        <v>266.39999999999998</v>
      </c>
      <c r="D53" s="5">
        <v>7.7262166666666703</v>
      </c>
      <c r="E53" s="16">
        <f>'Sample raw data'!E53/'Sample raw data'!E$52*'Analytical method'!$B$51*E$292/E$293</f>
        <v>4.7582614864191196E-6</v>
      </c>
      <c r="F53" s="16">
        <f>'Sample raw data'!F53/'Sample raw data'!F$52*'Analytical method'!$B$51*F$292/F$293</f>
        <v>2.5596181484311175E-6</v>
      </c>
      <c r="G53" s="16">
        <f>'Sample raw data'!G53/'Sample raw data'!G$52*'Analytical method'!$B$51*G$292/G$293</f>
        <v>2.4203685554345594E-6</v>
      </c>
      <c r="H53" s="16">
        <f>'Sample raw data'!H53/'Sample raw data'!H$52*'Analytical method'!$B$51*H$292/H$293</f>
        <v>1.2419172330354203E-5</v>
      </c>
      <c r="I53" s="16">
        <f>'Sample raw data'!I53/'Sample raw data'!I$52*'Analytical method'!$B$51*I$292/I$293</f>
        <v>2.5646564278193877E-6</v>
      </c>
      <c r="J53" s="16">
        <f>'Sample raw data'!J53/'Sample raw data'!J$52*'Analytical method'!$B$51*J$292/J$293</f>
        <v>2.4851053250151347E-6</v>
      </c>
      <c r="K53" s="16">
        <f>'Sample raw data'!K53/'Sample raw data'!K$52*'Analytical method'!$B$51*K$292/K$293</f>
        <v>6.8396818122857978E-6</v>
      </c>
      <c r="L53" s="16">
        <f>'Sample raw data'!L53/'Sample raw data'!L$52*'Analytical method'!$B$51*L$292/L$293</f>
        <v>2.6967294990046573E-6</v>
      </c>
      <c r="M53" s="16">
        <f>'Sample raw data'!M53/'Sample raw data'!M$52*'Analytical method'!$B$51*M$292/M$293</f>
        <v>3.077867082982183E-6</v>
      </c>
    </row>
    <row r="54" spans="1:13">
      <c r="A54" s="4" t="s">
        <v>57</v>
      </c>
      <c r="B54" s="4">
        <v>620.6</v>
      </c>
      <c r="C54" s="4">
        <v>266.39999999999998</v>
      </c>
      <c r="D54" s="5">
        <v>8.0222833333333305</v>
      </c>
      <c r="E54" s="16">
        <f>'Sample raw data'!E54/'Sample raw data'!E$52*'Analytical method'!$B$51*E$292/E$293</f>
        <v>2.1533246103453958E-6</v>
      </c>
      <c r="F54" s="16">
        <f>'Sample raw data'!F54/'Sample raw data'!F$52*'Analytical method'!$B$51*F$292/F$293</f>
        <v>1.6286349329693952E-5</v>
      </c>
      <c r="G54" s="16">
        <f>'Sample raw data'!G54/'Sample raw data'!G$52*'Analytical method'!$B$51*G$292/G$293</f>
        <v>8.1948686457109111E-6</v>
      </c>
      <c r="H54" s="16">
        <f>'Sample raw data'!H54/'Sample raw data'!H$52*'Analytical method'!$B$51*H$292/H$293</f>
        <v>5.150234103197661E-7</v>
      </c>
      <c r="I54" s="16">
        <f>'Sample raw data'!I54/'Sample raw data'!I$52*'Analytical method'!$B$51*I$292/I$293</f>
        <v>2.9270249415468549E-6</v>
      </c>
      <c r="J54" s="16">
        <f>'Sample raw data'!J54/'Sample raw data'!J$52*'Analytical method'!$B$51*J$292/J$293</f>
        <v>1.9476958439662391E-6</v>
      </c>
      <c r="K54" s="16">
        <f>'Sample raw data'!K54/'Sample raw data'!K$52*'Analytical method'!$B$51*K$292/K$293</f>
        <v>4.9418210024206802E-6</v>
      </c>
      <c r="L54" s="16">
        <f>'Sample raw data'!L54/'Sample raw data'!L$52*'Analytical method'!$B$51*L$292/L$293</f>
        <v>2.2288806062279591E-6</v>
      </c>
      <c r="M54" s="16">
        <f>'Sample raw data'!M54/'Sample raw data'!M$52*'Analytical method'!$B$51*M$292/M$293</f>
        <v>3.7349157032017246E-6</v>
      </c>
    </row>
    <row r="55" spans="1:13">
      <c r="A55" s="4" t="s">
        <v>58</v>
      </c>
      <c r="B55" s="4">
        <v>634.6</v>
      </c>
      <c r="C55" s="4">
        <v>266.39999999999998</v>
      </c>
      <c r="D55" s="5">
        <v>8.2864000000000004</v>
      </c>
      <c r="E55" s="16">
        <f>'Sample raw data'!E55/'Sample raw data'!E$52*'Analytical method'!$B$51*E$292/E$293</f>
        <v>7.4695601259127039E-6</v>
      </c>
      <c r="F55" s="16">
        <f>'Sample raw data'!F55/'Sample raw data'!F$52*'Analytical method'!$B$51*F$292/F$293</f>
        <v>3.9643408492741479E-6</v>
      </c>
      <c r="G55" s="16">
        <f>'Sample raw data'!G55/'Sample raw data'!G$52*'Analytical method'!$B$51*G$292/G$293</f>
        <v>3.3197530311821061E-6</v>
      </c>
      <c r="H55" s="16">
        <f>'Sample raw data'!H55/'Sample raw data'!H$52*'Analytical method'!$B$51*H$292/H$293</f>
        <v>3.3899411976317521E-6</v>
      </c>
      <c r="I55" s="16">
        <f>'Sample raw data'!I55/'Sample raw data'!I$52*'Analytical method'!$B$51*I$292/I$293</f>
        <v>2.3871425810029411E-6</v>
      </c>
      <c r="J55" s="16">
        <f>'Sample raw data'!J55/'Sample raw data'!J$52*'Analytical method'!$B$51*J$292/J$293</f>
        <v>4.6605050769812079E-6</v>
      </c>
      <c r="K55" s="16">
        <f>'Sample raw data'!K55/'Sample raw data'!K$52*'Analytical method'!$B$51*K$292/K$293</f>
        <v>4.8232138054210599E-6</v>
      </c>
      <c r="L55" s="16">
        <f>'Sample raw data'!L55/'Sample raw data'!L$52*'Analytical method'!$B$51*L$292/L$293</f>
        <v>2.1198930538468169E-6</v>
      </c>
      <c r="M55" s="16">
        <f>'Sample raw data'!M55/'Sample raw data'!M$52*'Analytical method'!$B$51*M$292/M$293</f>
        <v>4.9651462691670215E-6</v>
      </c>
    </row>
    <row r="56" spans="1:13">
      <c r="A56" s="4" t="s">
        <v>59</v>
      </c>
      <c r="B56" s="4">
        <v>632.6</v>
      </c>
      <c r="C56" s="4">
        <v>266.39999999999998</v>
      </c>
      <c r="D56" s="5">
        <v>7.7225000000000001</v>
      </c>
      <c r="E56" s="16">
        <f>'Sample raw data'!E56/'Sample raw data'!E$52*'Analytical method'!$B$51*E$292/E$293</f>
        <v>1.9860197295826037E-6</v>
      </c>
      <c r="F56" s="16">
        <f>'Sample raw data'!F56/'Sample raw data'!F$52*'Analytical method'!$B$51*F$292/F$293</f>
        <v>6.6522517611041813E-6</v>
      </c>
      <c r="G56" s="16">
        <f>'Sample raw data'!G56/'Sample raw data'!G$52*'Analytical method'!$B$51*G$292/G$293</f>
        <v>3.3274064308800202E-6</v>
      </c>
      <c r="H56" s="16">
        <f>'Sample raw data'!H56/'Sample raw data'!H$52*'Analytical method'!$B$51*H$292/H$293</f>
        <v>3.0590714403613254E-6</v>
      </c>
      <c r="I56" s="16">
        <f>'Sample raw data'!I56/'Sample raw data'!I$52*'Analytical method'!$B$51*I$292/I$293</f>
        <v>2.2099663099371607E-6</v>
      </c>
      <c r="J56" s="16">
        <f>'Sample raw data'!J56/'Sample raw data'!J$52*'Analytical method'!$B$51*J$292/J$293</f>
        <v>2.6155261545889932E-6</v>
      </c>
      <c r="K56" s="16">
        <f>'Sample raw data'!K56/'Sample raw data'!K$52*'Analytical method'!$B$51*K$292/K$293</f>
        <v>5.9929972628161574E-6</v>
      </c>
      <c r="L56" s="16">
        <f>'Sample raw data'!L56/'Sample raw data'!L$52*'Analytical method'!$B$51*L$292/L$293</f>
        <v>1.8650486898986268E-6</v>
      </c>
      <c r="M56" s="16">
        <f>'Sample raw data'!M56/'Sample raw data'!M$52*'Analytical method'!$B$51*M$292/M$293</f>
        <v>9.8291526813738139E-7</v>
      </c>
    </row>
    <row r="57" spans="1:13">
      <c r="A57" s="4" t="s">
        <v>61</v>
      </c>
      <c r="B57" s="4">
        <v>369.4</v>
      </c>
      <c r="C57" s="4">
        <v>161.19999999999999</v>
      </c>
      <c r="D57" s="5">
        <v>4.7718499999999997</v>
      </c>
      <c r="E57" s="16" t="e">
        <f>'Sample raw data'!E57/'Sample raw data'!E$58*'Analytical method'!$B$52*E$292/E$293</f>
        <v>#VALUE!</v>
      </c>
      <c r="F57" s="16">
        <f>'Sample raw data'!F57/'Sample raw data'!F$58*'Analytical method'!$B$52*F$292/F$293</f>
        <v>3001.4759358296101</v>
      </c>
      <c r="G57" s="16">
        <f>'Sample raw data'!G57/'Sample raw data'!G$58*'Analytical method'!$B$52*G$292/G$293</f>
        <v>1569.4951417517507</v>
      </c>
      <c r="H57" s="16">
        <f>'Sample raw data'!H57/'Sample raw data'!H$58*'Analytical method'!$B$52*H$292/H$293</f>
        <v>728.69366322066014</v>
      </c>
      <c r="I57" s="16">
        <f>'Sample raw data'!I57/'Sample raw data'!I$58*'Analytical method'!$B$52*I$292/I$293</f>
        <v>540.77165241962291</v>
      </c>
      <c r="J57" s="16">
        <f>'Sample raw data'!J57/'Sample raw data'!J$58*'Analytical method'!$B$52*J$292/J$293</f>
        <v>3148.5533491984024</v>
      </c>
      <c r="K57" s="16">
        <f>'Sample raw data'!K57/'Sample raw data'!K$58*'Analytical method'!$B$52*K$292/K$293</f>
        <v>557.17366581552369</v>
      </c>
      <c r="L57" s="16">
        <f>'Sample raw data'!L57/'Sample raw data'!L$58*'Analytical method'!$B$52*L$292/L$293</f>
        <v>1744.5403782838541</v>
      </c>
      <c r="M57" s="16">
        <f>'Sample raw data'!M57/'Sample raw data'!M$58*'Analytical method'!$B$52*M$292/M$293</f>
        <v>1115.842406258083</v>
      </c>
    </row>
    <row r="58" spans="1:13">
      <c r="A58" s="4" t="s">
        <v>60</v>
      </c>
      <c r="B58" s="4">
        <v>376.4</v>
      </c>
      <c r="C58" s="4">
        <v>161.19999999999999</v>
      </c>
      <c r="D58" s="5">
        <v>4.75681666666667</v>
      </c>
      <c r="E58" s="16">
        <f>'Sample raw data'!E58/'Sample raw data'!E$58*'Analytical method'!$B$52*E$292/E$293</f>
        <v>1383.7638376383763</v>
      </c>
      <c r="F58" s="16">
        <f>'Sample raw data'!F58/'Sample raw data'!F$58*'Analytical method'!$B$52*F$292/F$293</f>
        <v>1851.851851851852</v>
      </c>
      <c r="G58" s="16">
        <f>'Sample raw data'!G58/'Sample raw data'!G$58*'Analytical method'!$B$52*G$292/G$293</f>
        <v>1700.0377786173026</v>
      </c>
      <c r="H58" s="16">
        <f>'Sample raw data'!H58/'Sample raw data'!H$58*'Analytical method'!$B$52*H$292/H$293</f>
        <v>1326.2599469496022</v>
      </c>
      <c r="I58" s="16">
        <f>'Sample raw data'!I58/'Sample raw data'!I$58*'Analytical method'!$B$52*I$292/I$293</f>
        <v>1020.4081632653061</v>
      </c>
      <c r="J58" s="16">
        <f>'Sample raw data'!J58/'Sample raw data'!J$58*'Analytical method'!$B$52*J$292/J$293</f>
        <v>1187.9619852164731</v>
      </c>
      <c r="K58" s="16">
        <f>'Sample raw data'!K58/'Sample raw data'!K$58*'Analytical method'!$B$52*K$292/K$293</f>
        <v>1676.6020864381519</v>
      </c>
      <c r="L58" s="16">
        <f>'Sample raw data'!L58/'Sample raw data'!L$58*'Analytical method'!$B$52*L$292/L$293</f>
        <v>1014.8849797023004</v>
      </c>
      <c r="M58" s="16">
        <f>'Sample raw data'!M58/'Sample raw data'!M$58*'Analytical method'!$B$52*M$292/M$293</f>
        <v>1000.4446420631392</v>
      </c>
    </row>
    <row r="59" spans="1:13">
      <c r="A59" s="3" t="s">
        <v>62</v>
      </c>
      <c r="B59" s="3">
        <v>558.5</v>
      </c>
      <c r="C59" s="3">
        <v>299.2</v>
      </c>
      <c r="D59" s="17">
        <v>6.1704833333333298</v>
      </c>
      <c r="E59" s="16">
        <f>'Sample raw data'!E59/'Sample raw data'!E$59*'Analytical method'!$B$53*E$292/E$293</f>
        <v>14.667896678966791</v>
      </c>
      <c r="F59" s="16">
        <f>'Sample raw data'!F59/'Sample raw data'!F$59*'Analytical method'!$B$53*F$292/F$293</f>
        <v>19.629629629629633</v>
      </c>
      <c r="G59" s="16">
        <f>'Sample raw data'!G59/'Sample raw data'!G$59*'Analytical method'!$B$53*G$292/G$293</f>
        <v>18.020400453343409</v>
      </c>
      <c r="H59" s="16">
        <f>'Sample raw data'!H59/'Sample raw data'!H$59*'Analytical method'!$B$53*H$292/H$293</f>
        <v>14.058355437665785</v>
      </c>
      <c r="I59" s="16">
        <f>'Sample raw data'!I59/'Sample raw data'!I$59*'Analytical method'!$B$53*I$292/I$293</f>
        <v>10.816326530612246</v>
      </c>
      <c r="J59" s="16">
        <f>'Sample raw data'!J59/'Sample raw data'!J$59*'Analytical method'!$B$53*J$292/J$293</f>
        <v>12.592397043294614</v>
      </c>
      <c r="K59" s="16">
        <f>'Sample raw data'!K59/'Sample raw data'!K$59*'Analytical method'!$B$53*K$292/K$293</f>
        <v>17.771982116244413</v>
      </c>
      <c r="L59" s="16">
        <f>'Sample raw data'!L59/'Sample raw data'!L$59*'Analytical method'!$B$53*L$292/L$293</f>
        <v>10.757780784844385</v>
      </c>
      <c r="M59" s="16">
        <f>'Sample raw data'!M59/'Sample raw data'!M$59*'Analytical method'!$B$53*M$292/M$293</f>
        <v>10.604713205869277</v>
      </c>
    </row>
    <row r="60" spans="1:13">
      <c r="A60" s="4" t="s">
        <v>63</v>
      </c>
      <c r="B60" s="4">
        <v>586.5</v>
      </c>
      <c r="C60" s="4">
        <v>313.3</v>
      </c>
      <c r="D60" s="5">
        <v>6.8358666666666696</v>
      </c>
      <c r="E60" s="16">
        <f>'Sample raw data'!E60/'Sample raw data'!E$59*'Analytical method'!$B$53*E$292/E$293</f>
        <v>2.55816911942611E-3</v>
      </c>
      <c r="F60" s="16">
        <f>'Sample raw data'!F60/'Sample raw data'!F$59*'Analytical method'!$B$53*F$292/F$293</f>
        <v>3.1031763992313164E-3</v>
      </c>
      <c r="G60" s="16">
        <f>'Sample raw data'!G60/'Sample raw data'!G$59*'Analytical method'!$B$53*G$292/G$293</f>
        <v>2.9138223651448548E-3</v>
      </c>
      <c r="H60" s="16">
        <f>'Sample raw data'!H60/'Sample raw data'!H$59*'Analytical method'!$B$53*H$292/H$293</f>
        <v>2.275605237885218E-3</v>
      </c>
      <c r="I60" s="16">
        <f>'Sample raw data'!I60/'Sample raw data'!I$59*'Analytical method'!$B$53*I$292/I$293</f>
        <v>1.6820446974118997E-3</v>
      </c>
      <c r="J60" s="16">
        <f>'Sample raw data'!J60/'Sample raw data'!J$59*'Analytical method'!$B$53*J$292/J$293</f>
        <v>2.0570383638758146E-3</v>
      </c>
      <c r="K60" s="16">
        <f>'Sample raw data'!K60/'Sample raw data'!K$59*'Analytical method'!$B$53*K$292/K$293</f>
        <v>2.5913447709298887E-3</v>
      </c>
      <c r="L60" s="16">
        <f>'Sample raw data'!L60/'Sample raw data'!L$59*'Analytical method'!$B$53*L$292/L$293</f>
        <v>1.6526853237835751E-3</v>
      </c>
      <c r="M60" s="16">
        <f>'Sample raw data'!M60/'Sample raw data'!M$59*'Analytical method'!$B$53*M$292/M$293</f>
        <v>1.4861025840627988E-3</v>
      </c>
    </row>
    <row r="61" spans="1:13">
      <c r="A61" s="4" t="s">
        <v>64</v>
      </c>
      <c r="B61" s="4">
        <v>584.5</v>
      </c>
      <c r="C61" s="4">
        <v>311.2</v>
      </c>
      <c r="D61" s="5">
        <v>6.2736833333333299</v>
      </c>
      <c r="E61" s="16">
        <f>'Sample raw data'!E61/'Sample raw data'!E$59*'Analytical method'!$B$53*E$292/E$293</f>
        <v>1.577449192526149E-3</v>
      </c>
      <c r="F61" s="16">
        <f>'Sample raw data'!F61/'Sample raw data'!F$59*'Analytical method'!$B$53*F$292/F$293</f>
        <v>7.4380977264866153E-4</v>
      </c>
      <c r="G61" s="16">
        <f>'Sample raw data'!G61/'Sample raw data'!G$59*'Analytical method'!$B$53*G$292/G$293</f>
        <v>3.6259802127877488E-3</v>
      </c>
      <c r="H61" s="16">
        <f>'Sample raw data'!H61/'Sample raw data'!H$59*'Analytical method'!$B$53*H$292/H$293</f>
        <v>6.9994674816205727E-4</v>
      </c>
      <c r="I61" s="16">
        <f>'Sample raw data'!I61/'Sample raw data'!I$59*'Analytical method'!$B$53*I$292/I$293</f>
        <v>3.439796902032432E-4</v>
      </c>
      <c r="J61" s="16">
        <f>'Sample raw data'!J61/'Sample raw data'!J$59*'Analytical method'!$B$53*J$292/J$293</f>
        <v>2.7110179221676734E-3</v>
      </c>
      <c r="K61" s="16">
        <f>'Sample raw data'!K61/'Sample raw data'!K$59*'Analytical method'!$B$53*K$292/K$293</f>
        <v>3.5302537731243385E-3</v>
      </c>
      <c r="L61" s="16">
        <f>'Sample raw data'!L61/'Sample raw data'!L$59*'Analytical method'!$B$53*L$292/L$293</f>
        <v>2.90023962776518E-4</v>
      </c>
      <c r="M61" s="16">
        <f>'Sample raw data'!M61/'Sample raw data'!M$59*'Analytical method'!$B$53*M$292/M$293</f>
        <v>4.0064961693169219E-4</v>
      </c>
    </row>
    <row r="62" spans="1:13">
      <c r="A62" s="4" t="s">
        <v>65</v>
      </c>
      <c r="B62" s="4">
        <v>584.5</v>
      </c>
      <c r="C62" s="4">
        <v>313.3</v>
      </c>
      <c r="D62" s="5">
        <v>6.2881499999999999</v>
      </c>
      <c r="E62" s="16">
        <f>'Sample raw data'!E62/'Sample raw data'!E$59*'Analytical method'!$B$53*E$292/E$293</f>
        <v>6.497853257685307E-4</v>
      </c>
      <c r="F62" s="16">
        <f>'Sample raw data'!F62/'Sample raw data'!F$59*'Analytical method'!$B$53*F$292/F$293</f>
        <v>5.1285233856737536E-4</v>
      </c>
      <c r="G62" s="16">
        <f>'Sample raw data'!G62/'Sample raw data'!G$59*'Analytical method'!$B$53*G$292/G$293</f>
        <v>1.349325786713072E-3</v>
      </c>
      <c r="H62" s="16">
        <f>'Sample raw data'!H62/'Sample raw data'!H$59*'Analytical method'!$B$53*H$292/H$293</f>
        <v>1.1721522519617502E-3</v>
      </c>
      <c r="I62" s="16">
        <f>'Sample raw data'!I62/'Sample raw data'!I$59*'Analytical method'!$B$53*I$292/I$293</f>
        <v>1.1081422496119952E-3</v>
      </c>
      <c r="J62" s="16">
        <f>'Sample raw data'!J62/'Sample raw data'!J$59*'Analytical method'!$B$53*J$292/J$293</f>
        <v>9.0715856691748423E-4</v>
      </c>
      <c r="K62" s="16">
        <f>'Sample raw data'!K62/'Sample raw data'!K$59*'Analytical method'!$B$53*K$292/K$293</f>
        <v>1.6144237910944879E-3</v>
      </c>
      <c r="L62" s="16">
        <f>'Sample raw data'!L62/'Sample raw data'!L$59*'Analytical method'!$B$53*L$292/L$293</f>
        <v>8.6866490295509622E-4</v>
      </c>
      <c r="M62" s="16">
        <f>'Sample raw data'!M62/'Sample raw data'!M$59*'Analytical method'!$B$53*M$292/M$293</f>
        <v>8.7854939415526123E-4</v>
      </c>
    </row>
    <row r="63" spans="1:13">
      <c r="A63" s="4" t="s">
        <v>66</v>
      </c>
      <c r="B63" s="4">
        <v>612.6</v>
      </c>
      <c r="C63" s="4">
        <v>339.3</v>
      </c>
      <c r="D63" s="5">
        <v>6.9221000000000004</v>
      </c>
      <c r="E63" s="16">
        <f>'Sample raw data'!E63/'Sample raw data'!E$59*'Analytical method'!$B$53*E$292/E$293</f>
        <v>5.3003956557305248E-3</v>
      </c>
      <c r="F63" s="16">
        <f>'Sample raw data'!F63/'Sample raw data'!F$59*'Analytical method'!$B$53*F$292/F$293</f>
        <v>7.1188015736208176E-3</v>
      </c>
      <c r="G63" s="16">
        <f>'Sample raw data'!G63/'Sample raw data'!G$59*'Analytical method'!$B$53*G$292/G$293</f>
        <v>5.7824609143490822E-3</v>
      </c>
      <c r="H63" s="16">
        <f>'Sample raw data'!H63/'Sample raw data'!H$59*'Analytical method'!$B$53*H$292/H$293</f>
        <v>4.7875164750484896E-3</v>
      </c>
      <c r="I63" s="16">
        <f>'Sample raw data'!I63/'Sample raw data'!I$59*'Analytical method'!$B$53*I$292/I$293</f>
        <v>3.947655095523455E-3</v>
      </c>
      <c r="J63" s="16">
        <f>'Sample raw data'!J63/'Sample raw data'!J$59*'Analytical method'!$B$53*J$292/J$293</f>
        <v>4.6251134419106237E-3</v>
      </c>
      <c r="K63" s="16">
        <f>'Sample raw data'!K63/'Sample raw data'!K$59*'Analytical method'!$B$53*K$292/K$293</f>
        <v>5.7461126761845505E-3</v>
      </c>
      <c r="L63" s="16">
        <f>'Sample raw data'!L63/'Sample raw data'!L$59*'Analytical method'!$B$53*L$292/L$293</f>
        <v>3.6257738263052505E-3</v>
      </c>
      <c r="M63" s="16">
        <f>'Sample raw data'!M63/'Sample raw data'!M$59*'Analytical method'!$B$53*M$292/M$293</f>
        <v>3.9532018159875318E-3</v>
      </c>
    </row>
    <row r="64" spans="1:13">
      <c r="A64" s="4" t="s">
        <v>67</v>
      </c>
      <c r="B64" s="4">
        <v>612.6</v>
      </c>
      <c r="C64" s="4">
        <v>313.3</v>
      </c>
      <c r="D64" s="5">
        <v>6.9224166666666704</v>
      </c>
      <c r="E64" s="16">
        <f>'Sample raw data'!E64/'Sample raw data'!E$59*'Analytical method'!$B$53*E$292/E$293</f>
        <v>5.7909334458243348E-3</v>
      </c>
      <c r="F64" s="16">
        <f>'Sample raw data'!F64/'Sample raw data'!F$59*'Analytical method'!$B$53*F$292/F$293</f>
        <v>9.1647352039282599E-3</v>
      </c>
      <c r="G64" s="16">
        <f>'Sample raw data'!G64/'Sample raw data'!G$59*'Analytical method'!$B$53*G$292/G$293</f>
        <v>7.5247159392592975E-3</v>
      </c>
      <c r="H64" s="16">
        <f>'Sample raw data'!H64/'Sample raw data'!H$59*'Analytical method'!$B$53*H$292/H$293</f>
        <v>6.7418462205346939E-3</v>
      </c>
      <c r="I64" s="16">
        <f>'Sample raw data'!I64/'Sample raw data'!I$59*'Analytical method'!$B$53*I$292/I$293</f>
        <v>5.1543150065469067E-3</v>
      </c>
      <c r="J64" s="16">
        <f>'Sample raw data'!J64/'Sample raw data'!J$59*'Analytical method'!$B$53*J$292/J$293</f>
        <v>5.4722913447978775E-3</v>
      </c>
      <c r="K64" s="16">
        <f>'Sample raw data'!K64/'Sample raw data'!K$59*'Analytical method'!$B$53*K$292/K$293</f>
        <v>8.5912424852808977E-3</v>
      </c>
      <c r="L64" s="16">
        <f>'Sample raw data'!L64/'Sample raw data'!L$59*'Analytical method'!$B$53*L$292/L$293</f>
        <v>5.0376920186827436E-3</v>
      </c>
      <c r="M64" s="16">
        <f>'Sample raw data'!M64/'Sample raw data'!M$59*'Analytical method'!$B$53*M$292/M$293</f>
        <v>5.1636899712202726E-3</v>
      </c>
    </row>
    <row r="65" spans="1:13">
      <c r="A65" s="4" t="s">
        <v>68</v>
      </c>
      <c r="B65" s="4">
        <v>610.5</v>
      </c>
      <c r="C65" s="4">
        <v>337.3</v>
      </c>
      <c r="D65" s="5">
        <v>6.4642166666666698</v>
      </c>
      <c r="E65" s="16">
        <f>'Sample raw data'!E65/'Sample raw data'!E$59*'Analytical method'!$B$53*E$292/E$293</f>
        <v>2.5801213946805282E-3</v>
      </c>
      <c r="F65" s="16">
        <f>'Sample raw data'!F65/'Sample raw data'!F$59*'Analytical method'!$B$53*F$292/F$293</f>
        <v>3.4279661377692263E-3</v>
      </c>
      <c r="G65" s="16">
        <f>'Sample raw data'!G65/'Sample raw data'!G$59*'Analytical method'!$B$53*G$292/G$293</f>
        <v>2.6728045648348655E-3</v>
      </c>
      <c r="H65" s="16">
        <f>'Sample raw data'!H65/'Sample raw data'!H$59*'Analytical method'!$B$53*H$292/H$293</f>
        <v>2.4074439837863163E-3</v>
      </c>
      <c r="I65" s="16">
        <f>'Sample raw data'!I65/'Sample raw data'!I$59*'Analytical method'!$B$53*I$292/I$293</f>
        <v>1.7862115375045741E-3</v>
      </c>
      <c r="J65" s="16">
        <f>'Sample raw data'!J65/'Sample raw data'!J$59*'Analytical method'!$B$53*J$292/J$293</f>
        <v>2.1366776770509223E-3</v>
      </c>
      <c r="K65" s="16">
        <f>'Sample raw data'!K65/'Sample raw data'!K$59*'Analytical method'!$B$53*K$292/K$293</f>
        <v>3.536636888802703E-3</v>
      </c>
      <c r="L65" s="16">
        <f>'Sample raw data'!L65/'Sample raw data'!L$59*'Analytical method'!$B$53*L$292/L$293</f>
        <v>1.4819897350921113E-3</v>
      </c>
      <c r="M65" s="16">
        <f>'Sample raw data'!M65/'Sample raw data'!M$59*'Analytical method'!$B$53*M$292/M$293</f>
        <v>1.7546936866393241E-3</v>
      </c>
    </row>
    <row r="66" spans="1:13">
      <c r="A66" s="4" t="s">
        <v>69</v>
      </c>
      <c r="B66" s="4">
        <v>610.5</v>
      </c>
      <c r="C66" s="4">
        <v>339.3</v>
      </c>
      <c r="D66" s="5">
        <v>6.4342333333333297</v>
      </c>
      <c r="E66" s="16">
        <f>'Sample raw data'!E66/'Sample raw data'!E$59*'Analytical method'!$B$53*E$292/E$293</f>
        <v>1.8007052707716905E-4</v>
      </c>
      <c r="F66" s="16">
        <f>'Sample raw data'!F66/'Sample raw data'!F$59*'Analytical method'!$B$53*F$292/F$293</f>
        <v>2.2520521018514154E-3</v>
      </c>
      <c r="G66" s="16">
        <f>'Sample raw data'!G66/'Sample raw data'!G$59*'Analytical method'!$B$53*G$292/G$293</f>
        <v>8.4986856853664608E-4</v>
      </c>
      <c r="H66" s="16">
        <f>'Sample raw data'!H66/'Sample raw data'!H$59*'Analytical method'!$B$53*H$292/H$293</f>
        <v>1.3818108827726968E-3</v>
      </c>
      <c r="I66" s="16">
        <f>'Sample raw data'!I66/'Sample raw data'!I$59*'Analytical method'!$B$53*I$292/I$293</f>
        <v>1.2873449325301383E-3</v>
      </c>
      <c r="J66" s="16">
        <f>'Sample raw data'!J66/'Sample raw data'!J$59*'Analytical method'!$B$53*J$292/J$293</f>
        <v>1.6499645929186956E-4</v>
      </c>
      <c r="K66" s="16">
        <f>'Sample raw data'!K66/'Sample raw data'!K$59*'Analytical method'!$B$53*K$292/K$293</f>
        <v>2.4247368819252909E-3</v>
      </c>
      <c r="L66" s="16">
        <f>'Sample raw data'!L66/'Sample raw data'!L$59*'Analytical method'!$B$53*L$292/L$293</f>
        <v>5.3802458707188038E-4</v>
      </c>
      <c r="M66" s="16">
        <f>'Sample raw data'!M66/'Sample raw data'!M$59*'Analytical method'!$B$53*M$292/M$293</f>
        <v>7.3896579370703159E-4</v>
      </c>
    </row>
    <row r="67" spans="1:13">
      <c r="A67" s="4" t="s">
        <v>70</v>
      </c>
      <c r="B67" s="4">
        <v>610.5</v>
      </c>
      <c r="C67" s="4">
        <v>311.2</v>
      </c>
      <c r="D67" s="5">
        <v>6.4057666666666702</v>
      </c>
      <c r="E67" s="16">
        <f>'Sample raw data'!E67/'Sample raw data'!E$59*'Analytical method'!$B$53*E$292/E$293</f>
        <v>1.0142412357497336E-2</v>
      </c>
      <c r="F67" s="16">
        <f>'Sample raw data'!F67/'Sample raw data'!F$59*'Analytical method'!$B$53*F$292/F$293</f>
        <v>1.7122849658168689E-2</v>
      </c>
      <c r="G67" s="16">
        <f>'Sample raw data'!G67/'Sample raw data'!G$59*'Analytical method'!$B$53*G$292/G$293</f>
        <v>3.1095475348292844E-3</v>
      </c>
      <c r="H67" s="16">
        <f>'Sample raw data'!H67/'Sample raw data'!H$59*'Analytical method'!$B$53*H$292/H$293</f>
        <v>1.3276861109064247E-3</v>
      </c>
      <c r="I67" s="16">
        <f>'Sample raw data'!I67/'Sample raw data'!I$59*'Analytical method'!$B$53*I$292/I$293</f>
        <v>6.7159406379292217E-3</v>
      </c>
      <c r="J67" s="16">
        <f>'Sample raw data'!J67/'Sample raw data'!J$59*'Analytical method'!$B$53*J$292/J$293</f>
        <v>1.5480079355543524E-3</v>
      </c>
      <c r="K67" s="16">
        <f>'Sample raw data'!K67/'Sample raw data'!K$59*'Analytical method'!$B$53*K$292/K$293</f>
        <v>3.9391429175768822E-3</v>
      </c>
      <c r="L67" s="16">
        <f>'Sample raw data'!L67/'Sample raw data'!L$59*'Analytical method'!$B$53*L$292/L$293</f>
        <v>6.1025739710349148E-3</v>
      </c>
      <c r="M67" s="16">
        <f>'Sample raw data'!M67/'Sample raw data'!M$59*'Analytical method'!$B$53*M$292/M$293</f>
        <v>1.2939476122362913E-2</v>
      </c>
    </row>
    <row r="68" spans="1:13">
      <c r="A68" s="4" t="s">
        <v>71</v>
      </c>
      <c r="B68" s="4">
        <v>610.5</v>
      </c>
      <c r="C68" s="4">
        <v>313.3</v>
      </c>
      <c r="D68" s="5">
        <v>6.44973333333333</v>
      </c>
      <c r="E68" s="16">
        <f>'Sample raw data'!E68/'Sample raw data'!E$59*'Analytical method'!$B$53*E$292/E$293</f>
        <v>3.1926093993842721E-3</v>
      </c>
      <c r="F68" s="16">
        <f>'Sample raw data'!F68/'Sample raw data'!F$59*'Analytical method'!$B$53*F$292/F$293</f>
        <v>5.4256721386851696E-3</v>
      </c>
      <c r="G68" s="16">
        <f>'Sample raw data'!G68/'Sample raw data'!G$59*'Analytical method'!$B$53*G$292/G$293</f>
        <v>5.2116177022731042E-3</v>
      </c>
      <c r="H68" s="16">
        <f>'Sample raw data'!H68/'Sample raw data'!H$59*'Analytical method'!$B$53*H$292/H$293</f>
        <v>4.0158716999188545E-3</v>
      </c>
      <c r="I68" s="16">
        <f>'Sample raw data'!I68/'Sample raw data'!I$59*'Analytical method'!$B$53*I$292/I$293</f>
        <v>2.834689845466976E-3</v>
      </c>
      <c r="J68" s="16">
        <f>'Sample raw data'!J68/'Sample raw data'!J$59*'Analytical method'!$B$53*J$292/J$293</f>
        <v>2.9677567138794536E-3</v>
      </c>
      <c r="K68" s="16">
        <f>'Sample raw data'!K68/'Sample raw data'!K$59*'Analytical method'!$B$53*K$292/K$293</f>
        <v>3.8919415910817516E-3</v>
      </c>
      <c r="L68" s="16">
        <f>'Sample raw data'!L68/'Sample raw data'!L$59*'Analytical method'!$B$53*L$292/L$293</f>
        <v>2.5869459977616734E-3</v>
      </c>
      <c r="M68" s="16">
        <f>'Sample raw data'!M68/'Sample raw data'!M$59*'Analytical method'!$B$53*M$292/M$293</f>
        <v>2.6790026503183237E-3</v>
      </c>
    </row>
    <row r="69" spans="1:13">
      <c r="A69" s="4" t="s">
        <v>72</v>
      </c>
      <c r="B69" s="4">
        <v>640.6</v>
      </c>
      <c r="C69" s="4">
        <v>339.3</v>
      </c>
      <c r="D69" s="5">
        <v>7.5549499999999998</v>
      </c>
      <c r="E69" s="16">
        <f>'Sample raw data'!E69/'Sample raw data'!E$59*'Analytical method'!$B$53*E$292/E$293</f>
        <v>1.0083838434797028E-3</v>
      </c>
      <c r="F69" s="16">
        <f>'Sample raw data'!F69/'Sample raw data'!F$59*'Analytical method'!$B$53*F$292/F$293</f>
        <v>1.6967658658496854E-3</v>
      </c>
      <c r="G69" s="16">
        <f>'Sample raw data'!G69/'Sample raw data'!G$59*'Analytical method'!$B$53*G$292/G$293</f>
        <v>1.2923652512878395E-3</v>
      </c>
      <c r="H69" s="16">
        <f>'Sample raw data'!H69/'Sample raw data'!H$59*'Analytical method'!$B$53*H$292/H$293</f>
        <v>1.0155397961199865E-3</v>
      </c>
      <c r="I69" s="16">
        <f>'Sample raw data'!I69/'Sample raw data'!I$59*'Analytical method'!$B$53*I$292/I$293</f>
        <v>8.36725526180033E-4</v>
      </c>
      <c r="J69" s="16">
        <f>'Sample raw data'!J69/'Sample raw data'!J$59*'Analytical method'!$B$53*J$292/J$293</f>
        <v>6.4774878100404504E-4</v>
      </c>
      <c r="K69" s="16">
        <f>'Sample raw data'!K69/'Sample raw data'!K$59*'Analytical method'!$B$53*K$292/K$293</f>
        <v>1.375720695666092E-3</v>
      </c>
      <c r="L69" s="16">
        <f>'Sample raw data'!L69/'Sample raw data'!L$59*'Analytical method'!$B$53*L$292/L$293</f>
        <v>5.719529049857024E-4</v>
      </c>
      <c r="M69" s="16">
        <f>'Sample raw data'!M69/'Sample raw data'!M$59*'Analytical method'!$B$53*M$292/M$293</f>
        <v>8.6810632161991787E-4</v>
      </c>
    </row>
    <row r="70" spans="1:13">
      <c r="A70" s="4" t="s">
        <v>73</v>
      </c>
      <c r="B70" s="4">
        <v>640.6</v>
      </c>
      <c r="C70" s="4">
        <v>341.3</v>
      </c>
      <c r="D70" s="5">
        <v>7.5397333333333298</v>
      </c>
      <c r="E70" s="16">
        <f>'Sample raw data'!E70/'Sample raw data'!E$59*'Analytical method'!$B$53*E$292/E$293</f>
        <v>1.3795791329176111E-3</v>
      </c>
      <c r="F70" s="16">
        <f>'Sample raw data'!F70/'Sample raw data'!F$59*'Analytical method'!$B$53*F$292/F$293</f>
        <v>1.9922880304563025E-3</v>
      </c>
      <c r="G70" s="16">
        <f>'Sample raw data'!G70/'Sample raw data'!G$59*'Analytical method'!$B$53*G$292/G$293</f>
        <v>1.5459946067835596E-3</v>
      </c>
      <c r="H70" s="16">
        <f>'Sample raw data'!H70/'Sample raw data'!H$59*'Analytical method'!$B$53*H$292/H$293</f>
        <v>1.2646676282469559E-3</v>
      </c>
      <c r="I70" s="16">
        <f>'Sample raw data'!I70/'Sample raw data'!I$59*'Analytical method'!$B$53*I$292/I$293</f>
        <v>9.7045246849164957E-4</v>
      </c>
      <c r="J70" s="16">
        <f>'Sample raw data'!J70/'Sample raw data'!J$59*'Analytical method'!$B$53*J$292/J$293</f>
        <v>9.6668426778584416E-4</v>
      </c>
      <c r="K70" s="16">
        <f>'Sample raw data'!K70/'Sample raw data'!K$59*'Analytical method'!$B$53*K$292/K$293</f>
        <v>1.6826048926118426E-3</v>
      </c>
      <c r="L70" s="16">
        <f>'Sample raw data'!L70/'Sample raw data'!L$59*'Analytical method'!$B$53*L$292/L$293</f>
        <v>1.0064178805393603E-3</v>
      </c>
      <c r="M70" s="16">
        <f>'Sample raw data'!M70/'Sample raw data'!M$59*'Analytical method'!$B$53*M$292/M$293</f>
        <v>6.8503791673471385E-4</v>
      </c>
    </row>
    <row r="71" spans="1:13">
      <c r="A71" s="4" t="s">
        <v>74</v>
      </c>
      <c r="B71" s="4">
        <v>638.6</v>
      </c>
      <c r="C71" s="4">
        <v>337.3</v>
      </c>
      <c r="D71" s="5">
        <v>7.0978333333333303</v>
      </c>
      <c r="E71" s="16">
        <f>'Sample raw data'!E71/'Sample raw data'!E$59*'Analytical method'!$B$53*E$292/E$293</f>
        <v>4.2010193554618223E-4</v>
      </c>
      <c r="F71" s="16">
        <f>'Sample raw data'!F71/'Sample raw data'!F$59*'Analytical method'!$B$53*F$292/F$293</f>
        <v>8.455121360786493E-4</v>
      </c>
      <c r="G71" s="16">
        <f>'Sample raw data'!G71/'Sample raw data'!G$59*'Analytical method'!$B$53*G$292/G$293</f>
        <v>9.8841297882678019E-4</v>
      </c>
      <c r="H71" s="16">
        <f>'Sample raw data'!H71/'Sample raw data'!H$59*'Analytical method'!$B$53*H$292/H$293</f>
        <v>6.444975025977031E-4</v>
      </c>
      <c r="I71" s="16">
        <f>'Sample raw data'!I71/'Sample raw data'!I$59*'Analytical method'!$B$53*I$292/I$293</f>
        <v>3.0459771630291649E-4</v>
      </c>
      <c r="J71" s="16">
        <f>'Sample raw data'!J71/'Sample raw data'!J$59*'Analytical method'!$B$53*J$292/J$293</f>
        <v>4.7497633349530657E-4</v>
      </c>
      <c r="K71" s="16">
        <f>'Sample raw data'!K71/'Sample raw data'!K$59*'Analytical method'!$B$53*K$292/K$293</f>
        <v>5.6767003325252112E-4</v>
      </c>
      <c r="L71" s="16">
        <f>'Sample raw data'!L71/'Sample raw data'!L$59*'Analytical method'!$B$53*L$292/L$293</f>
        <v>5.6085860722943168E-4</v>
      </c>
      <c r="M71" s="16">
        <f>'Sample raw data'!M71/'Sample raw data'!M$59*'Analytical method'!$B$53*M$292/M$293</f>
        <v>5.6142082173342043E-4</v>
      </c>
    </row>
    <row r="72" spans="1:13">
      <c r="A72" s="4" t="s">
        <v>75</v>
      </c>
      <c r="B72" s="4">
        <v>638.6</v>
      </c>
      <c r="C72" s="4">
        <v>339.3</v>
      </c>
      <c r="D72" s="5">
        <v>7.0233499999999998</v>
      </c>
      <c r="E72" s="16">
        <f>'Sample raw data'!E72/'Sample raw data'!E$59*'Analytical method'!$B$53*E$292/E$293</f>
        <v>1.4083491431924021E-2</v>
      </c>
      <c r="F72" s="16">
        <f>'Sample raw data'!F72/'Sample raw data'!F$59*'Analytical method'!$B$53*F$292/F$293</f>
        <v>2.1579798533728874E-2</v>
      </c>
      <c r="G72" s="16">
        <f>'Sample raw data'!G72/'Sample raw data'!G$59*'Analytical method'!$B$53*G$292/G$293</f>
        <v>1.8895138816736715E-2</v>
      </c>
      <c r="H72" s="16">
        <f>'Sample raw data'!H72/'Sample raw data'!H$59*'Analytical method'!$B$53*H$292/H$293</f>
        <v>1.329347978235002E-2</v>
      </c>
      <c r="I72" s="16">
        <f>'Sample raw data'!I72/'Sample raw data'!I$59*'Analytical method'!$B$53*I$292/I$293</f>
        <v>1.129808133890336E-2</v>
      </c>
      <c r="J72" s="16">
        <f>'Sample raw data'!J72/'Sample raw data'!J$59*'Analytical method'!$B$53*J$292/J$293</f>
        <v>1.3353312891485116E-2</v>
      </c>
      <c r="K72" s="16">
        <f>'Sample raw data'!K72/'Sample raw data'!K$59*'Analytical method'!$B$53*K$292/K$293</f>
        <v>1.7622408841652427E-2</v>
      </c>
      <c r="L72" s="16">
        <f>'Sample raw data'!L72/'Sample raw data'!L$59*'Analytical method'!$B$53*L$292/L$293</f>
        <v>1.1027224867747284E-2</v>
      </c>
      <c r="M72" s="16">
        <f>'Sample raw data'!M72/'Sample raw data'!M$59*'Analytical method'!$B$53*M$292/M$293</f>
        <v>1.1367408188317732E-2</v>
      </c>
    </row>
    <row r="73" spans="1:13">
      <c r="A73" s="4" t="s">
        <v>76</v>
      </c>
      <c r="B73" s="4">
        <v>638.6</v>
      </c>
      <c r="C73" s="4">
        <v>341.3</v>
      </c>
      <c r="D73" s="5">
        <v>7.1119000000000003</v>
      </c>
      <c r="E73" s="16">
        <f>'Sample raw data'!E73/'Sample raw data'!E$59*'Analytical method'!$B$53*E$292/E$293</f>
        <v>9.9511738585502806E-4</v>
      </c>
      <c r="F73" s="16">
        <f>'Sample raw data'!F73/'Sample raw data'!F$59*'Analytical method'!$B$53*F$292/F$293</f>
        <v>1.7573315180071838E-3</v>
      </c>
      <c r="G73" s="16">
        <f>'Sample raw data'!G73/'Sample raw data'!G$59*'Analytical method'!$B$53*G$292/G$293</f>
        <v>1.3634244659668001E-3</v>
      </c>
      <c r="H73" s="16">
        <f>'Sample raw data'!H73/'Sample raw data'!H$59*'Analytical method'!$B$53*H$292/H$293</f>
        <v>7.5839546735137454E-4</v>
      </c>
      <c r="I73" s="16">
        <f>'Sample raw data'!I73/'Sample raw data'!I$59*'Analytical method'!$B$53*I$292/I$293</f>
        <v>6.5259713190702457E-4</v>
      </c>
      <c r="J73" s="16">
        <f>'Sample raw data'!J73/'Sample raw data'!J$59*'Analytical method'!$B$53*J$292/J$293</f>
        <v>7.283762736527595E-4</v>
      </c>
      <c r="K73" s="16">
        <f>'Sample raw data'!K73/'Sample raw data'!K$59*'Analytical method'!$B$53*K$292/K$293</f>
        <v>7.9512508776409085E-4</v>
      </c>
      <c r="L73" s="16">
        <f>'Sample raw data'!L73/'Sample raw data'!L$59*'Analytical method'!$B$53*L$292/L$293</f>
        <v>6.7531734041415578E-4</v>
      </c>
      <c r="M73" s="16">
        <f>'Sample raw data'!M73/'Sample raw data'!M$59*'Analytical method'!$B$53*M$292/M$293</f>
        <v>6.5991957501758999E-4</v>
      </c>
    </row>
    <row r="74" spans="1:13">
      <c r="A74" s="4" t="s">
        <v>77</v>
      </c>
      <c r="B74" s="4">
        <v>636.6</v>
      </c>
      <c r="C74" s="4">
        <v>337.3</v>
      </c>
      <c r="D74" s="5">
        <v>6.5512333333333297</v>
      </c>
      <c r="E74" s="16">
        <f>'Sample raw data'!E74/'Sample raw data'!E$59*'Analytical method'!$B$53*E$292/E$293</f>
        <v>5.9353761306073028E-3</v>
      </c>
      <c r="F74" s="16">
        <f>'Sample raw data'!F74/'Sample raw data'!F$59*'Analytical method'!$B$53*F$292/F$293</f>
        <v>7.3518829254510167E-3</v>
      </c>
      <c r="G74" s="16">
        <f>'Sample raw data'!G74/'Sample raw data'!G$59*'Analytical method'!$B$53*G$292/G$293</f>
        <v>6.1956221712284364E-3</v>
      </c>
      <c r="H74" s="16">
        <f>'Sample raw data'!H74/'Sample raw data'!H$59*'Analytical method'!$B$53*H$292/H$293</f>
        <v>5.8570635195006066E-3</v>
      </c>
      <c r="I74" s="16">
        <f>'Sample raw data'!I74/'Sample raw data'!I$59*'Analytical method'!$B$53*I$292/I$293</f>
        <v>4.1389344286161716E-3</v>
      </c>
      <c r="J74" s="16">
        <f>'Sample raw data'!J74/'Sample raw data'!J$59*'Analytical method'!$B$53*J$292/J$293</f>
        <v>4.5150525911779931E-3</v>
      </c>
      <c r="K74" s="16">
        <f>'Sample raw data'!K74/'Sample raw data'!K$59*'Analytical method'!$B$53*K$292/K$293</f>
        <v>7.2598803810013691E-3</v>
      </c>
      <c r="L74" s="16">
        <f>'Sample raw data'!L74/'Sample raw data'!L$59*'Analytical method'!$B$53*L$292/L$293</f>
        <v>3.8247871667733179E-3</v>
      </c>
      <c r="M74" s="16">
        <f>'Sample raw data'!M74/'Sample raw data'!M$59*'Analytical method'!$B$53*M$292/M$293</f>
        <v>4.092354701153802E-3</v>
      </c>
    </row>
    <row r="75" spans="1:13">
      <c r="A75" s="4" t="s">
        <v>78</v>
      </c>
      <c r="B75" s="4">
        <v>636.6</v>
      </c>
      <c r="C75" s="4">
        <v>339.3</v>
      </c>
      <c r="D75" s="5">
        <v>6.5509666666666702</v>
      </c>
      <c r="E75" s="16">
        <f>'Sample raw data'!E75/'Sample raw data'!E$59*'Analytical method'!$B$53*E$292/E$293</f>
        <v>7.8608095863869423E-3</v>
      </c>
      <c r="F75" s="16">
        <f>'Sample raw data'!F75/'Sample raw data'!F$59*'Analytical method'!$B$53*F$292/F$293</f>
        <v>8.1268508671745888E-3</v>
      </c>
      <c r="G75" s="16">
        <f>'Sample raw data'!G75/'Sample raw data'!G$59*'Analytical method'!$B$53*G$292/G$293</f>
        <v>8.5806658492946705E-3</v>
      </c>
      <c r="H75" s="16">
        <f>'Sample raw data'!H75/'Sample raw data'!H$59*'Analytical method'!$B$53*H$292/H$293</f>
        <v>5.6995593650619215E-3</v>
      </c>
      <c r="I75" s="16">
        <f>'Sample raw data'!I75/'Sample raw data'!I$59*'Analytical method'!$B$53*I$292/I$293</f>
        <v>4.383084320047366E-3</v>
      </c>
      <c r="J75" s="16">
        <f>'Sample raw data'!J75/'Sample raw data'!J$59*'Analytical method'!$B$53*J$292/J$293</f>
        <v>4.9570976384471993E-3</v>
      </c>
      <c r="K75" s="16">
        <f>'Sample raw data'!K75/'Sample raw data'!K$59*'Analytical method'!$B$53*K$292/K$293</f>
        <v>6.5885543196672804E-3</v>
      </c>
      <c r="L75" s="16">
        <f>'Sample raw data'!L75/'Sample raw data'!L$59*'Analytical method'!$B$53*L$292/L$293</f>
        <v>4.9345786478113109E-3</v>
      </c>
      <c r="M75" s="16">
        <f>'Sample raw data'!M75/'Sample raw data'!M$59*'Analytical method'!$B$53*M$292/M$293</f>
        <v>5.3251929191450269E-3</v>
      </c>
    </row>
    <row r="76" spans="1:13">
      <c r="A76" s="4" t="s">
        <v>79</v>
      </c>
      <c r="B76" s="4">
        <v>634.5</v>
      </c>
      <c r="C76" s="4">
        <v>337.3</v>
      </c>
      <c r="D76" s="5">
        <v>6.0495666666666699</v>
      </c>
      <c r="E76" s="16">
        <f>'Sample raw data'!E76/'Sample raw data'!E$59*'Analytical method'!$B$53*E$292/E$293</f>
        <v>6.0321974547526283E-3</v>
      </c>
      <c r="F76" s="16">
        <f>'Sample raw data'!F76/'Sample raw data'!F$59*'Analytical method'!$B$53*F$292/F$293</f>
        <v>7.6637420192059071E-3</v>
      </c>
      <c r="G76" s="16">
        <f>'Sample raw data'!G76/'Sample raw data'!G$59*'Analytical method'!$B$53*G$292/G$293</f>
        <v>7.0444432483088223E-3</v>
      </c>
      <c r="H76" s="16">
        <f>'Sample raw data'!H76/'Sample raw data'!H$59*'Analytical method'!$B$53*H$292/H$293</f>
        <v>5.2278945711754718E-3</v>
      </c>
      <c r="I76" s="16">
        <f>'Sample raw data'!I76/'Sample raw data'!I$59*'Analytical method'!$B$53*I$292/I$293</f>
        <v>4.0163277947974979E-3</v>
      </c>
      <c r="J76" s="16">
        <f>'Sample raw data'!J76/'Sample raw data'!J$59*'Analytical method'!$B$53*J$292/J$293</f>
        <v>4.4349719148558944E-3</v>
      </c>
      <c r="K76" s="16">
        <f>'Sample raw data'!K76/'Sample raw data'!K$59*'Analytical method'!$B$53*K$292/K$293</f>
        <v>6.9402553728183979E-3</v>
      </c>
      <c r="L76" s="16">
        <f>'Sample raw data'!L76/'Sample raw data'!L$59*'Analytical method'!$B$53*L$292/L$293</f>
        <v>3.8713261730729137E-3</v>
      </c>
      <c r="M76" s="16">
        <f>'Sample raw data'!M76/'Sample raw data'!M$59*'Analytical method'!$B$53*M$292/M$293</f>
        <v>4.5312381861253607E-3</v>
      </c>
    </row>
    <row r="77" spans="1:13">
      <c r="A77" s="4" t="s">
        <v>80</v>
      </c>
      <c r="B77" s="4">
        <v>634.5</v>
      </c>
      <c r="C77" s="4">
        <v>313.3</v>
      </c>
      <c r="D77" s="5">
        <v>6.3742000000000001</v>
      </c>
      <c r="E77" s="16">
        <f>'Sample raw data'!E77/'Sample raw data'!E$59*'Analytical method'!$B$53*E$292/E$293</f>
        <v>4.2166293077583214E-5</v>
      </c>
      <c r="F77" s="16">
        <f>'Sample raw data'!F77/'Sample raw data'!F$59*'Analytical method'!$B$53*F$292/F$293</f>
        <v>7.187025277538259E-5</v>
      </c>
      <c r="G77" s="16">
        <f>'Sample raw data'!G77/'Sample raw data'!G$59*'Analytical method'!$B$53*G$292/G$293</f>
        <v>1.4854445686659482E-5</v>
      </c>
      <c r="H77" s="16">
        <f>'Sample raw data'!H77/'Sample raw data'!H$59*'Analytical method'!$B$53*H$292/H$293</f>
        <v>8.4968172022614198E-6</v>
      </c>
      <c r="I77" s="16">
        <f>'Sample raw data'!I77/'Sample raw data'!I$59*'Analytical method'!$B$53*I$292/I$293</f>
        <v>8.870093216224411E-5</v>
      </c>
      <c r="J77" s="16">
        <f>'Sample raw data'!J77/'Sample raw data'!J$59*'Analytical method'!$B$53*J$292/J$293</f>
        <v>1.5131542103742587E-5</v>
      </c>
      <c r="K77" s="16">
        <f>'Sample raw data'!K77/'Sample raw data'!K$59*'Analytical method'!$B$53*K$292/K$293</f>
        <v>6.7122296835068934E-5</v>
      </c>
      <c r="L77" s="16">
        <f>'Sample raw data'!L77/'Sample raw data'!L$59*'Analytical method'!$B$53*L$292/L$293</f>
        <v>2.317719891986516E-5</v>
      </c>
      <c r="M77" s="16">
        <f>'Sample raw data'!M77/'Sample raw data'!M$59*'Analytical method'!$B$53*M$292/M$293</f>
        <v>2.6645794740185218E-5</v>
      </c>
    </row>
    <row r="78" spans="1:13">
      <c r="A78" s="4" t="s">
        <v>81</v>
      </c>
      <c r="B78" s="4">
        <v>662.6</v>
      </c>
      <c r="C78" s="4">
        <v>341.3</v>
      </c>
      <c r="D78" s="5">
        <v>7.0508666666666704</v>
      </c>
      <c r="E78" s="16">
        <f>'Sample raw data'!E78/'Sample raw data'!E$59*'Analytical method'!$B$53*E$292/E$293</f>
        <v>3.9700555592444883E-5</v>
      </c>
      <c r="F78" s="16">
        <f>'Sample raw data'!F78/'Sample raw data'!F$59*'Analytical method'!$B$53*F$292/F$293</f>
        <v>1.56829822017436E-5</v>
      </c>
      <c r="G78" s="16">
        <f>'Sample raw data'!G78/'Sample raw data'!G$59*'Analytical method'!$B$53*G$292/G$293</f>
        <v>1.8401707811514036E-5</v>
      </c>
      <c r="H78" s="16">
        <f>'Sample raw data'!H78/'Sample raw data'!H$59*'Analytical method'!$B$53*H$292/H$293</f>
        <v>2.1611840900031678E-5</v>
      </c>
      <c r="I78" s="16">
        <f>'Sample raw data'!I78/'Sample raw data'!I$59*'Analytical method'!$B$53*I$292/I$293</f>
        <v>3.9204159025267699E-6</v>
      </c>
      <c r="J78" s="16">
        <f>'Sample raw data'!J78/'Sample raw data'!J$59*'Analytical method'!$B$53*J$292/J$293</f>
        <v>7.409907067381559E-6</v>
      </c>
      <c r="K78" s="16">
        <f>'Sample raw data'!K78/'Sample raw data'!K$59*'Analytical method'!$B$53*K$292/K$293</f>
        <v>1.9966305014227537E-5</v>
      </c>
      <c r="L78" s="16">
        <f>'Sample raw data'!L78/'Sample raw data'!L$59*'Analytical method'!$B$53*L$292/L$293</f>
        <v>7.5997696112678308E-5</v>
      </c>
      <c r="M78" s="16">
        <f>'Sample raw data'!M78/'Sample raw data'!M$59*'Analytical method'!$B$53*M$292/M$293</f>
        <v>1.0380991530715183E-5</v>
      </c>
    </row>
    <row r="79" spans="1:13">
      <c r="A79" s="4" t="s">
        <v>82</v>
      </c>
      <c r="B79" s="4">
        <v>660.6</v>
      </c>
      <c r="C79" s="4">
        <v>339.3</v>
      </c>
      <c r="D79" s="5">
        <v>6.4905166666666698</v>
      </c>
      <c r="E79" s="16">
        <f>'Sample raw data'!E79/'Sample raw data'!E$59*'Analytical method'!$B$53*E$292/E$293</f>
        <v>1.1409665591217982E-5</v>
      </c>
      <c r="F79" s="16">
        <f>'Sample raw data'!F79/'Sample raw data'!F$59*'Analytical method'!$B$53*F$292/F$293</f>
        <v>5.1861036958119504E-5</v>
      </c>
      <c r="G79" s="16">
        <f>'Sample raw data'!G79/'Sample raw data'!G$59*'Analytical method'!$B$53*G$292/G$293</f>
        <v>8.8866693790980259E-5</v>
      </c>
      <c r="H79" s="16">
        <f>'Sample raw data'!H79/'Sample raw data'!H$59*'Analytical method'!$B$53*H$292/H$293</f>
        <v>1.0069222476135841E-4</v>
      </c>
      <c r="I79" s="16">
        <f>'Sample raw data'!I79/'Sample raw data'!I$59*'Analytical method'!$B$53*I$292/I$293</f>
        <v>9.6403205875829434E-6</v>
      </c>
      <c r="J79" s="16">
        <f>'Sample raw data'!J79/'Sample raw data'!J$59*'Analytical method'!$B$53*J$292/J$293</f>
        <v>3.1766849979177083E-5</v>
      </c>
      <c r="K79" s="16">
        <f>'Sample raw data'!K79/'Sample raw data'!K$59*'Analytical method'!$B$53*K$292/K$293</f>
        <v>3.9904491667715191E-5</v>
      </c>
      <c r="L79" s="16">
        <f>'Sample raw data'!L79/'Sample raw data'!L$59*'Analytical method'!$B$53*L$292/L$293</f>
        <v>8.7147430521787976E-5</v>
      </c>
      <c r="M79" s="16">
        <f>'Sample raw data'!M79/'Sample raw data'!M$59*'Analytical method'!$B$53*M$292/M$293</f>
        <v>3.8827247948585349E-5</v>
      </c>
    </row>
    <row r="80" spans="1:13">
      <c r="A80" s="4" t="s">
        <v>83</v>
      </c>
      <c r="B80" s="4">
        <v>658.5</v>
      </c>
      <c r="C80" s="4">
        <v>337.3</v>
      </c>
      <c r="D80" s="5">
        <v>5.9902666666666704</v>
      </c>
      <c r="E80" s="16">
        <f>'Sample raw data'!E80/'Sample raw data'!E$59*'Analytical method'!$B$53*E$292/E$293</f>
        <v>8.9665340069003125E-5</v>
      </c>
      <c r="F80" s="16">
        <f>'Sample raw data'!F80/'Sample raw data'!F$59*'Analytical method'!$B$53*F$292/F$293</f>
        <v>4.8878513828706819E-5</v>
      </c>
      <c r="G80" s="16">
        <f>'Sample raw data'!G80/'Sample raw data'!G$59*'Analytical method'!$B$53*G$292/G$293</f>
        <v>5.1753179834034766E-5</v>
      </c>
      <c r="H80" s="16">
        <f>'Sample raw data'!H80/'Sample raw data'!H$59*'Analytical method'!$B$53*H$292/H$293</f>
        <v>3.9951559652705327E-5</v>
      </c>
      <c r="I80" s="16">
        <f>'Sample raw data'!I80/'Sample raw data'!I$59*'Analytical method'!$B$53*I$292/I$293</f>
        <v>3.7743310452910501E-6</v>
      </c>
      <c r="J80" s="16">
        <f>'Sample raw data'!J80/'Sample raw data'!J$59*'Analytical method'!$B$53*J$292/J$293</f>
        <v>8.3364134087316398E-6</v>
      </c>
      <c r="K80" s="16">
        <f>'Sample raw data'!K80/'Sample raw data'!K$59*'Analytical method'!$B$53*K$292/K$293</f>
        <v>1.6264568103619627E-5</v>
      </c>
      <c r="L80" s="16">
        <f>'Sample raw data'!L80/'Sample raw data'!L$59*'Analytical method'!$B$53*L$292/L$293</f>
        <v>3.1413689647020723E-5</v>
      </c>
      <c r="M80" s="16">
        <f>'Sample raw data'!M80/'Sample raw data'!M$59*'Analytical method'!$B$53*M$292/M$293</f>
        <v>1.4533533541824055E-5</v>
      </c>
    </row>
    <row r="81" spans="1:13">
      <c r="A81" s="4" t="s">
        <v>84</v>
      </c>
      <c r="B81" s="4">
        <v>1153.7</v>
      </c>
      <c r="C81" s="4">
        <v>264.3</v>
      </c>
      <c r="D81" s="5">
        <v>3.80893333333333</v>
      </c>
      <c r="E81" s="16">
        <f>'Sample raw data'!E81/'Sample raw data'!E$83*'Analytical method'!$B$54*E$292/E$293</f>
        <v>9.1001627549010808E-4</v>
      </c>
      <c r="F81" s="16">
        <f>'Sample raw data'!F81/'Sample raw data'!F$83*'Analytical method'!$B$54*F$292/F$293</f>
        <v>8.9875679034741546E-4</v>
      </c>
      <c r="G81" s="16">
        <f>'Sample raw data'!G81/'Sample raw data'!G$83*'Analytical method'!$B$54*G$292/G$293</f>
        <v>1.0849406123503763E-3</v>
      </c>
      <c r="H81" s="16">
        <f>'Sample raw data'!H81/'Sample raw data'!H$83*'Analytical method'!$B$54*H$292/H$293</f>
        <v>8.5403511024928361E-4</v>
      </c>
      <c r="I81" s="16">
        <f>'Sample raw data'!I81/'Sample raw data'!I$83*'Analytical method'!$B$54*I$292/I$293</f>
        <v>7.5199184381382462E-4</v>
      </c>
      <c r="J81" s="16">
        <f>'Sample raw data'!J81/'Sample raw data'!J$83*'Analytical method'!$B$54*J$292/J$293</f>
        <v>7.80997394662268E-4</v>
      </c>
      <c r="K81" s="16">
        <f>'Sample raw data'!K81/'Sample raw data'!K$83*'Analytical method'!$B$54*K$292/K$293</f>
        <v>9.6499249757387362E-4</v>
      </c>
      <c r="L81" s="16">
        <f>'Sample raw data'!L81/'Sample raw data'!L$83*'Analytical method'!$B$54*L$292/L$293</f>
        <v>6.1622751447797542E-4</v>
      </c>
      <c r="M81" s="16">
        <f>'Sample raw data'!M81/'Sample raw data'!M$83*'Analytical method'!$B$54*M$292/M$293</f>
        <v>4.7134169535483958E-4</v>
      </c>
    </row>
    <row r="82" spans="1:13">
      <c r="A82" s="4" t="s">
        <v>86</v>
      </c>
      <c r="B82" s="4">
        <v>1184.8</v>
      </c>
      <c r="C82" s="4">
        <v>264.3</v>
      </c>
      <c r="D82" s="5">
        <v>4.29883333333333</v>
      </c>
      <c r="E82" s="16">
        <f>'Sample raw data'!E82/'Sample raw data'!E$83*'Analytical method'!$B$54*E$292/E$293</f>
        <v>3.8544998874478326E-4</v>
      </c>
      <c r="F82" s="16">
        <f>'Sample raw data'!F82/'Sample raw data'!F$83*'Analytical method'!$B$54*F$292/F$293</f>
        <v>6.2685245144598087E-4</v>
      </c>
      <c r="G82" s="16">
        <f>'Sample raw data'!G82/'Sample raw data'!G$83*'Analytical method'!$B$54*G$292/G$293</f>
        <v>5.344859527100812E-4</v>
      </c>
      <c r="H82" s="16">
        <f>'Sample raw data'!H82/'Sample raw data'!H$83*'Analytical method'!$B$54*H$292/H$293</f>
        <v>5.7279333310371696E-4</v>
      </c>
      <c r="I82" s="16">
        <f>'Sample raw data'!I82/'Sample raw data'!I$83*'Analytical method'!$B$54*I$292/I$293</f>
        <v>3.0857216957166027E-4</v>
      </c>
      <c r="J82" s="16">
        <f>'Sample raw data'!J82/'Sample raw data'!J$83*'Analytical method'!$B$54*J$292/J$293</f>
        <v>4.5970896364736462E-4</v>
      </c>
      <c r="K82" s="16">
        <f>'Sample raw data'!K82/'Sample raw data'!K$83*'Analytical method'!$B$54*K$292/K$293</f>
        <v>2.6641896628787029E-4</v>
      </c>
      <c r="L82" s="16">
        <f>'Sample raw data'!L82/'Sample raw data'!L$83*'Analytical method'!$B$54*L$292/L$293</f>
        <v>3.3729850921440673E-4</v>
      </c>
      <c r="M82" s="16">
        <f>'Sample raw data'!M82/'Sample raw data'!M$83*'Analytical method'!$B$54*M$292/M$293</f>
        <v>1.3066749432443677E-4</v>
      </c>
    </row>
    <row r="83" spans="1:13">
      <c r="A83" s="4" t="s">
        <v>85</v>
      </c>
      <c r="B83" s="4">
        <v>1181.8</v>
      </c>
      <c r="C83" s="4">
        <v>264.3</v>
      </c>
      <c r="D83" s="5">
        <v>4.3289499999999999</v>
      </c>
      <c r="E83" s="16">
        <f>'Sample raw data'!E83/'Sample raw data'!E$83*'Analytical method'!$B$54*E$292/E$293</f>
        <v>1.7988929889298892</v>
      </c>
      <c r="F83" s="16">
        <f>'Sample raw data'!F83/'Sample raw data'!F$83*'Analytical method'!$B$54*F$292/F$293</f>
        <v>2.4074074074074074</v>
      </c>
      <c r="G83" s="16">
        <f>'Sample raw data'!G83/'Sample raw data'!G$83*'Analytical method'!$B$54*G$292/G$293</f>
        <v>2.2100491122024932</v>
      </c>
      <c r="H83" s="16">
        <f>'Sample raw data'!H83/'Sample raw data'!H$83*'Analytical method'!$B$54*H$292/H$293</f>
        <v>1.7241379310344827</v>
      </c>
      <c r="I83" s="16">
        <f>'Sample raw data'!I83/'Sample raw data'!I$83*'Analytical method'!$B$54*I$292/I$293</f>
        <v>1.3265306122448979</v>
      </c>
      <c r="J83" s="16">
        <f>'Sample raw data'!J83/'Sample raw data'!J$83*'Analytical method'!$B$54*J$292/J$293</f>
        <v>1.5443505807814149</v>
      </c>
      <c r="K83" s="16">
        <f>'Sample raw data'!K83/'Sample raw data'!K$83*'Analytical method'!$B$54*K$292/K$293</f>
        <v>2.1795827123695974</v>
      </c>
      <c r="L83" s="16">
        <f>'Sample raw data'!L83/'Sample raw data'!L$83*'Analytical method'!$B$54*L$292/L$293</f>
        <v>1.3193504736129904</v>
      </c>
      <c r="M83" s="16">
        <f>'Sample raw data'!M83/'Sample raw data'!M$83*'Analytical method'!$B$54*M$292/M$293</f>
        <v>1.300578034682081</v>
      </c>
    </row>
    <row r="84" spans="1:13">
      <c r="A84" s="4" t="s">
        <v>87</v>
      </c>
      <c r="B84" s="4">
        <v>1237.8</v>
      </c>
      <c r="C84" s="4">
        <v>264.3</v>
      </c>
      <c r="D84" s="5">
        <v>5.4779166666666699</v>
      </c>
      <c r="E84" s="16">
        <f>'Sample raw data'!E84/'Sample raw data'!E$83*'Analytical method'!$B$54*E$292/E$293</f>
        <v>2.0572824135942675E-3</v>
      </c>
      <c r="F84" s="16">
        <f>'Sample raw data'!F84/'Sample raw data'!F$83*'Analytical method'!$B$54*F$292/F$293</f>
        <v>4.1063979539747962E-3</v>
      </c>
      <c r="G84" s="16">
        <f>'Sample raw data'!G84/'Sample raw data'!G$83*'Analytical method'!$B$54*G$292/G$293</f>
        <v>1.1065421394530104E-3</v>
      </c>
      <c r="H84" s="16">
        <f>'Sample raw data'!H84/'Sample raw data'!H$83*'Analytical method'!$B$54*H$292/H$293</f>
        <v>2.9635866433674069E-3</v>
      </c>
      <c r="I84" s="16">
        <f>'Sample raw data'!I84/'Sample raw data'!I$83*'Analytical method'!$B$54*I$292/I$293</f>
        <v>1.5856469134159412E-3</v>
      </c>
      <c r="J84" s="16">
        <f>'Sample raw data'!J84/'Sample raw data'!J$83*'Analytical method'!$B$54*J$292/J$293</f>
        <v>2.549848819795589E-3</v>
      </c>
      <c r="K84" s="16">
        <f>'Sample raw data'!K84/'Sample raw data'!K$83*'Analytical method'!$B$54*K$292/K$293</f>
        <v>4.4252987133704472E-3</v>
      </c>
      <c r="L84" s="16">
        <f>'Sample raw data'!L84/'Sample raw data'!L$83*'Analytical method'!$B$54*L$292/L$293</f>
        <v>1.8355738385417773E-3</v>
      </c>
      <c r="M84" s="16">
        <f>'Sample raw data'!M84/'Sample raw data'!M$83*'Analytical method'!$B$54*M$292/M$293</f>
        <v>1.9153480930358753E-3</v>
      </c>
    </row>
    <row r="85" spans="1:13">
      <c r="A85" s="4" t="s">
        <v>88</v>
      </c>
      <c r="B85" s="4">
        <v>1265.8</v>
      </c>
      <c r="C85" s="4">
        <v>264.3</v>
      </c>
      <c r="D85" s="5">
        <v>6.0530499999999998</v>
      </c>
      <c r="E85" s="16">
        <f>'Sample raw data'!E85/'Sample raw data'!E$83*'Analytical method'!$B$54*E$292/E$293</f>
        <v>2.3362849680835618E-3</v>
      </c>
      <c r="F85" s="16">
        <f>'Sample raw data'!F85/'Sample raw data'!F$83*'Analytical method'!$B$54*F$292/F$293</f>
        <v>4.9749017389525698E-4</v>
      </c>
      <c r="G85" s="16">
        <f>'Sample raw data'!G85/'Sample raw data'!G$83*'Analytical method'!$B$54*G$292/G$293</f>
        <v>3.0902233484868223E-3</v>
      </c>
      <c r="H85" s="16">
        <f>'Sample raw data'!H85/'Sample raw data'!H$83*'Analytical method'!$B$54*H$292/H$293</f>
        <v>1.96108372063663E-3</v>
      </c>
      <c r="I85" s="16">
        <f>'Sample raw data'!I85/'Sample raw data'!I$83*'Analytical method'!$B$54*I$292/I$293</f>
        <v>1.8163230488051651E-3</v>
      </c>
      <c r="J85" s="16">
        <f>'Sample raw data'!J85/'Sample raw data'!J$83*'Analytical method'!$B$54*J$292/J$293</f>
        <v>2.2994961933186977E-3</v>
      </c>
      <c r="K85" s="16">
        <f>'Sample raw data'!K85/'Sample raw data'!K$83*'Analytical method'!$B$54*K$292/K$293</f>
        <v>2.6083925688782359E-3</v>
      </c>
      <c r="L85" s="16">
        <f>'Sample raw data'!L85/'Sample raw data'!L$83*'Analytical method'!$B$54*L$292/L$293</f>
        <v>1.6298108210157142E-3</v>
      </c>
      <c r="M85" s="16">
        <f>'Sample raw data'!M85/'Sample raw data'!M$83*'Analytical method'!$B$54*M$292/M$293</f>
        <v>1.8994106565674606E-3</v>
      </c>
    </row>
    <row r="86" spans="1:13">
      <c r="A86" s="4" t="s">
        <v>89</v>
      </c>
      <c r="B86" s="4">
        <v>644.5</v>
      </c>
      <c r="C86" s="4">
        <v>264.3</v>
      </c>
      <c r="D86" s="5">
        <v>3.7750833333333298</v>
      </c>
      <c r="E86" s="16">
        <f>'Sample raw data'!E86/'Sample raw data'!E$86*'Analytical method'!$B$55*E$292/E$293</f>
        <v>9.132841328413285</v>
      </c>
      <c r="F86" s="16">
        <f>'Sample raw data'!F86/'Sample raw data'!F$86*'Analytical method'!$B$55*F$292/F$293</f>
        <v>12.222222222222223</v>
      </c>
      <c r="G86" s="16">
        <f>'Sample raw data'!G86/'Sample raw data'!G$86*'Analytical method'!$B$55*G$292/G$293</f>
        <v>11.220249338874199</v>
      </c>
      <c r="H86" s="16">
        <f>'Sample raw data'!H86/'Sample raw data'!H$86*'Analytical method'!$B$55*H$292/H$293</f>
        <v>8.7533156498673748</v>
      </c>
      <c r="I86" s="16">
        <f>'Sample raw data'!I86/'Sample raw data'!I$86*'Analytical method'!$B$55*I$292/I$293</f>
        <v>6.7346938775510212</v>
      </c>
      <c r="J86" s="16">
        <f>'Sample raw data'!J86/'Sample raw data'!J$86*'Analytical method'!$B$55*J$292/J$293</f>
        <v>7.8405491024287226</v>
      </c>
      <c r="K86" s="16">
        <f>'Sample raw data'!K86/'Sample raw data'!K$86*'Analytical method'!$B$55*K$292/K$293</f>
        <v>11.065573770491802</v>
      </c>
      <c r="L86" s="16">
        <f>'Sample raw data'!L86/'Sample raw data'!L$86*'Analytical method'!$B$55*L$292/L$293</f>
        <v>6.6982408660351833</v>
      </c>
      <c r="M86" s="16">
        <f>'Sample raw data'!M86/'Sample raw data'!M$86*'Analytical method'!$B$55*M$292/M$293</f>
        <v>6.6029346376167197</v>
      </c>
    </row>
    <row r="87" spans="1:13">
      <c r="A87" s="4" t="s">
        <v>90</v>
      </c>
      <c r="B87" s="4">
        <v>700.6</v>
      </c>
      <c r="C87" s="4">
        <v>264.3</v>
      </c>
      <c r="D87" s="5">
        <v>4.9617166666666703</v>
      </c>
      <c r="E87" s="16">
        <f>'Sample raw data'!E87/'Sample raw data'!E$86*'Analytical method'!$B$55*E$292/E$293</f>
        <v>1.492860186526938E-4</v>
      </c>
      <c r="F87" s="16">
        <f>'Sample raw data'!F87/'Sample raw data'!F$86*'Analytical method'!$B$55*F$292/F$293</f>
        <v>1.579337232437369E-5</v>
      </c>
      <c r="G87" s="16">
        <f>'Sample raw data'!G87/'Sample raw data'!G$86*'Analytical method'!$B$55*G$292/G$293</f>
        <v>1.9196990697118138E-4</v>
      </c>
      <c r="H87" s="16">
        <f>'Sample raw data'!H87/'Sample raw data'!H$86*'Analytical method'!$B$55*H$292/H$293</f>
        <v>1.7040316677108348E-4</v>
      </c>
      <c r="I87" s="16">
        <f>'Sample raw data'!I87/'Sample raw data'!I$86*'Analytical method'!$B$55*I$292/I$293</f>
        <v>1.4907976638632982E-4</v>
      </c>
      <c r="J87" s="16">
        <f>'Sample raw data'!J87/'Sample raw data'!J$86*'Analytical method'!$B$55*J$292/J$293</f>
        <v>1.6439810145356661E-4</v>
      </c>
      <c r="K87" s="16">
        <f>'Sample raw data'!K87/'Sample raw data'!K$86*'Analytical method'!$B$55*K$292/K$293</f>
        <v>2.5425964276076405E-4</v>
      </c>
      <c r="L87" s="16">
        <f>'Sample raw data'!L87/'Sample raw data'!L$86*'Analytical method'!$B$55*L$292/L$293</f>
        <v>1.3132087345281014E-4</v>
      </c>
      <c r="M87" s="16">
        <f>'Sample raw data'!M87/'Sample raw data'!M$86*'Analytical method'!$B$55*M$292/M$293</f>
        <v>1.1953663486822126E-4</v>
      </c>
    </row>
    <row r="88" spans="1:13">
      <c r="A88" s="4" t="s">
        <v>91</v>
      </c>
      <c r="B88" s="4">
        <v>784.7</v>
      </c>
      <c r="C88" s="4">
        <v>264.3</v>
      </c>
      <c r="D88" s="5">
        <v>6.9160166666666703</v>
      </c>
      <c r="E88" s="16">
        <f>'Sample raw data'!E88/'Sample raw data'!E$86*'Analytical method'!$B$55*E$292/E$293</f>
        <v>2.0945467524816492E-5</v>
      </c>
      <c r="F88" s="16">
        <f>'Sample raw data'!F88/'Sample raw data'!F$86*'Analytical method'!$B$55*F$292/F$293</f>
        <v>1.6702574071978675E-5</v>
      </c>
      <c r="G88" s="16">
        <f>'Sample raw data'!G88/'Sample raw data'!G$86*'Analytical method'!$B$55*G$292/G$293</f>
        <v>2.8244892049104651E-5</v>
      </c>
      <c r="H88" s="16">
        <f>'Sample raw data'!H88/'Sample raw data'!H$86*'Analytical method'!$B$55*H$292/H$293</f>
        <v>1.5132392615429205E-5</v>
      </c>
      <c r="I88" s="16">
        <f>'Sample raw data'!I88/'Sample raw data'!I$86*'Analytical method'!$B$55*I$292/I$293</f>
        <v>5.2442877658419214E-6</v>
      </c>
      <c r="J88" s="16">
        <f>'Sample raw data'!J88/'Sample raw data'!J$86*'Analytical method'!$B$55*J$292/J$293</f>
        <v>2.2549857903871753E-6</v>
      </c>
      <c r="K88" s="16">
        <f>'Sample raw data'!K88/'Sample raw data'!K$86*'Analytical method'!$B$55*K$292/K$293</f>
        <v>1.4039182889326749E-5</v>
      </c>
      <c r="L88" s="16">
        <f>'Sample raw data'!L88/'Sample raw data'!L$86*'Analytical method'!$B$55*L$292/L$293</f>
        <v>1.0149906960550325E-6</v>
      </c>
      <c r="M88" s="16">
        <f>'Sample raw data'!M88/'Sample raw data'!M$86*'Analytical method'!$B$55*M$292/M$293</f>
        <v>5.1870761094989154E-6</v>
      </c>
    </row>
    <row r="89" spans="1:13">
      <c r="A89" s="4" t="s">
        <v>92</v>
      </c>
      <c r="B89" s="4">
        <v>812.7</v>
      </c>
      <c r="C89" s="4">
        <v>264.3</v>
      </c>
      <c r="D89" s="5">
        <v>7.5198666666666698</v>
      </c>
      <c r="E89" s="16">
        <f>'Sample raw data'!E89/'Sample raw data'!E$86*'Analytical method'!$B$55*E$292/E$293</f>
        <v>4.1546677602556691E-5</v>
      </c>
      <c r="F89" s="16">
        <f>'Sample raw data'!F89/'Sample raw data'!F$86*'Analytical method'!$B$55*F$292/F$293</f>
        <v>6.3451892737031854E-5</v>
      </c>
      <c r="G89" s="16">
        <f>'Sample raw data'!G89/'Sample raw data'!G$86*'Analytical method'!$B$55*G$292/G$293</f>
        <v>5.1549757514213924E-5</v>
      </c>
      <c r="H89" s="16">
        <f>'Sample raw data'!H89/'Sample raw data'!H$86*'Analytical method'!$B$55*H$292/H$293</f>
        <v>4.331114377948742E-5</v>
      </c>
      <c r="I89" s="16">
        <f>'Sample raw data'!I89/'Sample raw data'!I$86*'Analytical method'!$B$55*I$292/I$293</f>
        <v>4.6386451117636891E-5</v>
      </c>
      <c r="J89" s="16">
        <f>'Sample raw data'!J89/'Sample raw data'!J$86*'Analytical method'!$B$55*J$292/J$293</f>
        <v>1.319888891556134E-5</v>
      </c>
      <c r="K89" s="16">
        <f>'Sample raw data'!K89/'Sample raw data'!K$86*'Analytical method'!$B$55*K$292/K$293</f>
        <v>3.616921968554816E-5</v>
      </c>
      <c r="L89" s="16">
        <f>'Sample raw data'!L89/'Sample raw data'!L$86*'Analytical method'!$B$55*L$292/L$293</f>
        <v>2.5040375829219902E-5</v>
      </c>
      <c r="M89" s="16">
        <f>'Sample raw data'!M89/'Sample raw data'!M$86*'Analytical method'!$B$55*M$292/M$293</f>
        <v>3.1841092530832228E-5</v>
      </c>
    </row>
    <row r="90" spans="1:13">
      <c r="A90" s="4" t="s">
        <v>93</v>
      </c>
      <c r="B90" s="4">
        <v>810.7</v>
      </c>
      <c r="C90" s="4">
        <v>264.3</v>
      </c>
      <c r="D90" s="5">
        <v>6.9141666666666701</v>
      </c>
      <c r="E90" s="16">
        <f>'Sample raw data'!E90/'Sample raw data'!E$86*'Analytical method'!$B$55*E$292/E$293</f>
        <v>7.5543726847401648E-5</v>
      </c>
      <c r="F90" s="16">
        <f>'Sample raw data'!F90/'Sample raw data'!F$86*'Analytical method'!$B$55*F$292/F$293</f>
        <v>7.2903636154632596E-5</v>
      </c>
      <c r="G90" s="16">
        <f>'Sample raw data'!G90/'Sample raw data'!G$86*'Analytical method'!$B$55*G$292/G$293</f>
        <v>8.6345445778485523E-5</v>
      </c>
      <c r="H90" s="16">
        <f>'Sample raw data'!H90/'Sample raw data'!H$86*'Analytical method'!$B$55*H$292/H$293</f>
        <v>2.3030377014871065E-5</v>
      </c>
      <c r="I90" s="16">
        <f>'Sample raw data'!I90/'Sample raw data'!I$86*'Analytical method'!$B$55*I$292/I$293</f>
        <v>2.9234059321793241E-5</v>
      </c>
      <c r="J90" s="16">
        <f>'Sample raw data'!J90/'Sample raw data'!J$86*'Analytical method'!$B$55*J$292/J$293</f>
        <v>5.7433160390857893E-5</v>
      </c>
      <c r="K90" s="16">
        <f>'Sample raw data'!K90/'Sample raw data'!K$86*'Analytical method'!$B$55*K$292/K$293</f>
        <v>3.4372843453543942E-5</v>
      </c>
      <c r="L90" s="16">
        <f>'Sample raw data'!L90/'Sample raw data'!L$86*'Analytical method'!$B$55*L$292/L$293</f>
        <v>3.963256937404861E-5</v>
      </c>
      <c r="M90" s="16">
        <f>'Sample raw data'!M90/'Sample raw data'!M$86*'Analytical method'!$B$55*M$292/M$293</f>
        <v>6.0336984860080451E-5</v>
      </c>
    </row>
    <row r="91" spans="1:13">
      <c r="A91" s="4" t="s">
        <v>94</v>
      </c>
      <c r="B91" s="4">
        <v>810.7</v>
      </c>
      <c r="C91" s="4">
        <v>262.3</v>
      </c>
      <c r="D91" s="5">
        <v>7.0626833333333296</v>
      </c>
      <c r="E91" s="16">
        <f>'Sample raw data'!E91/'Sample raw data'!E$86*'Analytical method'!$B$55*E$292/E$293</f>
        <v>1.1882733070589418E-5</v>
      </c>
      <c r="F91" s="16">
        <f>'Sample raw data'!F91/'Sample raw data'!F$86*'Analytical method'!$B$55*F$292/F$293</f>
        <v>8.8443194346244007E-6</v>
      </c>
      <c r="G91" s="16">
        <f>'Sample raw data'!G91/'Sample raw data'!G$86*'Analytical method'!$B$55*G$292/G$293</f>
        <v>1.4284735551178794E-5</v>
      </c>
      <c r="H91" s="16">
        <f>'Sample raw data'!H91/'Sample raw data'!H$86*'Analytical method'!$B$55*H$292/H$293</f>
        <v>4.3212761906234466E-6</v>
      </c>
      <c r="I91" s="16">
        <f>'Sample raw data'!I91/'Sample raw data'!I$86*'Analytical method'!$B$55*I$292/I$293</f>
        <v>1.6775283055301599E-6</v>
      </c>
      <c r="J91" s="16">
        <f>'Sample raw data'!J91/'Sample raw data'!J$86*'Analytical method'!$B$55*J$292/J$293</f>
        <v>1.3848820097187796E-5</v>
      </c>
      <c r="K91" s="16">
        <f>'Sample raw data'!K91/'Sample raw data'!K$86*'Analytical method'!$B$55*K$292/K$293</f>
        <v>6.8919463440659216E-6</v>
      </c>
      <c r="L91" s="16">
        <f>'Sample raw data'!L91/'Sample raw data'!L$86*'Analytical method'!$B$55*L$292/L$293</f>
        <v>6.4519632735919935E-7</v>
      </c>
      <c r="M91" s="16">
        <f>'Sample raw data'!M91/'Sample raw data'!M$86*'Analytical method'!$B$55*M$292/M$293</f>
        <v>7.9769315548163993E-7</v>
      </c>
    </row>
    <row r="92" spans="1:13">
      <c r="A92" s="4" t="s">
        <v>95</v>
      </c>
      <c r="B92" s="4">
        <v>806.6</v>
      </c>
      <c r="C92" s="4">
        <v>264.3</v>
      </c>
      <c r="D92" s="5">
        <v>3.5269499999999998</v>
      </c>
      <c r="E92" s="16">
        <f>'Sample raw data'!E92/'Sample raw data'!E$92*'Analytical method'!$B$56*E$292/E$293</f>
        <v>9.132841328413285</v>
      </c>
      <c r="F92" s="16">
        <f>'Sample raw data'!F92/'Sample raw data'!F$92*'Analytical method'!$B$56*F$292/F$293</f>
        <v>12.222222222222223</v>
      </c>
      <c r="G92" s="16">
        <f>'Sample raw data'!G92/'Sample raw data'!G$92*'Analytical method'!$B$56*G$292/G$293</f>
        <v>11.220249338874199</v>
      </c>
      <c r="H92" s="16">
        <f>'Sample raw data'!H92/'Sample raw data'!H$92*'Analytical method'!$B$56*H$292/H$293</f>
        <v>8.7533156498673748</v>
      </c>
      <c r="I92" s="16">
        <f>'Sample raw data'!I92/'Sample raw data'!I$92*'Analytical method'!$B$56*I$292/I$293</f>
        <v>6.7346938775510212</v>
      </c>
      <c r="J92" s="16">
        <f>'Sample raw data'!J92/'Sample raw data'!J$92*'Analytical method'!$B$56*J$292/J$293</f>
        <v>7.8405491024287226</v>
      </c>
      <c r="K92" s="16">
        <f>'Sample raw data'!K92/'Sample raw data'!K$92*'Analytical method'!$B$56*K$292/K$293</f>
        <v>11.065573770491802</v>
      </c>
      <c r="L92" s="16">
        <f>'Sample raw data'!L92/'Sample raw data'!L$92*'Analytical method'!$B$56*L$292/L$293</f>
        <v>6.6982408660351833</v>
      </c>
      <c r="M92" s="16">
        <f>'Sample raw data'!M92/'Sample raw data'!M$92*'Analytical method'!$B$56*M$292/M$293</f>
        <v>6.6029346376167197</v>
      </c>
    </row>
    <row r="93" spans="1:13">
      <c r="A93" s="4" t="s">
        <v>96</v>
      </c>
      <c r="B93" s="4">
        <v>862.6</v>
      </c>
      <c r="C93" s="4">
        <v>264.3</v>
      </c>
      <c r="D93" s="5">
        <v>4.7017166666666697</v>
      </c>
      <c r="E93" s="16">
        <f>'Sample raw data'!E93/'Sample raw data'!E$92*'Analytical method'!$B$56*E$292/E$293</f>
        <v>3.0460248905423402E-4</v>
      </c>
      <c r="F93" s="16">
        <f>'Sample raw data'!F93/'Sample raw data'!F$92*'Analytical method'!$B$56*F$292/F$293</f>
        <v>3.6114482113095363E-4</v>
      </c>
      <c r="G93" s="16">
        <f>'Sample raw data'!G93/'Sample raw data'!G$92*'Analytical method'!$B$56*G$292/G$293</f>
        <v>2.6607920319999075E-4</v>
      </c>
      <c r="H93" s="16">
        <f>'Sample raw data'!H93/'Sample raw data'!H$92*'Analytical method'!$B$56*H$292/H$293</f>
        <v>2.5718698278539204E-4</v>
      </c>
      <c r="I93" s="16">
        <f>'Sample raw data'!I93/'Sample raw data'!I$92*'Analytical method'!$B$56*I$292/I$293</f>
        <v>2.9922987746009512E-4</v>
      </c>
      <c r="J93" s="16">
        <f>'Sample raw data'!J93/'Sample raw data'!J$92*'Analytical method'!$B$56*J$292/J$293</f>
        <v>2.0309635786418853E-4</v>
      </c>
      <c r="K93" s="16">
        <f>'Sample raw data'!K93/'Sample raw data'!K$92*'Analytical method'!$B$56*K$292/K$293</f>
        <v>3.0799512049213074E-4</v>
      </c>
      <c r="L93" s="16">
        <f>'Sample raw data'!L93/'Sample raw data'!L$92*'Analytical method'!$B$56*L$292/L$293</f>
        <v>1.6186419638920246E-4</v>
      </c>
      <c r="M93" s="16">
        <f>'Sample raw data'!M93/'Sample raw data'!M$92*'Analytical method'!$B$56*M$292/M$293</f>
        <v>1.6753600860394463E-4</v>
      </c>
    </row>
    <row r="94" spans="1:13">
      <c r="A94" s="4" t="s">
        <v>97</v>
      </c>
      <c r="B94" s="4">
        <v>946.7</v>
      </c>
      <c r="C94" s="4">
        <v>264.3</v>
      </c>
      <c r="D94" s="5">
        <v>6.5281833333333301</v>
      </c>
      <c r="E94" s="16">
        <f>'Sample raw data'!E94/'Sample raw data'!E$92*'Analytical method'!$B$56*E$292/E$293</f>
        <v>7.1585929517816328E-5</v>
      </c>
      <c r="F94" s="16">
        <f>'Sample raw data'!F94/'Sample raw data'!F$92*'Analytical method'!$B$56*F$292/F$293</f>
        <v>3.1664335913289176E-5</v>
      </c>
      <c r="G94" s="16">
        <f>'Sample raw data'!G94/'Sample raw data'!G$92*'Analytical method'!$B$56*G$292/G$293</f>
        <v>1.9104557285292259E-5</v>
      </c>
      <c r="H94" s="16">
        <f>'Sample raw data'!H94/'Sample raw data'!H$92*'Analytical method'!$B$56*H$292/H$293</f>
        <v>4.8906648530606424E-5</v>
      </c>
      <c r="I94" s="16">
        <f>'Sample raw data'!I94/'Sample raw data'!I$92*'Analytical method'!$B$56*I$292/I$293</f>
        <v>1.1224704046175298E-5</v>
      </c>
      <c r="J94" s="16">
        <f>'Sample raw data'!J94/'Sample raw data'!J$92*'Analytical method'!$B$56*J$292/J$293</f>
        <v>1.4951192703960997E-4</v>
      </c>
      <c r="K94" s="16">
        <f>'Sample raw data'!K94/'Sample raw data'!K$92*'Analytical method'!$B$56*K$292/K$293</f>
        <v>5.6702425030115053E-5</v>
      </c>
      <c r="L94" s="16">
        <f>'Sample raw data'!L94/'Sample raw data'!L$92*'Analytical method'!$B$56*L$292/L$293</f>
        <v>6.4690019580109919E-6</v>
      </c>
      <c r="M94" s="16">
        <f>'Sample raw data'!M94/'Sample raw data'!M$92*'Analytical method'!$B$56*M$292/M$293</f>
        <v>1.1084624701618281E-5</v>
      </c>
    </row>
    <row r="95" spans="1:13">
      <c r="A95" s="4" t="s">
        <v>98</v>
      </c>
      <c r="B95" s="4">
        <v>974.8</v>
      </c>
      <c r="C95" s="4">
        <v>264.3</v>
      </c>
      <c r="D95" s="5">
        <v>7.1339333333333297</v>
      </c>
      <c r="E95" s="16">
        <f>'Sample raw data'!E95/'Sample raw data'!E$92*'Analytical method'!$B$56*E$292/E$293</f>
        <v>1.117400819717512E-5</v>
      </c>
      <c r="F95" s="16">
        <f>'Sample raw data'!F95/'Sample raw data'!F$92*'Analytical method'!$B$56*F$292/F$293</f>
        <v>9.56887619875167E-6</v>
      </c>
      <c r="G95" s="16">
        <f>'Sample raw data'!G95/'Sample raw data'!G$92*'Analytical method'!$B$56*G$292/G$293</f>
        <v>1.8709022047445331E-5</v>
      </c>
      <c r="H95" s="16">
        <f>'Sample raw data'!H95/'Sample raw data'!H$92*'Analytical method'!$B$56*H$292/H$293</f>
        <v>1.3969964289201045E-5</v>
      </c>
      <c r="I95" s="16">
        <f>'Sample raw data'!I95/'Sample raw data'!I$92*'Analytical method'!$B$56*I$292/I$293</f>
        <v>2.5445957023656911E-5</v>
      </c>
      <c r="J95" s="16">
        <f>'Sample raw data'!J95/'Sample raw data'!J$92*'Analytical method'!$B$56*J$292/J$293</f>
        <v>1.8216091312173442E-5</v>
      </c>
      <c r="K95" s="16">
        <f>'Sample raw data'!K95/'Sample raw data'!K$92*'Analytical method'!$B$56*K$292/K$293</f>
        <v>4.4260168939904539E-5</v>
      </c>
      <c r="L95" s="16">
        <f>'Sample raw data'!L95/'Sample raw data'!L$92*'Analytical method'!$B$56*L$292/L$293</f>
        <v>1.4078494987496762E-5</v>
      </c>
      <c r="M95" s="16">
        <f>'Sample raw data'!M95/'Sample raw data'!M$92*'Analytical method'!$B$56*M$292/M$293</f>
        <v>2.0493483855933318E-5</v>
      </c>
    </row>
    <row r="96" spans="1:13">
      <c r="A96" s="4" t="s">
        <v>99</v>
      </c>
      <c r="B96" s="4">
        <v>972.7</v>
      </c>
      <c r="C96" s="4">
        <v>264.3</v>
      </c>
      <c r="D96" s="5">
        <v>6.5722333333333296</v>
      </c>
      <c r="E96" s="16">
        <f>'Sample raw data'!E96/'Sample raw data'!E$92*'Analytical method'!$B$56*E$292/E$293</f>
        <v>1.129812794685898E-5</v>
      </c>
      <c r="F96" s="16">
        <f>'Sample raw data'!F96/'Sample raw data'!F$92*'Analytical method'!$B$56*F$292/F$293</f>
        <v>2.5767459540148934E-5</v>
      </c>
      <c r="G96" s="16">
        <f>'Sample raw data'!G96/'Sample raw data'!G$92*'Analytical method'!$B$56*G$292/G$293</f>
        <v>3.2142148254182061E-5</v>
      </c>
      <c r="H96" s="16">
        <f>'Sample raw data'!H96/'Sample raw data'!H$92*'Analytical method'!$B$56*H$292/H$293</f>
        <v>6.7437881247747051E-6</v>
      </c>
      <c r="I96" s="16">
        <f>'Sample raw data'!I96/'Sample raw data'!I$92*'Analytical method'!$B$56*I$292/I$293</f>
        <v>4.7718358410345637E-6</v>
      </c>
      <c r="J96" s="16">
        <f>'Sample raw data'!J96/'Sample raw data'!J$92*'Analytical method'!$B$56*J$292/J$293</f>
        <v>1.0436132432694075E-5</v>
      </c>
      <c r="K96" s="16">
        <f>'Sample raw data'!K96/'Sample raw data'!K$92*'Analytical method'!$B$56*K$292/K$293</f>
        <v>9.4739171663651795E-6</v>
      </c>
      <c r="L96" s="16">
        <f>'Sample raw data'!L96/'Sample raw data'!L$92*'Analytical method'!$B$56*L$292/L$293</f>
        <v>1.155280292075648E-5</v>
      </c>
      <c r="M96" s="16">
        <f>'Sample raw data'!M96/'Sample raw data'!M$92*'Analytical method'!$B$56*M$292/M$293</f>
        <v>1.4988907727285698E-5</v>
      </c>
    </row>
    <row r="97" spans="1:13">
      <c r="A97" s="4" t="s">
        <v>100</v>
      </c>
      <c r="B97" s="4">
        <v>1024.7</v>
      </c>
      <c r="C97" s="4">
        <v>264.3</v>
      </c>
      <c r="D97" s="5">
        <v>4.4189499999999997</v>
      </c>
      <c r="E97" s="16">
        <f>'Sample raw data'!E97/'Sample raw data'!E$98*'Analytical method'!$B$57*E$292/E$293</f>
        <v>3.9710516849129592E-4</v>
      </c>
      <c r="F97" s="16">
        <f>'Sample raw data'!F97/'Sample raw data'!F$98*'Analytical method'!$B$57*F$292/F$293</f>
        <v>7.2026178781521382E-4</v>
      </c>
      <c r="G97" s="16">
        <f>'Sample raw data'!G97/'Sample raw data'!G$98*'Analytical method'!$B$57*G$292/G$293</f>
        <v>5.4967047255228641E-4</v>
      </c>
      <c r="H97" s="16">
        <f>'Sample raw data'!H97/'Sample raw data'!H$98*'Analytical method'!$B$57*H$292/H$293</f>
        <v>3.8458709781063707E-4</v>
      </c>
      <c r="I97" s="16">
        <f>'Sample raw data'!I97/'Sample raw data'!I$98*'Analytical method'!$B$57*I$292/I$293</f>
        <v>3.1835328101992153E-4</v>
      </c>
      <c r="J97" s="16">
        <f>'Sample raw data'!J97/'Sample raw data'!J$98*'Analytical method'!$B$57*J$292/J$293</f>
        <v>3.9997600572484434E-4</v>
      </c>
      <c r="K97" s="16">
        <f>'Sample raw data'!K97/'Sample raw data'!K$98*'Analytical method'!$B$57*K$292/K$293</f>
        <v>3.9326922707925559E-4</v>
      </c>
      <c r="L97" s="16">
        <f>'Sample raw data'!L97/'Sample raw data'!L$98*'Analytical method'!$B$57*L$292/L$293</f>
        <v>2.6138074048550567E-4</v>
      </c>
      <c r="M97" s="16">
        <f>'Sample raw data'!M97/'Sample raw data'!M$98*'Analytical method'!$B$57*M$292/M$293</f>
        <v>2.1669032532714713E-4</v>
      </c>
    </row>
    <row r="98" spans="1:13">
      <c r="A98" s="4" t="s">
        <v>101</v>
      </c>
      <c r="B98" s="4">
        <v>1055.7</v>
      </c>
      <c r="C98" s="4">
        <v>264.3</v>
      </c>
      <c r="D98" s="5">
        <v>5.0227833333333303</v>
      </c>
      <c r="E98" s="16">
        <f>'Sample raw data'!E98/'Sample raw data'!E$98*'Analytical method'!$B$57*E$292/E$293</f>
        <v>1.7988929889298892</v>
      </c>
      <c r="F98" s="16">
        <f>'Sample raw data'!F98/'Sample raw data'!F$98*'Analytical method'!$B$57*F$292/F$293</f>
        <v>2.4074074074074074</v>
      </c>
      <c r="G98" s="16">
        <f>'Sample raw data'!G98/'Sample raw data'!G$98*'Analytical method'!$B$57*G$292/G$293</f>
        <v>2.2100491122024932</v>
      </c>
      <c r="H98" s="16">
        <f>'Sample raw data'!H98/'Sample raw data'!H$98*'Analytical method'!$B$57*H$292/H$293</f>
        <v>1.7241379310344827</v>
      </c>
      <c r="I98" s="16">
        <f>'Sample raw data'!I98/'Sample raw data'!I$98*'Analytical method'!$B$57*I$292/I$293</f>
        <v>1.3265306122448979</v>
      </c>
      <c r="J98" s="16">
        <f>'Sample raw data'!J98/'Sample raw data'!J$98*'Analytical method'!$B$57*J$292/J$293</f>
        <v>1.5443505807814149</v>
      </c>
      <c r="K98" s="16">
        <f>'Sample raw data'!K98/'Sample raw data'!K$98*'Analytical method'!$B$57*K$292/K$293</f>
        <v>2.1795827123695974</v>
      </c>
      <c r="L98" s="16">
        <f>'Sample raw data'!L98/'Sample raw data'!L$98*'Analytical method'!$B$57*L$292/L$293</f>
        <v>1.3193504736129904</v>
      </c>
      <c r="M98" s="16">
        <f>'Sample raw data'!M98/'Sample raw data'!M$98*'Analytical method'!$B$57*M$292/M$293</f>
        <v>1.300578034682081</v>
      </c>
    </row>
    <row r="99" spans="1:13">
      <c r="A99" s="4" t="s">
        <v>102</v>
      </c>
      <c r="B99" s="4">
        <v>1108.8</v>
      </c>
      <c r="C99" s="4">
        <v>264.3</v>
      </c>
      <c r="D99" s="5">
        <v>6.29043333333333</v>
      </c>
      <c r="E99" s="16">
        <f>'Sample raw data'!E99/'Sample raw data'!E$98*'Analytical method'!$B$57*E$292/E$293</f>
        <v>4.3265086990529858E-5</v>
      </c>
      <c r="F99" s="16">
        <f>'Sample raw data'!F99/'Sample raw data'!F$98*'Analytical method'!$B$57*F$292/F$293</f>
        <v>8.3615091362722704E-5</v>
      </c>
      <c r="G99" s="16">
        <f>'Sample raw data'!G99/'Sample raw data'!G$98*'Analytical method'!$B$57*G$292/G$293</f>
        <v>7.1288171247446236E-5</v>
      </c>
      <c r="H99" s="16">
        <f>'Sample raw data'!H99/'Sample raw data'!H$98*'Analytical method'!$B$57*H$292/H$293</f>
        <v>4.9282443823944894E-5</v>
      </c>
      <c r="I99" s="16">
        <f>'Sample raw data'!I99/'Sample raw data'!I$98*'Analytical method'!$B$57*I$292/I$293</f>
        <v>2.5356906527677979E-4</v>
      </c>
      <c r="J99" s="16">
        <f>'Sample raw data'!J99/'Sample raw data'!J$98*'Analytical method'!$B$57*J$292/J$293</f>
        <v>5.5911436279094713E-5</v>
      </c>
      <c r="K99" s="16">
        <f>'Sample raw data'!K99/'Sample raw data'!K$98*'Analytical method'!$B$57*K$292/K$293</f>
        <v>3.2563218999697256E-5</v>
      </c>
      <c r="L99" s="16">
        <f>'Sample raw data'!L99/'Sample raw data'!L$98*'Analytical method'!$B$57*L$292/L$293</f>
        <v>1.0907850903357351E-5</v>
      </c>
      <c r="M99" s="16">
        <f>'Sample raw data'!M99/'Sample raw data'!M$98*'Analytical method'!$B$57*M$292/M$293</f>
        <v>5.1140926624552692E-4</v>
      </c>
    </row>
    <row r="100" spans="1:13">
      <c r="A100" s="4" t="s">
        <v>103</v>
      </c>
      <c r="B100" s="4">
        <v>1136.8</v>
      </c>
      <c r="C100" s="4">
        <v>264.3</v>
      </c>
      <c r="D100" s="5">
        <v>6.9112499999999999</v>
      </c>
      <c r="E100" s="16">
        <f>'Sample raw data'!E100/'Sample raw data'!E$98*'Analytical method'!$B$57*E$292/E$293</f>
        <v>9.0625656490786941E-6</v>
      </c>
      <c r="F100" s="16">
        <f>'Sample raw data'!F100/'Sample raw data'!F$98*'Analytical method'!$B$57*F$292/F$293</f>
        <v>1.5833226638191537E-5</v>
      </c>
      <c r="G100" s="16">
        <f>'Sample raw data'!G100/'Sample raw data'!G$98*'Analytical method'!$B$57*G$292/G$293</f>
        <v>1.6756273261130927E-5</v>
      </c>
      <c r="H100" s="16">
        <f>'Sample raw data'!H100/'Sample raw data'!H$98*'Analytical method'!$B$57*H$292/H$293</f>
        <v>1.7765624579449944E-5</v>
      </c>
      <c r="I100" s="16">
        <f>'Sample raw data'!I100/'Sample raw data'!I$98*'Analytical method'!$B$57*I$292/I$293</f>
        <v>1.7906181161363316E-5</v>
      </c>
      <c r="J100" s="16">
        <f>'Sample raw data'!J100/'Sample raw data'!J$98*'Analytical method'!$B$57*J$292/J$293</f>
        <v>6.4517825473323377E-6</v>
      </c>
      <c r="K100" s="16">
        <f>'Sample raw data'!K100/'Sample raw data'!K$98*'Analytical method'!$B$57*K$292/K$293</f>
        <v>3.2861551748902022E-5</v>
      </c>
      <c r="L100" s="16">
        <f>'Sample raw data'!L100/'Sample raw data'!L$98*'Analytical method'!$B$57*L$292/L$293</f>
        <v>1.4730654846294865E-5</v>
      </c>
      <c r="M100" s="16">
        <f>'Sample raw data'!M100/'Sample raw data'!M$98*'Analytical method'!$B$57*M$292/M$293</f>
        <v>1.1427988293033288E-5</v>
      </c>
    </row>
    <row r="101" spans="1:13">
      <c r="A101" s="4" t="s">
        <v>104</v>
      </c>
      <c r="B101" s="4">
        <v>454.3</v>
      </c>
      <c r="C101" s="4">
        <v>184.1</v>
      </c>
      <c r="D101" s="5">
        <v>1.3724333333333301</v>
      </c>
      <c r="E101" s="16">
        <f>'Sample raw data'!E101/'Sample raw data'!E$101*'Analytical method'!$B$58*E$292/E$293</f>
        <v>7.3339483394833955</v>
      </c>
      <c r="F101" s="16">
        <f>'Sample raw data'!F101/'Sample raw data'!F$101*'Analytical method'!$B$58*F$292/F$293</f>
        <v>9.8148148148148167</v>
      </c>
      <c r="G101" s="16">
        <f>'Sample raw data'!G101/'Sample raw data'!G$101*'Analytical method'!$B$58*G$292/G$293</f>
        <v>9.0102002266717047</v>
      </c>
      <c r="H101" s="16">
        <f>'Sample raw data'!H101/'Sample raw data'!H$101*'Analytical method'!$B$58*H$292/H$293</f>
        <v>7.0291777188328926</v>
      </c>
      <c r="I101" s="16">
        <f>'Sample raw data'!I101/'Sample raw data'!I$101*'Analytical method'!$B$58*I$292/I$293</f>
        <v>5.4081632653061229</v>
      </c>
      <c r="J101" s="16">
        <f>'Sample raw data'!J101/'Sample raw data'!J$101*'Analytical method'!$B$58*J$292/J$293</f>
        <v>6.2961985216473071</v>
      </c>
      <c r="K101" s="16">
        <f>'Sample raw data'!K101/'Sample raw data'!K$101*'Analytical method'!$B$58*K$292/K$293</f>
        <v>8.8859910581222064</v>
      </c>
      <c r="L101" s="16">
        <f>'Sample raw data'!L101/'Sample raw data'!L$101*'Analytical method'!$B$58*L$292/L$293</f>
        <v>5.3788903924221927</v>
      </c>
      <c r="M101" s="16">
        <f>'Sample raw data'!M101/'Sample raw data'!M$101*'Analytical method'!$B$58*M$292/M$293</f>
        <v>5.3023566029346387</v>
      </c>
    </row>
    <row r="102" spans="1:13">
      <c r="A102" s="4" t="s">
        <v>105</v>
      </c>
      <c r="B102" s="4">
        <v>468.3</v>
      </c>
      <c r="C102" s="4">
        <v>184.1</v>
      </c>
      <c r="D102" s="5">
        <v>1.6554166666666701</v>
      </c>
      <c r="E102" s="16">
        <f>'Sample raw data'!E102/'Sample raw data'!E$101*'Analytical method'!$B$58*E$292/E$293</f>
        <v>3.1731418090972332E-3</v>
      </c>
      <c r="F102" s="16">
        <f>'Sample raw data'!F102/'Sample raw data'!F$101*'Analytical method'!$B$58*F$292/F$293</f>
        <v>4.2077545533429281E-3</v>
      </c>
      <c r="G102" s="16">
        <f>'Sample raw data'!G102/'Sample raw data'!G$101*'Analytical method'!$B$58*G$292/G$293</f>
        <v>3.9069406344661136E-3</v>
      </c>
      <c r="H102" s="16">
        <f>'Sample raw data'!H102/'Sample raw data'!H$101*'Analytical method'!$B$58*H$292/H$293</f>
        <v>3.1762331160344434E-3</v>
      </c>
      <c r="I102" s="16">
        <f>'Sample raw data'!I102/'Sample raw data'!I$101*'Analytical method'!$B$58*I$292/I$293</f>
        <v>2.3294057952920485E-3</v>
      </c>
      <c r="J102" s="16">
        <f>'Sample raw data'!J102/'Sample raw data'!J$101*'Analytical method'!$B$58*J$292/J$293</f>
        <v>2.7825720629022191E-3</v>
      </c>
      <c r="K102" s="16">
        <f>'Sample raw data'!K102/'Sample raw data'!K$101*'Analytical method'!$B$58*K$292/K$293</f>
        <v>3.9452169080852802E-3</v>
      </c>
      <c r="L102" s="16">
        <f>'Sample raw data'!L102/'Sample raw data'!L$101*'Analytical method'!$B$58*L$292/L$293</f>
        <v>2.3864287090550975E-3</v>
      </c>
      <c r="M102" s="16">
        <f>'Sample raw data'!M102/'Sample raw data'!M$101*'Analytical method'!$B$58*M$292/M$293</f>
        <v>2.3361894147144163E-3</v>
      </c>
    </row>
    <row r="103" spans="1:13">
      <c r="A103" s="4" t="s">
        <v>106</v>
      </c>
      <c r="B103" s="4">
        <v>482.3</v>
      </c>
      <c r="C103" s="4">
        <v>184.1</v>
      </c>
      <c r="D103" s="5">
        <v>1.9069833333333299</v>
      </c>
      <c r="E103" s="16">
        <f>'Sample raw data'!E103/'Sample raw data'!E$101*'Analytical method'!$B$58*E$292/E$293</f>
        <v>2.6652487464968555E-3</v>
      </c>
      <c r="F103" s="16">
        <f>'Sample raw data'!F103/'Sample raw data'!F$101*'Analytical method'!$B$58*F$292/F$293</f>
        <v>3.5224619962548366E-3</v>
      </c>
      <c r="G103" s="16">
        <f>'Sample raw data'!G103/'Sample raw data'!G$101*'Analytical method'!$B$58*G$292/G$293</f>
        <v>3.2127971726047225E-3</v>
      </c>
      <c r="H103" s="16">
        <f>'Sample raw data'!H103/'Sample raw data'!H$101*'Analytical method'!$B$58*H$292/H$293</f>
        <v>2.5726238373337891E-3</v>
      </c>
      <c r="I103" s="16">
        <f>'Sample raw data'!I103/'Sample raw data'!I$101*'Analytical method'!$B$58*I$292/I$293</f>
        <v>1.8374784152891384E-3</v>
      </c>
      <c r="J103" s="16">
        <f>'Sample raw data'!J103/'Sample raw data'!J$101*'Analytical method'!$B$58*J$292/J$293</f>
        <v>2.2647521805803125E-3</v>
      </c>
      <c r="K103" s="16">
        <f>'Sample raw data'!K103/'Sample raw data'!K$101*'Analytical method'!$B$58*K$292/K$293</f>
        <v>3.3386539603178595E-3</v>
      </c>
      <c r="L103" s="16">
        <f>'Sample raw data'!L103/'Sample raw data'!L$101*'Analytical method'!$B$58*L$292/L$293</f>
        <v>1.8471208445618825E-3</v>
      </c>
      <c r="M103" s="16">
        <f>'Sample raw data'!M103/'Sample raw data'!M$101*'Analytical method'!$B$58*M$292/M$293</f>
        <v>1.9224796922193007E-3</v>
      </c>
    </row>
    <row r="104" spans="1:13">
      <c r="A104" s="3" t="s">
        <v>107</v>
      </c>
      <c r="B104" s="3">
        <v>496.3</v>
      </c>
      <c r="C104" s="3">
        <v>184.1</v>
      </c>
      <c r="D104" s="17">
        <v>2.1579666666666699</v>
      </c>
      <c r="E104" s="16">
        <f>'Sample raw data'!E104/'Sample raw data'!E$101*'Analytical method'!$B$58*E$292/E$293</f>
        <v>6.4499204324057462E-3</v>
      </c>
      <c r="F104" s="16">
        <f>'Sample raw data'!F104/'Sample raw data'!F$101*'Analytical method'!$B$58*F$292/F$293</f>
        <v>8.0733362766832011E-3</v>
      </c>
      <c r="G104" s="16">
        <f>'Sample raw data'!G104/'Sample raw data'!G$101*'Analytical method'!$B$58*G$292/G$293</f>
        <v>7.2177738926969904E-3</v>
      </c>
      <c r="H104" s="16">
        <f>'Sample raw data'!H104/'Sample raw data'!H$101*'Analytical method'!$B$58*H$292/H$293</f>
        <v>5.7697434340532082E-3</v>
      </c>
      <c r="I104" s="16">
        <f>'Sample raw data'!I104/'Sample raw data'!I$101*'Analytical method'!$B$58*I$292/I$293</f>
        <v>4.4846156613422544E-3</v>
      </c>
      <c r="J104" s="16">
        <f>'Sample raw data'!J104/'Sample raw data'!J$101*'Analytical method'!$B$58*J$292/J$293</f>
        <v>5.2132550840566939E-3</v>
      </c>
      <c r="K104" s="16">
        <f>'Sample raw data'!K104/'Sample raw data'!K$101*'Analytical method'!$B$58*K$292/K$293</f>
        <v>7.3032328648967547E-3</v>
      </c>
      <c r="L104" s="16">
        <f>'Sample raw data'!L104/'Sample raw data'!L$101*'Analytical method'!$B$58*L$292/L$293</f>
        <v>4.121100113189907E-3</v>
      </c>
      <c r="M104" s="16">
        <f>'Sample raw data'!M104/'Sample raw data'!M$101*'Analytical method'!$B$58*M$292/M$293</f>
        <v>4.2715966313470882E-3</v>
      </c>
    </row>
    <row r="105" spans="1:13">
      <c r="A105" s="3" t="s">
        <v>108</v>
      </c>
      <c r="B105" s="3">
        <v>494.3</v>
      </c>
      <c r="C105" s="3">
        <v>184.1</v>
      </c>
      <c r="D105" s="17">
        <v>1.78718333333333</v>
      </c>
      <c r="E105" s="16">
        <f>'Sample raw data'!E105/'Sample raw data'!E$101*'Analytical method'!$B$58*E$292/E$293</f>
        <v>1.0340961765541519E-3</v>
      </c>
      <c r="F105" s="16">
        <f>'Sample raw data'!F105/'Sample raw data'!F$101*'Analytical method'!$B$58*F$292/F$293</f>
        <v>1.394623586879383E-3</v>
      </c>
      <c r="G105" s="16">
        <f>'Sample raw data'!G105/'Sample raw data'!G$101*'Analytical method'!$B$58*G$292/G$293</f>
        <v>1.3001762513065566E-3</v>
      </c>
      <c r="H105" s="16">
        <f>'Sample raw data'!H105/'Sample raw data'!H$101*'Analytical method'!$B$58*H$292/H$293</f>
        <v>1.0979857906653944E-3</v>
      </c>
      <c r="I105" s="16">
        <f>'Sample raw data'!I105/'Sample raw data'!I$101*'Analytical method'!$B$58*I$292/I$293</f>
        <v>8.9070008318541615E-4</v>
      </c>
      <c r="J105" s="16">
        <f>'Sample raw data'!J105/'Sample raw data'!J$101*'Analytical method'!$B$58*J$292/J$293</f>
        <v>1.0750320067104957E-3</v>
      </c>
      <c r="K105" s="16">
        <f>'Sample raw data'!K105/'Sample raw data'!K$101*'Analytical method'!$B$58*K$292/K$293</f>
        <v>1.4445370568644173E-3</v>
      </c>
      <c r="L105" s="16">
        <f>'Sample raw data'!L105/'Sample raw data'!L$101*'Analytical method'!$B$58*L$292/L$293</f>
        <v>7.8011851733796381E-4</v>
      </c>
      <c r="M105" s="16">
        <f>'Sample raw data'!M105/'Sample raw data'!M$101*'Analytical method'!$B$58*M$292/M$293</f>
        <v>7.8000418305037124E-4</v>
      </c>
    </row>
    <row r="106" spans="1:13">
      <c r="A106" s="3" t="s">
        <v>109</v>
      </c>
      <c r="B106" s="3">
        <v>510.4</v>
      </c>
      <c r="C106" s="3">
        <v>184.1</v>
      </c>
      <c r="D106" s="17">
        <v>2.3644833333333302</v>
      </c>
      <c r="E106" s="16">
        <f>'Sample raw data'!E106/'Sample raw data'!E$101*'Analytical method'!$B$58*E$292/E$293</f>
        <v>1.1902840609152282E-3</v>
      </c>
      <c r="F106" s="16">
        <f>'Sample raw data'!F106/'Sample raw data'!F$101*'Analytical method'!$B$58*F$292/F$293</f>
        <v>1.5433481159917602E-3</v>
      </c>
      <c r="G106" s="16">
        <f>'Sample raw data'!G106/'Sample raw data'!G$101*'Analytical method'!$B$58*G$292/G$293</f>
        <v>1.3769732511333054E-3</v>
      </c>
      <c r="H106" s="16">
        <f>'Sample raw data'!H106/'Sample raw data'!H$101*'Analytical method'!$B$58*H$292/H$293</f>
        <v>1.078639786290197E-3</v>
      </c>
      <c r="I106" s="16">
        <f>'Sample raw data'!I106/'Sample raw data'!I$101*'Analytical method'!$B$58*I$292/I$293</f>
        <v>7.2387253491248439E-4</v>
      </c>
      <c r="J106" s="16">
        <f>'Sample raw data'!J106/'Sample raw data'!J$101*'Analytical method'!$B$58*J$292/J$293</f>
        <v>1.0431342409199214E-3</v>
      </c>
      <c r="K106" s="16">
        <f>'Sample raw data'!K106/'Sample raw data'!K$101*'Analytical method'!$B$58*K$292/K$293</f>
        <v>1.3912771199897649E-3</v>
      </c>
      <c r="L106" s="16">
        <f>'Sample raw data'!L106/'Sample raw data'!L$101*'Analytical method'!$B$58*L$292/L$293</f>
        <v>7.8010327603016182E-4</v>
      </c>
      <c r="M106" s="16">
        <f>'Sample raw data'!M106/'Sample raw data'!M$101*'Analytical method'!$B$58*M$292/M$293</f>
        <v>9.1944972185041703E-4</v>
      </c>
    </row>
    <row r="107" spans="1:13">
      <c r="A107" s="3" t="s">
        <v>110</v>
      </c>
      <c r="B107" s="3">
        <v>524.4</v>
      </c>
      <c r="C107" s="3">
        <v>184.1</v>
      </c>
      <c r="D107" s="17">
        <v>2.5710999999999999</v>
      </c>
      <c r="E107" s="16">
        <f>'Sample raw data'!E107/'Sample raw data'!E$101*'Analytical method'!$B$58*E$292/E$293</f>
        <v>3.3311712208161454E-2</v>
      </c>
      <c r="F107" s="16">
        <f>'Sample raw data'!F107/'Sample raw data'!F$101*'Analytical method'!$B$58*F$292/F$293</f>
        <v>4.2576098152441559E-2</v>
      </c>
      <c r="G107" s="16">
        <f>'Sample raw data'!G107/'Sample raw data'!G$101*'Analytical method'!$B$58*G$292/G$293</f>
        <v>3.9887755630927273E-2</v>
      </c>
      <c r="H107" s="16">
        <f>'Sample raw data'!H107/'Sample raw data'!H$101*'Analytical method'!$B$58*H$292/H$293</f>
        <v>3.0835288445965371E-2</v>
      </c>
      <c r="I107" s="16">
        <f>'Sample raw data'!I107/'Sample raw data'!I$101*'Analytical method'!$B$58*I$292/I$293</f>
        <v>2.3311601407136985E-2</v>
      </c>
      <c r="J107" s="16">
        <f>'Sample raw data'!J107/'Sample raw data'!J$101*'Analytical method'!$B$58*J$292/J$293</f>
        <v>2.8401478374795473E-2</v>
      </c>
      <c r="K107" s="16">
        <f>'Sample raw data'!K107/'Sample raw data'!K$101*'Analytical method'!$B$58*K$292/K$293</f>
        <v>4.0404114047347922E-2</v>
      </c>
      <c r="L107" s="16">
        <f>'Sample raw data'!L107/'Sample raw data'!L$101*'Analytical method'!$B$58*L$292/L$293</f>
        <v>2.3468674449352349E-2</v>
      </c>
      <c r="M107" s="16">
        <f>'Sample raw data'!M107/'Sample raw data'!M$101*'Analytical method'!$B$58*M$292/M$293</f>
        <v>2.2920642550409261E-2</v>
      </c>
    </row>
    <row r="108" spans="1:13">
      <c r="A108" s="3" t="s">
        <v>111</v>
      </c>
      <c r="B108" s="3">
        <v>522.4</v>
      </c>
      <c r="C108" s="3">
        <v>184.1</v>
      </c>
      <c r="D108" s="17">
        <v>2.2442333333333302</v>
      </c>
      <c r="E108" s="16">
        <f>'Sample raw data'!E108/'Sample raw data'!E$101*'Analytical method'!$B$58*E$292/E$293</f>
        <v>2.8805527888609585E-3</v>
      </c>
      <c r="F108" s="16">
        <f>'Sample raw data'!F108/'Sample raw data'!F$101*'Analytical method'!$B$58*F$292/F$293</f>
        <v>3.6794175582797435E-3</v>
      </c>
      <c r="G108" s="16">
        <f>'Sample raw data'!G108/'Sample raw data'!G$101*'Analytical method'!$B$58*G$292/G$293</f>
        <v>3.2289209725241217E-3</v>
      </c>
      <c r="H108" s="16">
        <f>'Sample raw data'!H108/'Sample raw data'!H$101*'Analytical method'!$B$58*H$292/H$293</f>
        <v>2.8306794272380514E-3</v>
      </c>
      <c r="I108" s="16">
        <f>'Sample raw data'!I108/'Sample raw data'!I$101*'Analytical method'!$B$58*I$292/I$293</f>
        <v>2.185052709756745E-3</v>
      </c>
      <c r="J108" s="16">
        <f>'Sample raw data'!J108/'Sample raw data'!J$101*'Analytical method'!$B$58*J$292/J$293</f>
        <v>2.6221478621770104E-3</v>
      </c>
      <c r="K108" s="16">
        <f>'Sample raw data'!K108/'Sample raw data'!K$101*'Analytical method'!$B$58*K$292/K$293</f>
        <v>3.35636765952517E-3</v>
      </c>
      <c r="L108" s="16">
        <f>'Sample raw data'!L108/'Sample raw data'!L$101*'Analytical method'!$B$58*L$292/L$293</f>
        <v>1.9191851215965051E-3</v>
      </c>
      <c r="M108" s="16">
        <f>'Sample raw data'!M108/'Sample raw data'!M$101*'Analytical method'!$B$58*M$292/M$293</f>
        <v>1.9069963637232956E-3</v>
      </c>
    </row>
    <row r="109" spans="1:13">
      <c r="A109" s="3" t="s">
        <v>112</v>
      </c>
      <c r="B109" s="3">
        <v>520.29999999999995</v>
      </c>
      <c r="C109" s="3">
        <v>184.1</v>
      </c>
      <c r="D109" s="17">
        <v>1.9330000000000001</v>
      </c>
      <c r="E109" s="16">
        <f>'Sample raw data'!E109/'Sample raw data'!E$101*'Analytical method'!$B$58*E$292/E$293</f>
        <v>1.1465337241986094E-3</v>
      </c>
      <c r="F109" s="16">
        <f>'Sample raw data'!F109/'Sample raw data'!F$101*'Analytical method'!$B$58*F$292/F$293</f>
        <v>1.456810405355644E-3</v>
      </c>
      <c r="G109" s="16">
        <f>'Sample raw data'!G109/'Sample raw data'!G$101*'Analytical method'!$B$58*G$292/G$293</f>
        <v>1.466939434814828E-3</v>
      </c>
      <c r="H109" s="16">
        <f>'Sample raw data'!H109/'Sample raw data'!H$101*'Analytical method'!$B$58*H$292/H$293</f>
        <v>1.1052847421688637E-3</v>
      </c>
      <c r="I109" s="16">
        <f>'Sample raw data'!I109/'Sample raw data'!I$101*'Analytical method'!$B$58*I$292/I$293</f>
        <v>8.2150188912648043E-4</v>
      </c>
      <c r="J109" s="16">
        <f>'Sample raw data'!J109/'Sample raw data'!J$101*'Analytical method'!$B$58*J$292/J$293</f>
        <v>9.7326105018950078E-4</v>
      </c>
      <c r="K109" s="16">
        <f>'Sample raw data'!K109/'Sample raw data'!K$101*'Analytical method'!$B$58*K$292/K$293</f>
        <v>1.3539052259292782E-3</v>
      </c>
      <c r="L109" s="16">
        <f>'Sample raw data'!L109/'Sample raw data'!L$101*'Analytical method'!$B$58*L$292/L$293</f>
        <v>7.7941424901718597E-4</v>
      </c>
      <c r="M109" s="16">
        <f>'Sample raw data'!M109/'Sample raw data'!M$101*'Analytical method'!$B$58*M$292/M$293</f>
        <v>7.6114607296079602E-4</v>
      </c>
    </row>
    <row r="110" spans="1:13">
      <c r="A110" s="3" t="s">
        <v>113</v>
      </c>
      <c r="B110" s="3">
        <v>518.29999999999995</v>
      </c>
      <c r="C110" s="3">
        <v>184.1</v>
      </c>
      <c r="D110" s="17">
        <v>1.6524000000000001</v>
      </c>
      <c r="E110" s="16">
        <f>'Sample raw data'!E110/'Sample raw data'!E$101*'Analytical method'!$B$58*E$292/E$293</f>
        <v>4.4096239508530426E-5</v>
      </c>
      <c r="F110" s="16">
        <f>'Sample raw data'!F110/'Sample raw data'!F$101*'Analytical method'!$B$58*F$292/F$293</f>
        <v>5.1865505651793452E-5</v>
      </c>
      <c r="G110" s="16">
        <f>'Sample raw data'!G110/'Sample raw data'!G$101*'Analytical method'!$B$58*G$292/G$293</f>
        <v>6.8537179657482777E-5</v>
      </c>
      <c r="H110" s="16">
        <f>'Sample raw data'!H110/'Sample raw data'!H$101*'Analytical method'!$B$58*H$292/H$293</f>
        <v>5.9698632017765248E-5</v>
      </c>
      <c r="I110" s="16">
        <f>'Sample raw data'!I110/'Sample raw data'!I$101*'Analytical method'!$B$58*I$292/I$293</f>
        <v>3.8110832064490095E-5</v>
      </c>
      <c r="J110" s="16">
        <f>'Sample raw data'!J110/'Sample raw data'!J$101*'Analytical method'!$B$58*J$292/J$293</f>
        <v>4.5392714950227874E-5</v>
      </c>
      <c r="K110" s="16">
        <f>'Sample raw data'!K110/'Sample raw data'!K$101*'Analytical method'!$B$58*K$292/K$293</f>
        <v>5.8606548384880136E-5</v>
      </c>
      <c r="L110" s="16">
        <f>'Sample raw data'!L110/'Sample raw data'!L$101*'Analytical method'!$B$58*L$292/L$293</f>
        <v>3.7929825385173331E-5</v>
      </c>
      <c r="M110" s="16">
        <f>'Sample raw data'!M110/'Sample raw data'!M$101*'Analytical method'!$B$58*M$292/M$293</f>
        <v>4.2061686535846255E-5</v>
      </c>
    </row>
    <row r="111" spans="1:13">
      <c r="A111" s="4" t="s">
        <v>114</v>
      </c>
      <c r="B111" s="4">
        <v>550.4</v>
      </c>
      <c r="C111" s="4">
        <v>184.1</v>
      </c>
      <c r="D111" s="5">
        <v>2.6139999999999999</v>
      </c>
      <c r="E111" s="16">
        <f>'Sample raw data'!E111/'Sample raw data'!E$101*'Analytical method'!$B$58*E$292/E$293</f>
        <v>1.0174402366750854E-2</v>
      </c>
      <c r="F111" s="16">
        <f>'Sample raw data'!F111/'Sample raw data'!F$101*'Analytical method'!$B$58*F$292/F$293</f>
        <v>1.3515030080461629E-2</v>
      </c>
      <c r="G111" s="16">
        <f>'Sample raw data'!G111/'Sample raw data'!G$101*'Analytical method'!$B$58*G$292/G$293</f>
        <v>1.2099682339540441E-2</v>
      </c>
      <c r="H111" s="16">
        <f>'Sample raw data'!H111/'Sample raw data'!H$101*'Analytical method'!$B$58*H$292/H$293</f>
        <v>9.877457610316746E-3</v>
      </c>
      <c r="I111" s="16">
        <f>'Sample raw data'!I111/'Sample raw data'!I$101*'Analytical method'!$B$58*I$292/I$293</f>
        <v>7.4503200077386793E-3</v>
      </c>
      <c r="J111" s="16">
        <f>'Sample raw data'!J111/'Sample raw data'!J$101*'Analytical method'!$B$58*J$292/J$293</f>
        <v>8.9888559704648149E-3</v>
      </c>
      <c r="K111" s="16">
        <f>'Sample raw data'!K111/'Sample raw data'!K$101*'Analytical method'!$B$58*K$292/K$293</f>
        <v>1.2807093139534678E-2</v>
      </c>
      <c r="L111" s="16">
        <f>'Sample raw data'!L111/'Sample raw data'!L$101*'Analytical method'!$B$58*L$292/L$293</f>
        <v>7.3201832863978352E-3</v>
      </c>
      <c r="M111" s="16">
        <f>'Sample raw data'!M111/'Sample raw data'!M$101*'Analytical method'!$B$58*M$292/M$293</f>
        <v>7.2251563475200491E-3</v>
      </c>
    </row>
    <row r="112" spans="1:13">
      <c r="A112" s="3" t="s">
        <v>115</v>
      </c>
      <c r="B112" s="3">
        <v>546.4</v>
      </c>
      <c r="C112" s="3">
        <v>184.1</v>
      </c>
      <c r="D112" s="17">
        <v>2.0939666666666699</v>
      </c>
      <c r="E112" s="16">
        <f>'Sample raw data'!E112/'Sample raw data'!E$101*'Analytical method'!$B$58*E$292/E$293</f>
        <v>1.1492217795089574E-4</v>
      </c>
      <c r="F112" s="16">
        <f>'Sample raw data'!F112/'Sample raw data'!F$101*'Analytical method'!$B$58*F$292/F$293</f>
        <v>1.8111562702403261E-4</v>
      </c>
      <c r="G112" s="16">
        <f>'Sample raw data'!G112/'Sample raw data'!G$101*'Analytical method'!$B$58*G$292/G$293</f>
        <v>1.530016432152672E-4</v>
      </c>
      <c r="H112" s="16">
        <f>'Sample raw data'!H112/'Sample raw data'!H$101*'Analytical method'!$B$58*H$292/H$293</f>
        <v>8.0261356791375371E-5</v>
      </c>
      <c r="I112" s="16">
        <f>'Sample raw data'!I112/'Sample raw data'!I$101*'Analytical method'!$B$58*I$292/I$293</f>
        <v>8.8914734642515152E-5</v>
      </c>
      <c r="J112" s="16">
        <f>'Sample raw data'!J112/'Sample raw data'!J$101*'Analytical method'!$B$58*J$292/J$293</f>
        <v>1.1127605318786044E-4</v>
      </c>
      <c r="K112" s="16">
        <f>'Sample raw data'!K112/'Sample raw data'!K$101*'Analytical method'!$B$58*K$292/K$293</f>
        <v>1.3767406132403248E-4</v>
      </c>
      <c r="L112" s="16">
        <f>'Sample raw data'!L112/'Sample raw data'!L$101*'Analytical method'!$B$58*L$292/L$293</f>
        <v>8.014180422956004E-5</v>
      </c>
      <c r="M112" s="16">
        <f>'Sample raw data'!M112/'Sample raw data'!M$101*'Analytical method'!$B$58*M$292/M$293</f>
        <v>7.4908893052098711E-5</v>
      </c>
    </row>
    <row r="113" spans="1:13">
      <c r="A113" s="3" t="s">
        <v>116</v>
      </c>
      <c r="B113" s="3">
        <v>544.29999999999995</v>
      </c>
      <c r="C113" s="3">
        <v>184.1</v>
      </c>
      <c r="D113" s="17">
        <v>1.91618333333333</v>
      </c>
      <c r="E113" s="16">
        <f>'Sample raw data'!E113/'Sample raw data'!E$101*'Analytical method'!$B$58*E$292/E$293</f>
        <v>1.4742836844512742E-4</v>
      </c>
      <c r="F113" s="16">
        <f>'Sample raw data'!F113/'Sample raw data'!F$101*'Analytical method'!$B$58*F$292/F$293</f>
        <v>1.853188048679229E-4</v>
      </c>
      <c r="G113" s="16">
        <f>'Sample raw data'!G113/'Sample raw data'!G$101*'Analytical method'!$B$58*G$292/G$293</f>
        <v>1.6224778138734496E-4</v>
      </c>
      <c r="H113" s="16">
        <f>'Sample raw data'!H113/'Sample raw data'!H$101*'Analytical method'!$B$58*H$292/H$293</f>
        <v>1.1954414729217675E-4</v>
      </c>
      <c r="I113" s="16">
        <f>'Sample raw data'!I113/'Sample raw data'!I$101*'Analytical method'!$B$58*I$292/I$293</f>
        <v>8.3536470829976523E-5</v>
      </c>
      <c r="J113" s="16">
        <f>'Sample raw data'!J113/'Sample raw data'!J$101*'Analytical method'!$B$58*J$292/J$293</f>
        <v>1.3265787297685096E-4</v>
      </c>
      <c r="K113" s="16">
        <f>'Sample raw data'!K113/'Sample raw data'!K$101*'Analytical method'!$B$58*K$292/K$293</f>
        <v>1.71068785736676E-4</v>
      </c>
      <c r="L113" s="16">
        <f>'Sample raw data'!L113/'Sample raw data'!L$101*'Analytical method'!$B$58*L$292/L$293</f>
        <v>8.3171859157383482E-5</v>
      </c>
      <c r="M113" s="16">
        <f>'Sample raw data'!M113/'Sample raw data'!M$101*'Analytical method'!$B$58*M$292/M$293</f>
        <v>8.0165583035403772E-5</v>
      </c>
    </row>
    <row r="114" spans="1:13">
      <c r="A114" s="4" t="s">
        <v>117</v>
      </c>
      <c r="B114" s="4">
        <v>542.29999999999995</v>
      </c>
      <c r="C114" s="4">
        <v>184.1</v>
      </c>
      <c r="D114" s="5">
        <v>1.63506666666667</v>
      </c>
      <c r="E114" s="16">
        <f>'Sample raw data'!E114/'Sample raw data'!E$101*'Analytical method'!$B$58*E$292/E$293</f>
        <v>1.0501625825607718E-5</v>
      </c>
      <c r="F114" s="16">
        <f>'Sample raw data'!F114/'Sample raw data'!F$101*'Analytical method'!$B$58*F$292/F$293</f>
        <v>6.5575461578551576E-6</v>
      </c>
      <c r="G114" s="16">
        <f>'Sample raw data'!G114/'Sample raw data'!G$101*'Analytical method'!$B$58*G$292/G$293</f>
        <v>1.2136404508949437E-5</v>
      </c>
      <c r="H114" s="16">
        <f>'Sample raw data'!H114/'Sample raw data'!H$101*'Analytical method'!$B$58*H$292/H$293</f>
        <v>8.9583326286972805E-7</v>
      </c>
      <c r="I114" s="16">
        <f>'Sample raw data'!I114/'Sample raw data'!I$101*'Analytical method'!$B$58*I$292/I$293</f>
        <v>3.5721531102282629E-6</v>
      </c>
      <c r="J114" s="16">
        <f>'Sample raw data'!J114/'Sample raw data'!J$101*'Analytical method'!$B$58*J$292/J$293</f>
        <v>1.7868715501512978E-6</v>
      </c>
      <c r="K114" s="16">
        <f>'Sample raw data'!K114/'Sample raw data'!K$101*'Analytical method'!$B$58*K$292/K$293</f>
        <v>2.8426095997615325E-6</v>
      </c>
      <c r="L114" s="16">
        <f>'Sample raw data'!L114/'Sample raw data'!L$101*'Analytical method'!$B$58*L$292/L$293</f>
        <v>7.7911478890325043E-6</v>
      </c>
      <c r="M114" s="16">
        <f>'Sample raw data'!M114/'Sample raw data'!M$101*'Analytical method'!$B$58*M$292/M$293</f>
        <v>1.0591558007796014E-6</v>
      </c>
    </row>
    <row r="115" spans="1:13">
      <c r="A115" s="4" t="s">
        <v>118</v>
      </c>
      <c r="B115" s="4">
        <v>570.4</v>
      </c>
      <c r="C115" s="4">
        <v>184.1</v>
      </c>
      <c r="D115" s="5">
        <v>2.0036166666666699</v>
      </c>
      <c r="E115" s="16">
        <f>'Sample raw data'!E115/'Sample raw data'!E$101*'Analytical method'!$B$58*E$292/E$293</f>
        <v>3.5778846838008742E-5</v>
      </c>
      <c r="F115" s="16">
        <f>'Sample raw data'!F115/'Sample raw data'!F$101*'Analytical method'!$B$58*F$292/F$293</f>
        <v>3.9379444530085129E-5</v>
      </c>
      <c r="G115" s="16">
        <f>'Sample raw data'!G115/'Sample raw data'!G$101*'Analytical method'!$B$58*G$292/G$293</f>
        <v>4.3801249659691164E-5</v>
      </c>
      <c r="H115" s="16">
        <f>'Sample raw data'!H115/'Sample raw data'!H$101*'Analytical method'!$B$58*H$292/H$293</f>
        <v>6.902896760076657E-6</v>
      </c>
      <c r="I115" s="16">
        <f>'Sample raw data'!I115/'Sample raw data'!I$101*'Analytical method'!$B$58*I$292/I$293</f>
        <v>4.3060903543949673E-5</v>
      </c>
      <c r="J115" s="16">
        <f>'Sample raw data'!J115/'Sample raw data'!J$101*'Analytical method'!$B$58*J$292/J$293</f>
        <v>3.4811135937232597E-5</v>
      </c>
      <c r="K115" s="16">
        <f>'Sample raw data'!K115/'Sample raw data'!K$101*'Analytical method'!$B$58*K$292/K$293</f>
        <v>3.3383271774581107E-5</v>
      </c>
      <c r="L115" s="16">
        <f>'Sample raw data'!L115/'Sample raw data'!L$101*'Analytical method'!$B$58*L$292/L$293</f>
        <v>2.791809315819178E-6</v>
      </c>
      <c r="M115" s="16">
        <f>'Sample raw data'!M115/'Sample raw data'!M$101*'Analytical method'!$B$58*M$292/M$293</f>
        <v>4.1669582429046205E-5</v>
      </c>
    </row>
    <row r="116" spans="1:13">
      <c r="A116" s="4" t="s">
        <v>119</v>
      </c>
      <c r="B116" s="4">
        <v>568.29999999999995</v>
      </c>
      <c r="C116" s="4">
        <v>184.1</v>
      </c>
      <c r="D116" s="5">
        <v>1.8556999999999999</v>
      </c>
      <c r="E116" s="16">
        <f>'Sample raw data'!E116/'Sample raw data'!E$101*'Analytical method'!$B$58*E$292/E$293</f>
        <v>4.889299442862843E-6</v>
      </c>
      <c r="F116" s="16">
        <f>'Sample raw data'!F116/'Sample raw data'!F$101*'Analytical method'!$B$58*F$292/F$293</f>
        <v>6.4848971088444229E-6</v>
      </c>
      <c r="G116" s="16">
        <f>'Sample raw data'!G116/'Sample raw data'!G$101*'Analytical method'!$B$58*G$292/G$293</f>
        <v>1.3423775748491062E-5</v>
      </c>
      <c r="H116" s="16">
        <f>'Sample raw data'!H116/'Sample raw data'!H$101*'Analytical method'!$B$58*H$292/H$293</f>
        <v>2.1607806885489163E-6</v>
      </c>
      <c r="I116" s="16">
        <f>'Sample raw data'!I116/'Sample raw data'!I$101*'Analytical method'!$B$58*I$292/I$293</f>
        <v>2.7481485462772255E-6</v>
      </c>
      <c r="J116" s="16">
        <f>'Sample raw data'!J116/'Sample raw data'!J$101*'Analytical method'!$B$58*J$292/J$293</f>
        <v>3.5629061799476739E-6</v>
      </c>
      <c r="K116" s="16">
        <f>'Sample raw data'!K116/'Sample raw data'!K$101*'Analytical method'!$B$58*K$292/K$293</f>
        <v>1.6744151569901206E-5</v>
      </c>
      <c r="L116" s="16">
        <f>'Sample raw data'!L116/'Sample raw data'!L$101*'Analytical method'!$B$58*L$292/L$293</f>
        <v>5.2778940829294927E-6</v>
      </c>
      <c r="M116" s="16">
        <f>'Sample raw data'!M116/'Sample raw data'!M$101*'Analytical method'!$B$58*M$292/M$293</f>
        <v>3.2041009876214865E-6</v>
      </c>
    </row>
    <row r="117" spans="1:13">
      <c r="A117" s="4" t="s">
        <v>120</v>
      </c>
      <c r="B117" s="4">
        <v>482.4</v>
      </c>
      <c r="C117" s="4">
        <v>104.1</v>
      </c>
      <c r="D117" s="5">
        <v>2.35178333333333</v>
      </c>
      <c r="E117" s="16">
        <f>'Sample raw data'!E117/'Sample raw data'!E$101*'Analytical method'!$B$58*E$292/E$293</f>
        <v>7.4946780699615488E-4</v>
      </c>
      <c r="F117" s="16">
        <f>'Sample raw data'!F117/'Sample raw data'!F$101*'Analytical method'!$B$58*F$292/F$293</f>
        <v>9.3396857499968727E-4</v>
      </c>
      <c r="G117" s="16">
        <f>'Sample raw data'!G117/'Sample raw data'!G$101*'Analytical method'!$B$58*G$292/G$293</f>
        <v>7.7151670262129944E-4</v>
      </c>
      <c r="H117" s="16">
        <f>'Sample raw data'!H117/'Sample raw data'!H$101*'Analytical method'!$B$58*H$292/H$293</f>
        <v>6.1856804118854271E-4</v>
      </c>
      <c r="I117" s="16">
        <f>'Sample raw data'!I117/'Sample raw data'!I$101*'Analytical method'!$B$58*I$292/I$293</f>
        <v>4.7999498335305613E-4</v>
      </c>
      <c r="J117" s="16">
        <f>'Sample raw data'!J117/'Sample raw data'!J$101*'Analytical method'!$B$58*J$292/J$293</f>
        <v>5.3687339340195879E-4</v>
      </c>
      <c r="K117" s="16">
        <f>'Sample raw data'!K117/'Sample raw data'!K$101*'Analytical method'!$B$58*K$292/K$293</f>
        <v>8.2782887971700342E-4</v>
      </c>
      <c r="L117" s="16">
        <f>'Sample raw data'!L117/'Sample raw data'!L$101*'Analytical method'!$B$58*L$292/L$293</f>
        <v>4.3359811458123176E-4</v>
      </c>
      <c r="M117" s="16">
        <f>'Sample raw data'!M117/'Sample raw data'!M$101*'Analytical method'!$B$58*M$292/M$293</f>
        <v>5.2352928543526582E-4</v>
      </c>
    </row>
    <row r="118" spans="1:13">
      <c r="A118" s="3" t="s">
        <v>121</v>
      </c>
      <c r="B118" s="3">
        <v>508.4</v>
      </c>
      <c r="C118" s="3">
        <v>104.1</v>
      </c>
      <c r="D118" s="17">
        <v>2.4245999999999999</v>
      </c>
      <c r="E118" s="16">
        <f>'Sample raw data'!E118/'Sample raw data'!E$101*'Analytical method'!$B$58*E$292/E$293</f>
        <v>6.4769423741383317E-3</v>
      </c>
      <c r="F118" s="16">
        <f>'Sample raw data'!F118/'Sample raw data'!F$101*'Analytical method'!$B$58*F$292/F$293</f>
        <v>9.0930043579978172E-3</v>
      </c>
      <c r="G118" s="16">
        <f>'Sample raw data'!G118/'Sample raw data'!G$101*'Analytical method'!$B$58*G$292/G$293</f>
        <v>8.2483703263014282E-3</v>
      </c>
      <c r="H118" s="16">
        <f>'Sample raw data'!H118/'Sample raw data'!H$101*'Analytical method'!$B$58*H$292/H$293</f>
        <v>6.2437400531740435E-3</v>
      </c>
      <c r="I118" s="16">
        <f>'Sample raw data'!I118/'Sample raw data'!I$101*'Analytical method'!$B$58*I$292/I$293</f>
        <v>4.8869710988188857E-3</v>
      </c>
      <c r="J118" s="16">
        <f>'Sample raw data'!J118/'Sample raw data'!J$101*'Analytical method'!$B$58*J$292/J$293</f>
        <v>5.7399955473475279E-3</v>
      </c>
      <c r="K118" s="16">
        <f>'Sample raw data'!K118/'Sample raw data'!K$101*'Analytical method'!$B$58*K$292/K$293</f>
        <v>8.2348529066870735E-3</v>
      </c>
      <c r="L118" s="16">
        <f>'Sample raw data'!L118/'Sample raw data'!L$101*'Analytical method'!$B$58*L$292/L$293</f>
        <v>4.9026427213437343E-3</v>
      </c>
      <c r="M118" s="16">
        <f>'Sample raw data'!M118/'Sample raw data'!M$101*'Analytical method'!$B$58*M$292/M$293</f>
        <v>4.8554274220811997E-3</v>
      </c>
    </row>
    <row r="119" spans="1:13">
      <c r="A119" s="3" t="s">
        <v>122</v>
      </c>
      <c r="B119" s="3">
        <v>554.4</v>
      </c>
      <c r="C119" s="3">
        <v>104.1</v>
      </c>
      <c r="D119" s="17">
        <v>2.1525666666666701</v>
      </c>
      <c r="E119" s="16">
        <f>'Sample raw data'!E119/'Sample raw data'!E$101*'Analytical method'!$B$58*E$292/E$293</f>
        <v>3.5672629001345297E-3</v>
      </c>
      <c r="F119" s="16">
        <f>'Sample raw data'!F119/'Sample raw data'!F$101*'Analytical method'!$B$58*F$292/F$293</f>
        <v>4.878537889161952E-3</v>
      </c>
      <c r="G119" s="16">
        <f>'Sample raw data'!G119/'Sample raw data'!G$101*'Analytical method'!$B$58*G$292/G$293</f>
        <v>4.2197771047790813E-3</v>
      </c>
      <c r="H119" s="16">
        <f>'Sample raw data'!H119/'Sample raw data'!H$101*'Analytical method'!$B$58*H$292/H$293</f>
        <v>3.3037785305632447E-3</v>
      </c>
      <c r="I119" s="16">
        <f>'Sample raw data'!I119/'Sample raw data'!I$101*'Analytical method'!$B$58*I$292/I$293</f>
        <v>2.6885282618154772E-3</v>
      </c>
      <c r="J119" s="16">
        <f>'Sample raw data'!J119/'Sample raw data'!J$101*'Analytical method'!$B$58*J$292/J$293</f>
        <v>2.9068996847920366E-3</v>
      </c>
      <c r="K119" s="16">
        <f>'Sample raw data'!K119/'Sample raw data'!K$101*'Analytical method'!$B$58*K$292/K$293</f>
        <v>4.4029256111142914E-3</v>
      </c>
      <c r="L119" s="16">
        <f>'Sample raw data'!L119/'Sample raw data'!L$101*'Analytical method'!$B$58*L$292/L$293</f>
        <v>2.8144428700127423E-3</v>
      </c>
      <c r="M119" s="16">
        <f>'Sample raw data'!M119/'Sample raw data'!M$101*'Analytical method'!$B$58*M$292/M$293</f>
        <v>2.5879089195926337E-3</v>
      </c>
    </row>
    <row r="120" spans="1:13">
      <c r="A120" s="3" t="s">
        <v>123</v>
      </c>
      <c r="B120" s="3">
        <v>480.4</v>
      </c>
      <c r="C120" s="3">
        <v>104.1</v>
      </c>
      <c r="D120" s="17">
        <v>2.3381833333333302</v>
      </c>
      <c r="E120" s="16">
        <f>'Sample raw data'!E120/'Sample raw data'!E$101*'Analytical method'!$B$58*E$292/E$293</f>
        <v>2.7523893643205388E-4</v>
      </c>
      <c r="F120" s="16">
        <f>'Sample raw data'!F120/'Sample raw data'!F$101*'Analytical method'!$B$58*F$292/F$293</f>
        <v>3.3451151031695586E-4</v>
      </c>
      <c r="G120" s="16">
        <f>'Sample raw data'!G120/'Sample raw data'!G$101*'Analytical method'!$B$58*G$292/G$293</f>
        <v>3.2827934418457549E-4</v>
      </c>
      <c r="H120" s="16">
        <f>'Sample raw data'!H120/'Sample raw data'!H$101*'Analytical method'!$B$58*H$292/H$293</f>
        <v>2.2668233913117846E-4</v>
      </c>
      <c r="I120" s="16">
        <f>'Sample raw data'!I120/'Sample raw data'!I$101*'Analytical method'!$B$58*I$292/I$293</f>
        <v>1.6005629070278552E-4</v>
      </c>
      <c r="J120" s="16">
        <f>'Sample raw data'!J120/'Sample raw data'!J$101*'Analytical method'!$B$58*J$292/J$293</f>
        <v>2.0426158381014453E-4</v>
      </c>
      <c r="K120" s="16">
        <f>'Sample raw data'!K120/'Sample raw data'!K$101*'Analytical method'!$B$58*K$292/K$293</f>
        <v>2.6683424251053848E-4</v>
      </c>
      <c r="L120" s="16">
        <f>'Sample raw data'!L120/'Sample raw data'!L$101*'Analytical method'!$B$58*L$292/L$293</f>
        <v>1.3519099368494928E-4</v>
      </c>
      <c r="M120" s="16">
        <f>'Sample raw data'!M120/'Sample raw data'!M$101*'Analytical method'!$B$58*M$292/M$293</f>
        <v>1.5070115544096895E-4</v>
      </c>
    </row>
    <row r="121" spans="1:13">
      <c r="A121" s="4" t="s">
        <v>124</v>
      </c>
      <c r="B121" s="4">
        <v>426.3</v>
      </c>
      <c r="C121" s="4">
        <v>285.2</v>
      </c>
      <c r="D121" s="5">
        <v>1.71766666666667</v>
      </c>
      <c r="E121" s="16">
        <f>'Sample raw data'!E121/'Sample raw data'!E$121*'Analytical method'!$B$59*E$292/E$293</f>
        <v>7.3339483394833955</v>
      </c>
      <c r="F121" s="16">
        <f>'Sample raw data'!F121/'Sample raw data'!F$121*'Analytical method'!$B$59*F$292/F$293</f>
        <v>9.8148148148148167</v>
      </c>
      <c r="G121" s="16">
        <f>'Sample raw data'!G121/'Sample raw data'!G$121*'Analytical method'!$B$59*G$292/G$293</f>
        <v>9.0102002266717047</v>
      </c>
      <c r="H121" s="16">
        <f>'Sample raw data'!H121/'Sample raw data'!H$121*'Analytical method'!$B$59*H$292/H$293</f>
        <v>7.0291777188328926</v>
      </c>
      <c r="I121" s="16">
        <f>'Sample raw data'!I121/'Sample raw data'!I$121*'Analytical method'!$B$59*I$292/I$293</f>
        <v>5.4081632653061229</v>
      </c>
      <c r="J121" s="16">
        <f>'Sample raw data'!J121/'Sample raw data'!J$121*'Analytical method'!$B$59*J$292/J$293</f>
        <v>6.2961985216473071</v>
      </c>
      <c r="K121" s="16">
        <f>'Sample raw data'!K121/'Sample raw data'!K$121*'Analytical method'!$B$59*K$292/K$293</f>
        <v>8.8859910581222064</v>
      </c>
      <c r="L121" s="16">
        <f>'Sample raw data'!L121/'Sample raw data'!L$121*'Analytical method'!$B$59*L$292/L$293</f>
        <v>5.3788903924221927</v>
      </c>
      <c r="M121" s="16">
        <f>'Sample raw data'!M121/'Sample raw data'!M$121*'Analytical method'!$B$59*M$292/M$293</f>
        <v>5.3023566029346387</v>
      </c>
    </row>
    <row r="122" spans="1:13">
      <c r="A122" s="4" t="s">
        <v>125</v>
      </c>
      <c r="B122" s="4">
        <v>454.3</v>
      </c>
      <c r="C122" s="4">
        <v>313.3</v>
      </c>
      <c r="D122" s="5">
        <v>2.2065666666666699</v>
      </c>
      <c r="E122" s="16">
        <f>'Sample raw data'!E122/'Sample raw data'!E$121*'Analytical method'!$B$59*E$292/E$293</f>
        <v>2.7533515492441344E-3</v>
      </c>
      <c r="F122" s="16">
        <f>'Sample raw data'!F122/'Sample raw data'!F$121*'Analytical method'!$B$59*F$292/F$293</f>
        <v>4.5294248059343E-3</v>
      </c>
      <c r="G122" s="16">
        <f>'Sample raw data'!G122/'Sample raw data'!G$121*'Analytical method'!$B$59*G$292/G$293</f>
        <v>3.0733681975131507E-3</v>
      </c>
      <c r="H122" s="16">
        <f>'Sample raw data'!H122/'Sample raw data'!H$121*'Analytical method'!$B$59*H$292/H$293</f>
        <v>2.6176893521943482E-3</v>
      </c>
      <c r="I122" s="16">
        <f>'Sample raw data'!I122/'Sample raw data'!I$121*'Analytical method'!$B$59*I$292/I$293</f>
        <v>2.1195771981671135E-3</v>
      </c>
      <c r="J122" s="16">
        <f>'Sample raw data'!J122/'Sample raw data'!J$121*'Analytical method'!$B$59*J$292/J$293</f>
        <v>2.6760901767880277E-3</v>
      </c>
      <c r="K122" s="16">
        <f>'Sample raw data'!K122/'Sample raw data'!K$121*'Analytical method'!$B$59*K$292/K$293</f>
        <v>3.1938128997744193E-3</v>
      </c>
      <c r="L122" s="16">
        <f>'Sample raw data'!L122/'Sample raw data'!L$121*'Analytical method'!$B$59*L$292/L$293</f>
        <v>2.2490259683101582E-3</v>
      </c>
      <c r="M122" s="16">
        <f>'Sample raw data'!M122/'Sample raw data'!M$121*'Analytical method'!$B$59*M$292/M$293</f>
        <v>2.2452790938201567E-3</v>
      </c>
    </row>
    <row r="123" spans="1:13">
      <c r="A123" s="4" t="s">
        <v>126</v>
      </c>
      <c r="B123" s="4">
        <v>482.3</v>
      </c>
      <c r="C123" s="4">
        <v>341.3</v>
      </c>
      <c r="D123" s="5">
        <v>2.6199166666666698</v>
      </c>
      <c r="E123" s="16">
        <f>'Sample raw data'!E123/'Sample raw data'!E$121*'Analytical method'!$B$59*E$292/E$293</f>
        <v>7.3789566183733832E-4</v>
      </c>
      <c r="F123" s="16">
        <f>'Sample raw data'!F123/'Sample raw data'!F$121*'Analytical method'!$B$59*F$292/F$293</f>
        <v>1.1322707652822615E-3</v>
      </c>
      <c r="G123" s="16">
        <f>'Sample raw data'!G123/'Sample raw data'!G$121*'Analytical method'!$B$59*G$292/G$293</f>
        <v>6.4219572478288348E-4</v>
      </c>
      <c r="H123" s="16">
        <f>'Sample raw data'!H123/'Sample raw data'!H$121*'Analytical method'!$B$59*H$292/H$293</f>
        <v>6.4147462741093132E-4</v>
      </c>
      <c r="I123" s="16">
        <f>'Sample raw data'!I123/'Sample raw data'!I$121*'Analytical method'!$B$59*I$292/I$293</f>
        <v>4.0806090240818368E-4</v>
      </c>
      <c r="J123" s="16">
        <f>'Sample raw data'!J123/'Sample raw data'!J$121*'Analytical method'!$B$59*J$292/J$293</f>
        <v>7.0071698441748849E-4</v>
      </c>
      <c r="K123" s="16">
        <f>'Sample raw data'!K123/'Sample raw data'!K$121*'Analytical method'!$B$59*K$292/K$293</f>
        <v>8.43659861262123E-4</v>
      </c>
      <c r="L123" s="16">
        <f>'Sample raw data'!L123/'Sample raw data'!L$121*'Analytical method'!$B$59*L$292/L$293</f>
        <v>6.5903807071234345E-4</v>
      </c>
      <c r="M123" s="16">
        <f>'Sample raw data'!M123/'Sample raw data'!M$121*'Analytical method'!$B$59*M$292/M$293</f>
        <v>2.2899802999560624E-4</v>
      </c>
    </row>
    <row r="124" spans="1:13">
      <c r="A124" s="4" t="s">
        <v>127</v>
      </c>
      <c r="B124" s="4">
        <v>480.3</v>
      </c>
      <c r="C124" s="4">
        <v>339.3</v>
      </c>
      <c r="D124" s="5">
        <v>2.29416666666667</v>
      </c>
      <c r="E124" s="16">
        <f>'Sample raw data'!E124/'Sample raw data'!E$121*'Analytical method'!$B$59*E$292/E$293</f>
        <v>6.1402475245804077E-4</v>
      </c>
      <c r="F124" s="16">
        <f>'Sample raw data'!F124/'Sample raw data'!F$121*'Analytical method'!$B$59*F$292/F$293</f>
        <v>1.1157309853440595E-3</v>
      </c>
      <c r="G124" s="16">
        <f>'Sample raw data'!G124/'Sample raw data'!G$121*'Analytical method'!$B$59*G$292/G$293</f>
        <v>5.2537687082786363E-4</v>
      </c>
      <c r="H124" s="16">
        <f>'Sample raw data'!H124/'Sample raw data'!H$121*'Analytical method'!$B$59*H$292/H$293</f>
        <v>3.6835295093155145E-4</v>
      </c>
      <c r="I124" s="16">
        <f>'Sample raw data'!I124/'Sample raw data'!I$121*'Analytical method'!$B$59*I$292/I$293</f>
        <v>2.4424424865850802E-4</v>
      </c>
      <c r="J124" s="16">
        <f>'Sample raw data'!J124/'Sample raw data'!J$121*'Analytical method'!$B$59*J$292/J$293</f>
        <v>5.6796183464296267E-4</v>
      </c>
      <c r="K124" s="16">
        <f>'Sample raw data'!K124/'Sample raw data'!K$121*'Analytical method'!$B$59*K$292/K$293</f>
        <v>6.8912051170665295E-4</v>
      </c>
      <c r="L124" s="16">
        <f>'Sample raw data'!L124/'Sample raw data'!L$121*'Analytical method'!$B$59*L$292/L$293</f>
        <v>4.301662420446461E-4</v>
      </c>
      <c r="M124" s="16">
        <f>'Sample raw data'!M124/'Sample raw data'!M$121*'Analytical method'!$B$59*M$292/M$293</f>
        <v>4.7318753511041618E-4</v>
      </c>
    </row>
    <row r="125" spans="1:13">
      <c r="A125" s="4" t="s">
        <v>128</v>
      </c>
      <c r="B125" s="4">
        <v>478.3</v>
      </c>
      <c r="C125" s="4">
        <v>337.3</v>
      </c>
      <c r="D125" s="5">
        <v>1.9976499999999999</v>
      </c>
      <c r="E125" s="16">
        <f>'Sample raw data'!E125/'Sample raw data'!E$121*'Analytical method'!$B$59*E$292/E$293</f>
        <v>1.0172077429730609E-4</v>
      </c>
      <c r="F125" s="16">
        <f>'Sample raw data'!F125/'Sample raw data'!F$121*'Analytical method'!$B$59*F$292/F$293</f>
        <v>1.087047476204703E-4</v>
      </c>
      <c r="G125" s="16">
        <f>'Sample raw data'!G125/'Sample raw data'!G$121*'Analytical method'!$B$59*G$292/G$293</f>
        <v>7.8860484025699824E-5</v>
      </c>
      <c r="H125" s="16">
        <f>'Sample raw data'!H125/'Sample raw data'!H$121*'Analytical method'!$B$59*H$292/H$293</f>
        <v>5.7317742298054756E-5</v>
      </c>
      <c r="I125" s="16">
        <f>'Sample raw data'!I125/'Sample raw data'!I$121*'Analytical method'!$B$59*I$292/I$293</f>
        <v>9.5391916572996804E-5</v>
      </c>
      <c r="J125" s="16">
        <f>'Sample raw data'!J125/'Sample raw data'!J$121*'Analytical method'!$B$59*J$292/J$293</f>
        <v>6.1659034809849122E-5</v>
      </c>
      <c r="K125" s="16">
        <f>'Sample raw data'!K125/'Sample raw data'!K$121*'Analytical method'!$B$59*K$292/K$293</f>
        <v>2.8531570414816877E-4</v>
      </c>
      <c r="L125" s="16">
        <f>'Sample raw data'!L125/'Sample raw data'!L$121*'Analytical method'!$B$59*L$292/L$293</f>
        <v>6.4239300012835612E-5</v>
      </c>
      <c r="M125" s="16">
        <f>'Sample raw data'!M125/'Sample raw data'!M$121*'Analytical method'!$B$59*M$292/M$293</f>
        <v>3.6357818923783045E-5</v>
      </c>
    </row>
    <row r="126" spans="1:13">
      <c r="A126" s="4" t="s">
        <v>129</v>
      </c>
      <c r="B126" s="4">
        <v>502.3</v>
      </c>
      <c r="C126" s="4">
        <v>361.3</v>
      </c>
      <c r="D126" s="5">
        <v>1.9793166666666699</v>
      </c>
      <c r="E126" s="16">
        <f>'Sample raw data'!E126/'Sample raw data'!E$121*'Analytical method'!$B$59*E$292/E$293</f>
        <v>4.1693830773449914E-5</v>
      </c>
      <c r="F126" s="16">
        <f>'Sample raw data'!F126/'Sample raw data'!F$121*'Analytical method'!$B$59*F$292/F$293</f>
        <v>3.2869637624499714E-4</v>
      </c>
      <c r="G126" s="16">
        <f>'Sample raw data'!G126/'Sample raw data'!G$121*'Analytical method'!$B$59*G$292/G$293</f>
        <v>2.0433247139641243E-4</v>
      </c>
      <c r="H126" s="16">
        <f>'Sample raw data'!H126/'Sample raw data'!H$121*'Analytical method'!$B$59*H$292/H$293</f>
        <v>5.9502595605645649E-5</v>
      </c>
      <c r="I126" s="16">
        <f>'Sample raw data'!I126/'Sample raw data'!I$121*'Analytical method'!$B$59*I$292/I$293</f>
        <v>1.4051852325875635E-4</v>
      </c>
      <c r="J126" s="16">
        <f>'Sample raw data'!J126/'Sample raw data'!J$121*'Analytical method'!$B$59*J$292/J$293</f>
        <v>2.4951763872747747E-4</v>
      </c>
      <c r="K126" s="16">
        <f>'Sample raw data'!K126/'Sample raw data'!K$121*'Analytical method'!$B$59*K$292/K$293</f>
        <v>1.2440409360437764E-4</v>
      </c>
      <c r="L126" s="16">
        <f>'Sample raw data'!L126/'Sample raw data'!L$121*'Analytical method'!$B$59*L$292/L$293</f>
        <v>8.455346784280859E-5</v>
      </c>
      <c r="M126" s="16">
        <f>'Sample raw data'!M126/'Sample raw data'!M$121*'Analytical method'!$B$59*M$292/M$293</f>
        <v>9.6383312236151568E-5</v>
      </c>
    </row>
    <row r="127" spans="1:13">
      <c r="A127" s="4" t="s">
        <v>130</v>
      </c>
      <c r="B127" s="4">
        <v>526.29999999999995</v>
      </c>
      <c r="C127" s="4">
        <v>385.3</v>
      </c>
      <c r="D127" s="5">
        <v>1.9173833333333301</v>
      </c>
      <c r="E127" s="16">
        <f>'Sample raw data'!E127/'Sample raw data'!E$121*'Analytical method'!$B$59*E$292/E$293</f>
        <v>5.7626650372114463E-4</v>
      </c>
      <c r="F127" s="16">
        <f>'Sample raw data'!F127/'Sample raw data'!F$121*'Analytical method'!$B$59*F$292/F$293</f>
        <v>5.4696074465450275E-4</v>
      </c>
      <c r="G127" s="16">
        <f>'Sample raw data'!G127/'Sample raw data'!G$121*'Analytical method'!$B$59*G$292/G$293</f>
        <v>3.5483768214857102E-4</v>
      </c>
      <c r="H127" s="16">
        <f>'Sample raw data'!H127/'Sample raw data'!H$121*'Analytical method'!$B$59*H$292/H$293</f>
        <v>3.8563392051500246E-4</v>
      </c>
      <c r="I127" s="16">
        <f>'Sample raw data'!I127/'Sample raw data'!I$121*'Analytical method'!$B$59*I$292/I$293</f>
        <v>5.1829359844643148E-4</v>
      </c>
      <c r="J127" s="16">
        <f>'Sample raw data'!J127/'Sample raw data'!J$121*'Analytical method'!$B$59*J$292/J$293</f>
        <v>2.1401147635650587E-4</v>
      </c>
      <c r="K127" s="16">
        <f>'Sample raw data'!K127/'Sample raw data'!K$121*'Analytical method'!$B$59*K$292/K$293</f>
        <v>5.281435347585747E-5</v>
      </c>
      <c r="L127" s="16">
        <f>'Sample raw data'!L127/'Sample raw data'!L$121*'Analytical method'!$B$59*L$292/L$293</f>
        <v>1.6786478421997825E-4</v>
      </c>
      <c r="M127" s="16">
        <f>'Sample raw data'!M127/'Sample raw data'!M$121*'Analytical method'!$B$59*M$292/M$293</f>
        <v>4.8952464872905699E-4</v>
      </c>
    </row>
    <row r="128" spans="1:13">
      <c r="A128" s="3" t="s">
        <v>131</v>
      </c>
      <c r="B128" s="3">
        <v>438.3</v>
      </c>
      <c r="C128" s="3">
        <v>266.39999999999998</v>
      </c>
      <c r="D128" s="17">
        <v>2.4003999999999999</v>
      </c>
      <c r="E128" s="16">
        <f>'Sample raw data'!E128/'Sample raw data'!E$121*'Analytical method'!$B$59*E$292/E$293</f>
        <v>3.2501444720103026E-4</v>
      </c>
      <c r="F128" s="16">
        <f>'Sample raw data'!F128/'Sample raw data'!F$121*'Analytical method'!$B$59*F$292/F$293</f>
        <v>3.6593214228014114E-4</v>
      </c>
      <c r="G128" s="16">
        <f>'Sample raw data'!G128/'Sample raw data'!G$121*'Analytical method'!$B$59*G$292/G$293</f>
        <v>3.6149142187105569E-4</v>
      </c>
      <c r="H128" s="16">
        <f>'Sample raw data'!H128/'Sample raw data'!H$121*'Analytical method'!$B$59*H$292/H$293</f>
        <v>2.6450932901883508E-4</v>
      </c>
      <c r="I128" s="16">
        <f>'Sample raw data'!I128/'Sample raw data'!I$121*'Analytical method'!$B$59*I$292/I$293</f>
        <v>2.9875672367497705E-4</v>
      </c>
      <c r="J128" s="16">
        <f>'Sample raw data'!J128/'Sample raw data'!J$121*'Analytical method'!$B$59*J$292/J$293</f>
        <v>2.5009613483446244E-4</v>
      </c>
      <c r="K128" s="16">
        <f>'Sample raw data'!K128/'Sample raw data'!K$121*'Analytical method'!$B$59*K$292/K$293</f>
        <v>3.8375340663004888E-4</v>
      </c>
      <c r="L128" s="16">
        <f>'Sample raw data'!L128/'Sample raw data'!L$121*'Analytical method'!$B$59*L$292/L$293</f>
        <v>1.8394188356164723E-4</v>
      </c>
      <c r="M128" s="16">
        <f>'Sample raw data'!M128/'Sample raw data'!M$121*'Analytical method'!$B$59*M$292/M$293</f>
        <v>2.20675028678457E-4</v>
      </c>
    </row>
    <row r="129" spans="1:13">
      <c r="A129" s="4" t="s">
        <v>132</v>
      </c>
      <c r="B129" s="4">
        <v>466.3</v>
      </c>
      <c r="C129" s="4">
        <v>294.39999999999998</v>
      </c>
      <c r="D129" s="5">
        <v>2.8019166666666702</v>
      </c>
      <c r="E129" s="16">
        <f>'Sample raw data'!E129/'Sample raw data'!E$121*'Analytical method'!$B$59*E$292/E$293</f>
        <v>3.559508477920708E-2</v>
      </c>
      <c r="F129" s="16">
        <f>'Sample raw data'!F129/'Sample raw data'!F$121*'Analytical method'!$B$59*F$292/F$293</f>
        <v>4.982714861767408E-2</v>
      </c>
      <c r="G129" s="16">
        <f>'Sample raw data'!G129/'Sample raw data'!G$121*'Analytical method'!$B$59*G$292/G$293</f>
        <v>4.3617574728838697E-2</v>
      </c>
      <c r="H129" s="16">
        <f>'Sample raw data'!H129/'Sample raw data'!H$121*'Analytical method'!$B$59*H$292/H$293</f>
        <v>3.5043109414255001E-2</v>
      </c>
      <c r="I129" s="16">
        <f>'Sample raw data'!I129/'Sample raw data'!I$121*'Analytical method'!$B$59*I$292/I$293</f>
        <v>2.5963131179867802E-2</v>
      </c>
      <c r="J129" s="16">
        <f>'Sample raw data'!J129/'Sample raw data'!J$121*'Analytical method'!$B$59*J$292/J$293</f>
        <v>3.1284460645526278E-2</v>
      </c>
      <c r="K129" s="16">
        <f>'Sample raw data'!K129/'Sample raw data'!K$121*'Analytical method'!$B$59*K$292/K$293</f>
        <v>4.2099309753832991E-2</v>
      </c>
      <c r="L129" s="16">
        <f>'Sample raw data'!L129/'Sample raw data'!L$121*'Analytical method'!$B$59*L$292/L$293</f>
        <v>2.7011947188050462E-2</v>
      </c>
      <c r="M129" s="16">
        <f>'Sample raw data'!M129/'Sample raw data'!M$121*'Analytical method'!$B$59*M$292/M$293</f>
        <v>2.5094279290440252E-2</v>
      </c>
    </row>
    <row r="130" spans="1:13">
      <c r="A130" s="4" t="s">
        <v>133</v>
      </c>
      <c r="B130" s="4">
        <v>650.5</v>
      </c>
      <c r="C130" s="4">
        <v>184.1</v>
      </c>
      <c r="D130" s="5">
        <v>3.56246666666667</v>
      </c>
      <c r="E130" s="16">
        <f>'Sample raw data'!E130/'Sample raw data'!E$130*'Analytical method'!$B$60*E$292/E$293</f>
        <v>7.3339483394833955</v>
      </c>
      <c r="F130" s="16">
        <f>'Sample raw data'!F130/'Sample raw data'!F$130*'Analytical method'!$B$60*F$292/F$293</f>
        <v>9.8148148148148167</v>
      </c>
      <c r="G130" s="16">
        <f>'Sample raw data'!G130/'Sample raw data'!G$130*'Analytical method'!$B$60*G$292/G$293</f>
        <v>9.0102002266717047</v>
      </c>
      <c r="H130" s="16">
        <f>'Sample raw data'!H130/'Sample raw data'!H$130*'Analytical method'!$B$60*H$292/H$293</f>
        <v>7.0291777188328926</v>
      </c>
      <c r="I130" s="16">
        <f>'Sample raw data'!I130/'Sample raw data'!I$130*'Analytical method'!$B$60*I$292/I$293</f>
        <v>5.4081632653061229</v>
      </c>
      <c r="J130" s="16">
        <f>'Sample raw data'!J130/'Sample raw data'!J$130*'Analytical method'!$B$60*J$292/J$293</f>
        <v>6.2961985216473071</v>
      </c>
      <c r="K130" s="16">
        <f>'Sample raw data'!K130/'Sample raw data'!K$130*'Analytical method'!$B$60*K$292/K$293</f>
        <v>8.8859910581222064</v>
      </c>
      <c r="L130" s="16">
        <f>'Sample raw data'!L130/'Sample raw data'!L$130*'Analytical method'!$B$60*L$292/L$293</f>
        <v>5.3788903924221927</v>
      </c>
      <c r="M130" s="16">
        <f>'Sample raw data'!M130/'Sample raw data'!M$130*'Analytical method'!$B$60*M$292/M$293</f>
        <v>5.3023566029346387</v>
      </c>
    </row>
    <row r="131" spans="1:13">
      <c r="A131" s="3" t="s">
        <v>134</v>
      </c>
      <c r="B131" s="3">
        <v>734.6</v>
      </c>
      <c r="C131" s="3">
        <v>184.1</v>
      </c>
      <c r="D131" s="17">
        <v>5.3845333333333301</v>
      </c>
      <c r="E131" s="16">
        <f>'Sample raw data'!E131/'Sample raw data'!E$130*'Analytical method'!$B$60*E$292/E$293</f>
        <v>3.0867717951960369E-3</v>
      </c>
      <c r="F131" s="16">
        <f>'Sample raw data'!F131/'Sample raw data'!F$130*'Analytical method'!$B$60*F$292/F$293</f>
        <v>4.1481581122430897E-3</v>
      </c>
      <c r="G131" s="16">
        <f>'Sample raw data'!G131/'Sample raw data'!G$130*'Analytical method'!$B$60*G$292/G$293</f>
        <v>3.9411998652052558E-3</v>
      </c>
      <c r="H131" s="16">
        <f>'Sample raw data'!H131/'Sample raw data'!H$130*'Analytical method'!$B$60*H$292/H$293</f>
        <v>2.5856892453716574E-3</v>
      </c>
      <c r="I131" s="16">
        <f>'Sample raw data'!I131/'Sample raw data'!I$130*'Analytical method'!$B$60*I$292/I$293</f>
        <v>1.9402292896882728E-3</v>
      </c>
      <c r="J131" s="16">
        <f>'Sample raw data'!J131/'Sample raw data'!J$130*'Analytical method'!$B$60*J$292/J$293</f>
        <v>2.2373577284461438E-3</v>
      </c>
      <c r="K131" s="16">
        <f>'Sample raw data'!K131/'Sample raw data'!K$130*'Analytical method'!$B$60*K$292/K$293</f>
        <v>2.9541034410747119E-3</v>
      </c>
      <c r="L131" s="16">
        <f>'Sample raw data'!L131/'Sample raw data'!L$130*'Analytical method'!$B$60*L$292/L$293</f>
        <v>1.7786795358686598E-3</v>
      </c>
      <c r="M131" s="16">
        <f>'Sample raw data'!M131/'Sample raw data'!M$130*'Analytical method'!$B$60*M$292/M$293</f>
        <v>1.8670510425737724E-3</v>
      </c>
    </row>
    <row r="132" spans="1:13">
      <c r="A132" s="3" t="s">
        <v>135</v>
      </c>
      <c r="B132" s="3">
        <v>732.6</v>
      </c>
      <c r="C132" s="3">
        <v>184.1</v>
      </c>
      <c r="D132" s="17">
        <v>4.8123166666666704</v>
      </c>
      <c r="E132" s="16">
        <f>'Sample raw data'!E132/'Sample raw data'!E$130*'Analytical method'!$B$60*E$292/E$293</f>
        <v>1.2765092388479168E-2</v>
      </c>
      <c r="F132" s="16">
        <f>'Sample raw data'!F132/'Sample raw data'!F$130*'Analytical method'!$B$60*F$292/F$293</f>
        <v>1.6513910573416248E-2</v>
      </c>
      <c r="G132" s="16">
        <f>'Sample raw data'!G132/'Sample raw data'!G$130*'Analytical method'!$B$60*G$292/G$293</f>
        <v>1.5364714154045736E-2</v>
      </c>
      <c r="H132" s="16">
        <f>'Sample raw data'!H132/'Sample raw data'!H$130*'Analytical method'!$B$60*H$292/H$293</f>
        <v>1.220994520973499E-2</v>
      </c>
      <c r="I132" s="16">
        <f>'Sample raw data'!I132/'Sample raw data'!I$130*'Analytical method'!$B$60*I$292/I$293</f>
        <v>8.7435110891338243E-3</v>
      </c>
      <c r="J132" s="16">
        <f>'Sample raw data'!J132/'Sample raw data'!J$130*'Analytical method'!$B$60*J$292/J$293</f>
        <v>1.0837465709917355E-2</v>
      </c>
      <c r="K132" s="16">
        <f>'Sample raw data'!K132/'Sample raw data'!K$130*'Analytical method'!$B$60*K$292/K$293</f>
        <v>1.4537595333648125E-2</v>
      </c>
      <c r="L132" s="16">
        <f>'Sample raw data'!L132/'Sample raw data'!L$130*'Analytical method'!$B$60*L$292/L$293</f>
        <v>8.8634245406942896E-3</v>
      </c>
      <c r="M132" s="16">
        <f>'Sample raw data'!M132/'Sample raw data'!M$130*'Analytical method'!$B$60*M$292/M$293</f>
        <v>8.5910475437529499E-3</v>
      </c>
    </row>
    <row r="133" spans="1:13">
      <c r="A133" s="3" t="s">
        <v>136</v>
      </c>
      <c r="B133" s="3">
        <v>760.6</v>
      </c>
      <c r="C133" s="3">
        <v>184.1</v>
      </c>
      <c r="D133" s="17">
        <v>5.4845666666666704</v>
      </c>
      <c r="E133" s="16">
        <f>'Sample raw data'!E133/'Sample raw data'!E$130*'Analytical method'!$B$60*E$292/E$293</f>
        <v>9.3059973044660772E-3</v>
      </c>
      <c r="F133" s="16">
        <f>'Sample raw data'!F133/'Sample raw data'!F$130*'Analytical method'!$B$60*F$292/F$293</f>
        <v>1.1230737908376573E-2</v>
      </c>
      <c r="G133" s="16">
        <f>'Sample raw data'!G133/'Sample raw data'!G$130*'Analytical method'!$B$60*G$292/G$293</f>
        <v>1.0812135912386587E-2</v>
      </c>
      <c r="H133" s="16">
        <f>'Sample raw data'!H133/'Sample raw data'!H$130*'Analytical method'!$B$60*H$292/H$293</f>
        <v>8.0226740414826702E-3</v>
      </c>
      <c r="I133" s="16">
        <f>'Sample raw data'!I133/'Sample raw data'!I$130*'Analytical method'!$B$60*I$292/I$293</f>
        <v>5.7726197917141011E-3</v>
      </c>
      <c r="J133" s="16">
        <f>'Sample raw data'!J133/'Sample raw data'!J$130*'Analytical method'!$B$60*J$292/J$293</f>
        <v>7.2019581148975937E-3</v>
      </c>
      <c r="K133" s="16">
        <f>'Sample raw data'!K133/'Sample raw data'!K$130*'Analytical method'!$B$60*K$292/K$293</f>
        <v>9.2761128410789127E-3</v>
      </c>
      <c r="L133" s="16">
        <f>'Sample raw data'!L133/'Sample raw data'!L$130*'Analytical method'!$B$60*L$292/L$293</f>
        <v>5.8511642164061897E-3</v>
      </c>
      <c r="M133" s="16">
        <f>'Sample raw data'!M133/'Sample raw data'!M$130*'Analytical method'!$B$60*M$292/M$293</f>
        <v>5.4254698323034974E-3</v>
      </c>
    </row>
    <row r="134" spans="1:13">
      <c r="A134" s="3" t="s">
        <v>137</v>
      </c>
      <c r="B134" s="3">
        <v>758.6</v>
      </c>
      <c r="C134" s="3">
        <v>184.1</v>
      </c>
      <c r="D134" s="17">
        <v>5.0156333333333301</v>
      </c>
      <c r="E134" s="16">
        <f>'Sample raw data'!E134/'Sample raw data'!E$130*'Analytical method'!$B$60*E$292/E$293</f>
        <v>9.3676040771954096E-3</v>
      </c>
      <c r="F134" s="16">
        <f>'Sample raw data'!F134/'Sample raw data'!F$130*'Analytical method'!$B$60*F$292/F$293</f>
        <v>1.1421281895534242E-2</v>
      </c>
      <c r="G134" s="16">
        <f>'Sample raw data'!G134/'Sample raw data'!G$130*'Analytical method'!$B$60*G$292/G$293</f>
        <v>1.1260082534865386E-2</v>
      </c>
      <c r="H134" s="16">
        <f>'Sample raw data'!H134/'Sample raw data'!H$130*'Analytical method'!$B$60*H$292/H$293</f>
        <v>9.1750557652604744E-3</v>
      </c>
      <c r="I134" s="16">
        <f>'Sample raw data'!I134/'Sample raw data'!I$130*'Analytical method'!$B$60*I$292/I$293</f>
        <v>6.9234806870695897E-3</v>
      </c>
      <c r="J134" s="16">
        <f>'Sample raw data'!J134/'Sample raw data'!J$130*'Analytical method'!$B$60*J$292/J$293</f>
        <v>8.073394309073275E-3</v>
      </c>
      <c r="K134" s="16">
        <f>'Sample raw data'!K134/'Sample raw data'!K$130*'Analytical method'!$B$60*K$292/K$293</f>
        <v>1.0500002733933604E-2</v>
      </c>
      <c r="L134" s="16">
        <f>'Sample raw data'!L134/'Sample raw data'!L$130*'Analytical method'!$B$60*L$292/L$293</f>
        <v>6.5200590172803186E-3</v>
      </c>
      <c r="M134" s="16">
        <f>'Sample raw data'!M134/'Sample raw data'!M$130*'Analytical method'!$B$60*M$292/M$293</f>
        <v>6.6856668274060298E-3</v>
      </c>
    </row>
    <row r="135" spans="1:13">
      <c r="A135" s="4" t="s">
        <v>138</v>
      </c>
      <c r="B135" s="4">
        <v>790.6</v>
      </c>
      <c r="C135" s="4">
        <v>184.1</v>
      </c>
      <c r="D135" s="5">
        <v>6.6785833333333304</v>
      </c>
      <c r="E135" s="16">
        <f>'Sample raw data'!E135/'Sample raw data'!E$130*'Analytical method'!$B$60*E$292/E$293</f>
        <v>7.5336291914785054E-5</v>
      </c>
      <c r="F135" s="16">
        <f>'Sample raw data'!F135/'Sample raw data'!F$130*'Analytical method'!$B$60*F$292/F$293</f>
        <v>1.1359060760096066E-4</v>
      </c>
      <c r="G135" s="16">
        <f>'Sample raw data'!G135/'Sample raw data'!G$130*'Analytical method'!$B$60*G$292/G$293</f>
        <v>9.709148038321538E-5</v>
      </c>
      <c r="H135" s="16">
        <f>'Sample raw data'!H135/'Sample raw data'!H$130*'Analytical method'!$B$60*H$292/H$293</f>
        <v>6.8503677582798332E-5</v>
      </c>
      <c r="I135" s="16">
        <f>'Sample raw data'!I135/'Sample raw data'!I$130*'Analytical method'!$B$60*I$292/I$293</f>
        <v>5.6232564743261148E-5</v>
      </c>
      <c r="J135" s="16">
        <f>'Sample raw data'!J135/'Sample raw data'!J$130*'Analytical method'!$B$60*J$292/J$293</f>
        <v>4.2958918105952115E-5</v>
      </c>
      <c r="K135" s="16">
        <f>'Sample raw data'!K135/'Sample raw data'!K$130*'Analytical method'!$B$60*K$292/K$293</f>
        <v>1.102259537363505E-4</v>
      </c>
      <c r="L135" s="16">
        <f>'Sample raw data'!L135/'Sample raw data'!L$130*'Analytical method'!$B$60*L$292/L$293</f>
        <v>6.3376857403414256E-5</v>
      </c>
      <c r="M135" s="16">
        <f>'Sample raw data'!M135/'Sample raw data'!M$130*'Analytical method'!$B$60*M$292/M$293</f>
        <v>7.3167513599567362E-5</v>
      </c>
    </row>
    <row r="136" spans="1:13">
      <c r="A136" s="3" t="s">
        <v>139</v>
      </c>
      <c r="B136" s="3">
        <v>788.6</v>
      </c>
      <c r="C136" s="3">
        <v>184.1</v>
      </c>
      <c r="D136" s="17">
        <v>6.1739833333333296</v>
      </c>
      <c r="E136" s="16">
        <f>'Sample raw data'!E136/'Sample raw data'!E$130*'Analytical method'!$B$60*E$292/E$293</f>
        <v>1.2354649064128726E-3</v>
      </c>
      <c r="F136" s="16">
        <f>'Sample raw data'!F136/'Sample raw data'!F$130*'Analytical method'!$B$60*F$292/F$293</f>
        <v>1.6379676107014284E-3</v>
      </c>
      <c r="G136" s="16">
        <f>'Sample raw data'!G136/'Sample raw data'!G$130*'Analytical method'!$B$60*G$292/G$293</f>
        <v>1.4540237019945224E-3</v>
      </c>
      <c r="H136" s="16">
        <f>'Sample raw data'!H136/'Sample raw data'!H$130*'Analytical method'!$B$60*H$292/H$293</f>
        <v>1.0774044213164675E-3</v>
      </c>
      <c r="I136" s="16">
        <f>'Sample raw data'!I136/'Sample raw data'!I$130*'Analytical method'!$B$60*I$292/I$293</f>
        <v>8.0992261771677912E-4</v>
      </c>
      <c r="J136" s="16">
        <f>'Sample raw data'!J136/'Sample raw data'!J$130*'Analytical method'!$B$60*J$292/J$293</f>
        <v>9.1071825683282565E-4</v>
      </c>
      <c r="K136" s="16">
        <f>'Sample raw data'!K136/'Sample raw data'!K$130*'Analytical method'!$B$60*K$292/K$293</f>
        <v>1.292405992617553E-3</v>
      </c>
      <c r="L136" s="16">
        <f>'Sample raw data'!L136/'Sample raw data'!L$130*'Analytical method'!$B$60*L$292/L$293</f>
        <v>8.2891949731083608E-4</v>
      </c>
      <c r="M136" s="16">
        <f>'Sample raw data'!M136/'Sample raw data'!M$130*'Analytical method'!$B$60*M$292/M$293</f>
        <v>7.8915435018913705E-4</v>
      </c>
    </row>
    <row r="137" spans="1:13">
      <c r="A137" s="4" t="s">
        <v>140</v>
      </c>
      <c r="B137" s="4">
        <v>786.6</v>
      </c>
      <c r="C137" s="4">
        <v>184.1</v>
      </c>
      <c r="D137" s="5">
        <v>5.6871666666666698</v>
      </c>
      <c r="E137" s="16">
        <f>'Sample raw data'!E137/'Sample raw data'!E$130*'Analytical method'!$B$60*E$292/E$293</f>
        <v>8.9697720266962971E-3</v>
      </c>
      <c r="F137" s="16">
        <f>'Sample raw data'!F137/'Sample raw data'!F$130*'Analytical method'!$B$60*F$292/F$293</f>
        <v>1.1116383986503239E-2</v>
      </c>
      <c r="G137" s="16">
        <f>'Sample raw data'!G137/'Sample raw data'!G$130*'Analytical method'!$B$60*G$292/G$293</f>
        <v>1.0640606572715176E-2</v>
      </c>
      <c r="H137" s="16">
        <f>'Sample raw data'!H137/'Sample raw data'!H$130*'Analytical method'!$B$60*H$292/H$293</f>
        <v>9.0088493276936459E-3</v>
      </c>
      <c r="I137" s="16">
        <f>'Sample raw data'!I137/'Sample raw data'!I$130*'Analytical method'!$B$60*I$292/I$293</f>
        <v>6.4381440774404219E-3</v>
      </c>
      <c r="J137" s="16">
        <f>'Sample raw data'!J137/'Sample raw data'!J$130*'Analytical method'!$B$60*J$292/J$293</f>
        <v>7.584094709850866E-3</v>
      </c>
      <c r="K137" s="16">
        <f>'Sample raw data'!K137/'Sample raw data'!K$130*'Analytical method'!$B$60*K$292/K$293</f>
        <v>1.0490813448415849E-2</v>
      </c>
      <c r="L137" s="16">
        <f>'Sample raw data'!L137/'Sample raw data'!L$130*'Analytical method'!$B$60*L$292/L$293</f>
        <v>6.159894598946879E-3</v>
      </c>
      <c r="M137" s="16">
        <f>'Sample raw data'!M137/'Sample raw data'!M$130*'Analytical method'!$B$60*M$292/M$293</f>
        <v>6.4554548402576406E-3</v>
      </c>
    </row>
    <row r="138" spans="1:13">
      <c r="A138" s="3" t="s">
        <v>141</v>
      </c>
      <c r="B138" s="3">
        <v>784.6</v>
      </c>
      <c r="C138" s="3">
        <v>184.1</v>
      </c>
      <c r="D138" s="17">
        <v>5.2032333333333298</v>
      </c>
      <c r="E138" s="16">
        <f>'Sample raw data'!E138/'Sample raw data'!E$130*'Analytical method'!$B$60*E$292/E$293</f>
        <v>2.5001477710208603E-3</v>
      </c>
      <c r="F138" s="16">
        <f>'Sample raw data'!F138/'Sample raw data'!F$130*'Analytical method'!$B$60*F$292/F$293</f>
        <v>2.868926830619685E-3</v>
      </c>
      <c r="G138" s="16">
        <f>'Sample raw data'!G138/'Sample raw data'!G$130*'Analytical method'!$B$60*G$292/G$293</f>
        <v>2.9473547351113998E-3</v>
      </c>
      <c r="H138" s="16">
        <f>'Sample raw data'!H138/'Sample raw data'!H$130*'Analytical method'!$B$60*H$292/H$293</f>
        <v>2.4783577376485538E-3</v>
      </c>
      <c r="I138" s="16">
        <f>'Sample raw data'!I138/'Sample raw data'!I$130*'Analytical method'!$B$60*I$292/I$293</f>
        <v>1.7637676479688791E-3</v>
      </c>
      <c r="J138" s="16">
        <f>'Sample raw data'!J138/'Sample raw data'!J$130*'Analytical method'!$B$60*J$292/J$293</f>
        <v>2.1720245901213865E-3</v>
      </c>
      <c r="K138" s="16">
        <f>'Sample raw data'!K138/'Sample raw data'!K$130*'Analytical method'!$B$60*K$292/K$293</f>
        <v>2.9771373156808395E-3</v>
      </c>
      <c r="L138" s="16">
        <f>'Sample raw data'!L138/'Sample raw data'!L$130*'Analytical method'!$B$60*L$292/L$293</f>
        <v>1.7987948300155587E-3</v>
      </c>
      <c r="M138" s="16">
        <f>'Sample raw data'!M138/'Sample raw data'!M$130*'Analytical method'!$B$60*M$292/M$293</f>
        <v>1.735594289410182E-3</v>
      </c>
    </row>
    <row r="139" spans="1:13">
      <c r="A139" s="3" t="s">
        <v>142</v>
      </c>
      <c r="B139" s="3">
        <v>782.6</v>
      </c>
      <c r="C139" s="3">
        <v>184.1</v>
      </c>
      <c r="D139" s="17">
        <v>4.9540666666666704</v>
      </c>
      <c r="E139" s="16">
        <f>'Sample raw data'!E139/'Sample raw data'!E$130*'Analytical method'!$B$60*E$292/E$293</f>
        <v>3.0334899046685317E-4</v>
      </c>
      <c r="F139" s="16">
        <f>'Sample raw data'!F139/'Sample raw data'!F$130*'Analytical method'!$B$60*F$292/F$293</f>
        <v>3.3898009928617743E-4</v>
      </c>
      <c r="G139" s="16">
        <f>'Sample raw data'!G139/'Sample raw data'!G$130*'Analytical method'!$B$60*G$292/G$293</f>
        <v>3.981994436167331E-4</v>
      </c>
      <c r="H139" s="16">
        <f>'Sample raw data'!H139/'Sample raw data'!H$130*'Analytical method'!$B$60*H$292/H$293</f>
        <v>2.8800900805062862E-4</v>
      </c>
      <c r="I139" s="16">
        <f>'Sample raw data'!I139/'Sample raw data'!I$130*'Analytical method'!$B$60*I$292/I$293</f>
        <v>2.4100648567921941E-4</v>
      </c>
      <c r="J139" s="16">
        <f>'Sample raw data'!J139/'Sample raw data'!J$130*'Analytical method'!$B$60*J$292/J$293</f>
        <v>2.6605523928617823E-4</v>
      </c>
      <c r="K139" s="16">
        <f>'Sample raw data'!K139/'Sample raw data'!K$130*'Analytical method'!$B$60*K$292/K$293</f>
        <v>3.7238667997610054E-4</v>
      </c>
      <c r="L139" s="16">
        <f>'Sample raw data'!L139/'Sample raw data'!L$130*'Analytical method'!$B$60*L$292/L$293</f>
        <v>1.9155069491460909E-4</v>
      </c>
      <c r="M139" s="16">
        <f>'Sample raw data'!M139/'Sample raw data'!M$130*'Analytical method'!$B$60*M$292/M$293</f>
        <v>2.7054939122389326E-4</v>
      </c>
    </row>
    <row r="140" spans="1:13">
      <c r="A140" s="3" t="s">
        <v>143</v>
      </c>
      <c r="B140" s="3">
        <v>810.6</v>
      </c>
      <c r="C140" s="3">
        <v>184.1</v>
      </c>
      <c r="D140" s="17">
        <v>5.4210166666666701</v>
      </c>
      <c r="E140" s="16">
        <f>'Sample raw data'!E140/'Sample raw data'!E$130*'Analytical method'!$B$60*E$292/E$293</f>
        <v>4.2253725868725663E-4</v>
      </c>
      <c r="F140" s="16">
        <f>'Sample raw data'!F140/'Sample raw data'!F$130*'Analytical method'!$B$60*F$292/F$293</f>
        <v>5.0302451722884875E-4</v>
      </c>
      <c r="G140" s="16">
        <f>'Sample raw data'!G140/'Sample raw data'!G$130*'Analytical method'!$B$60*G$292/G$293</f>
        <v>3.9308635638174493E-4</v>
      </c>
      <c r="H140" s="16">
        <f>'Sample raw data'!H140/'Sample raw data'!H$130*'Analytical method'!$B$60*H$292/H$293</f>
        <v>4.33233845671822E-4</v>
      </c>
      <c r="I140" s="16">
        <f>'Sample raw data'!I140/'Sample raw data'!I$130*'Analytical method'!$B$60*I$292/I$293</f>
        <v>2.8691613026226952E-4</v>
      </c>
      <c r="J140" s="16">
        <f>'Sample raw data'!J140/'Sample raw data'!J$130*'Analytical method'!$B$60*J$292/J$293</f>
        <v>2.724361692498106E-4</v>
      </c>
      <c r="K140" s="16">
        <f>'Sample raw data'!K140/'Sample raw data'!K$130*'Analytical method'!$B$60*K$292/K$293</f>
        <v>4.1762779746624452E-4</v>
      </c>
      <c r="L140" s="16">
        <f>'Sample raw data'!L140/'Sample raw data'!L$130*'Analytical method'!$B$60*L$292/L$293</f>
        <v>3.0309306631150218E-4</v>
      </c>
      <c r="M140" s="16">
        <f>'Sample raw data'!M140/'Sample raw data'!M$130*'Analytical method'!$B$60*M$292/M$293</f>
        <v>2.4165082362467204E-4</v>
      </c>
    </row>
    <row r="141" spans="1:13">
      <c r="A141" s="3" t="s">
        <v>144</v>
      </c>
      <c r="B141" s="3">
        <v>808.6</v>
      </c>
      <c r="C141" s="3">
        <v>184.1</v>
      </c>
      <c r="D141" s="17">
        <v>5.0259999999999998</v>
      </c>
      <c r="E141" s="16">
        <f>'Sample raw data'!E141/'Sample raw data'!E$130*'Analytical method'!$B$60*E$292/E$293</f>
        <v>2.1181920961956232E-4</v>
      </c>
      <c r="F141" s="16">
        <f>'Sample raw data'!F141/'Sample raw data'!F$130*'Analytical method'!$B$60*F$292/F$293</f>
        <v>3.2043555103287557E-4</v>
      </c>
      <c r="G141" s="16">
        <f>'Sample raw data'!G141/'Sample raw data'!G$130*'Analytical method'!$B$60*G$292/G$293</f>
        <v>2.6717741587911755E-4</v>
      </c>
      <c r="H141" s="16">
        <f>'Sample raw data'!H141/'Sample raw data'!H$130*'Analytical method'!$B$60*H$292/H$293</f>
        <v>2.7374631489905107E-4</v>
      </c>
      <c r="I141" s="16">
        <f>'Sample raw data'!I141/'Sample raw data'!I$130*'Analytical method'!$B$60*I$292/I$293</f>
        <v>1.922504201004137E-4</v>
      </c>
      <c r="J141" s="16">
        <f>'Sample raw data'!J141/'Sample raw data'!J$130*'Analytical method'!$B$60*J$292/J$293</f>
        <v>2.4470827379405064E-4</v>
      </c>
      <c r="K141" s="16">
        <f>'Sample raw data'!K141/'Sample raw data'!K$130*'Analytical method'!$B$60*K$292/K$293</f>
        <v>2.5200906534531551E-4</v>
      </c>
      <c r="L141" s="16">
        <f>'Sample raw data'!L141/'Sample raw data'!L$130*'Analytical method'!$B$60*L$292/L$293</f>
        <v>1.5894220046029588E-4</v>
      </c>
      <c r="M141" s="16">
        <f>'Sample raw data'!M141/'Sample raw data'!M$130*'Analytical method'!$B$60*M$292/M$293</f>
        <v>1.8857075630617526E-4</v>
      </c>
    </row>
    <row r="142" spans="1:13">
      <c r="A142" s="4" t="s">
        <v>145</v>
      </c>
      <c r="B142" s="4">
        <v>806.6</v>
      </c>
      <c r="C142" s="4">
        <v>184.1</v>
      </c>
      <c r="D142" s="5">
        <v>4.7921166666666704</v>
      </c>
      <c r="E142" s="16">
        <f>'Sample raw data'!E142/'Sample raw data'!E$130*'Analytical method'!$B$60*E$292/E$293</f>
        <v>2.7468602928900584E-5</v>
      </c>
      <c r="F142" s="16">
        <f>'Sample raw data'!F142/'Sample raw data'!F$130*'Analytical method'!$B$60*F$292/F$293</f>
        <v>1.5359625444786514E-5</v>
      </c>
      <c r="G142" s="16">
        <f>'Sample raw data'!G142/'Sample raw data'!G$130*'Analytical method'!$B$60*G$292/G$293</f>
        <v>2.1255714860752086E-6</v>
      </c>
      <c r="H142" s="16">
        <f>'Sample raw data'!H142/'Sample raw data'!H$130*'Analytical method'!$B$60*H$292/H$293</f>
        <v>7.7124257256951837E-6</v>
      </c>
      <c r="I142" s="16">
        <f>'Sample raw data'!I142/'Sample raw data'!I$130*'Analytical method'!$B$60*I$292/I$293</f>
        <v>1.5537153919942585E-5</v>
      </c>
      <c r="J142" s="16">
        <f>'Sample raw data'!J142/'Sample raw data'!J$130*'Analytical method'!$B$60*J$292/J$293</f>
        <v>6.1694881187163352E-6</v>
      </c>
      <c r="K142" s="16">
        <f>'Sample raw data'!K142/'Sample raw data'!K$130*'Analytical method'!$B$60*K$292/K$293</f>
        <v>2.4704073179715413E-5</v>
      </c>
      <c r="L142" s="16">
        <f>'Sample raw data'!L142/'Sample raw data'!L$130*'Analytical method'!$B$60*L$292/L$293</f>
        <v>4.1990282677247215E-6</v>
      </c>
      <c r="M142" s="16">
        <f>'Sample raw data'!M142/'Sample raw data'!M$130*'Analytical method'!$B$60*M$292/M$293</f>
        <v>1.0778080566061176E-5</v>
      </c>
    </row>
    <row r="143" spans="1:13">
      <c r="A143" s="4" t="s">
        <v>146</v>
      </c>
      <c r="B143" s="4">
        <v>834.6</v>
      </c>
      <c r="C143" s="4">
        <v>184.1</v>
      </c>
      <c r="D143" s="5">
        <v>5.47905</v>
      </c>
      <c r="E143" s="16">
        <f>'Sample raw data'!E143/'Sample raw data'!E$130*'Analytical method'!$B$60*E$292/E$293</f>
        <v>1.3945246075240845E-5</v>
      </c>
      <c r="F143" s="16">
        <f>'Sample raw data'!F143/'Sample raw data'!F$130*'Analytical method'!$B$60*F$292/F$293</f>
        <v>2.8017681102555547E-5</v>
      </c>
      <c r="G143" s="16">
        <f>'Sample raw data'!G143/'Sample raw data'!G$130*'Analytical method'!$B$60*G$292/G$293</f>
        <v>1.3199734487228782E-5</v>
      </c>
      <c r="H143" s="16">
        <f>'Sample raw data'!H143/'Sample raw data'!H$130*'Analytical method'!$B$60*H$292/H$293</f>
        <v>1.3301538079258313E-5</v>
      </c>
      <c r="I143" s="16">
        <f>'Sample raw data'!I143/'Sample raw data'!I$130*'Analytical method'!$B$60*I$292/I$293</f>
        <v>1.7228096729019446E-5</v>
      </c>
      <c r="J143" s="16">
        <f>'Sample raw data'!J143/'Sample raw data'!J$130*'Analytical method'!$B$60*J$292/J$293</f>
        <v>2.0142016069539404E-5</v>
      </c>
      <c r="K143" s="16">
        <f>'Sample raw data'!K143/'Sample raw data'!K$130*'Analytical method'!$B$60*K$292/K$293</f>
        <v>2.1307542629832866E-5</v>
      </c>
      <c r="L143" s="16">
        <f>'Sample raw data'!L143/'Sample raw data'!L$130*'Analytical method'!$B$60*L$292/L$293</f>
        <v>1.6754558224381266E-5</v>
      </c>
      <c r="M143" s="16">
        <f>'Sample raw data'!M143/'Sample raw data'!M$130*'Analytical method'!$B$60*M$292/M$293</f>
        <v>1.4384291008037646E-5</v>
      </c>
    </row>
    <row r="144" spans="1:13">
      <c r="A144" s="4" t="s">
        <v>147</v>
      </c>
      <c r="B144" s="4">
        <v>832.6</v>
      </c>
      <c r="C144" s="4">
        <v>184.1</v>
      </c>
      <c r="D144" s="5">
        <v>4.9082166666666698</v>
      </c>
      <c r="E144" s="16">
        <f>'Sample raw data'!E144/'Sample raw data'!E$130*'Analytical method'!$B$60*E$292/E$293</f>
        <v>8.3672690904385113E-6</v>
      </c>
      <c r="F144" s="16">
        <f>'Sample raw data'!F144/'Sample raw data'!F$130*'Analytical method'!$B$60*F$292/F$293</f>
        <v>5.1812853396032375E-6</v>
      </c>
      <c r="G144" s="16">
        <f>'Sample raw data'!G144/'Sample raw data'!G$130*'Analytical method'!$B$60*G$292/G$293</f>
        <v>3.2679053658806978E-6</v>
      </c>
      <c r="H144" s="16">
        <f>'Sample raw data'!H144/'Sample raw data'!H$130*'Analytical method'!$B$60*H$292/H$293</f>
        <v>4.3696500782830295E-6</v>
      </c>
      <c r="I144" s="16">
        <f>'Sample raw data'!I144/'Sample raw data'!I$130*'Analytical method'!$B$60*I$292/I$293</f>
        <v>1.9711158129296159E-6</v>
      </c>
      <c r="J144" s="16">
        <f>'Sample raw data'!J144/'Sample raw data'!J$130*'Analytical method'!$B$60*J$292/J$293</f>
        <v>4.1306582853351416E-6</v>
      </c>
      <c r="K144" s="16">
        <f>'Sample raw data'!K144/'Sample raw data'!K$130*'Analytical method'!$B$60*K$292/K$293</f>
        <v>1.8415840238324914E-5</v>
      </c>
      <c r="L144" s="16">
        <f>'Sample raw data'!L144/'Sample raw data'!L$130*'Analytical method'!$B$60*L$292/L$293</f>
        <v>1.1821203226293473E-6</v>
      </c>
      <c r="M144" s="16">
        <f>'Sample raw data'!M144/'Sample raw data'!M$130*'Analytical method'!$B$60*M$292/M$293</f>
        <v>1.7616250278074325E-6</v>
      </c>
    </row>
    <row r="145" spans="1:13">
      <c r="A145" s="4" t="s">
        <v>148</v>
      </c>
      <c r="B145" s="4">
        <v>830.6</v>
      </c>
      <c r="C145" s="4">
        <v>184.1</v>
      </c>
      <c r="D145" s="5">
        <v>4.4825333333333299</v>
      </c>
      <c r="E145" s="16">
        <f>'Sample raw data'!E145/'Sample raw data'!E$130*'Analytical method'!$B$60*E$292/E$293</f>
        <v>1.6786047864577212E-5</v>
      </c>
      <c r="F145" s="16">
        <f>'Sample raw data'!F145/'Sample raw data'!F$130*'Analytical method'!$B$60*F$292/F$293</f>
        <v>1.3787692764372537E-5</v>
      </c>
      <c r="G145" s="16">
        <f>'Sample raw data'!G145/'Sample raw data'!G$130*'Analytical method'!$B$60*G$292/G$293</f>
        <v>2.9209859241793036E-6</v>
      </c>
      <c r="H145" s="16">
        <f>'Sample raw data'!H145/'Sample raw data'!H$130*'Analytical method'!$B$60*H$292/H$293</f>
        <v>2.9942782331891907E-6</v>
      </c>
      <c r="I145" s="16">
        <f>'Sample raw data'!I145/'Sample raw data'!I$130*'Analytical method'!$B$60*I$292/I$293</f>
        <v>1.4713358702630117E-6</v>
      </c>
      <c r="J145" s="16">
        <f>'Sample raw data'!J145/'Sample raw data'!J$130*'Analytical method'!$B$60*J$292/J$293</f>
        <v>8.9800899680569475E-6</v>
      </c>
      <c r="K145" s="16">
        <f>'Sample raw data'!K145/'Sample raw data'!K$130*'Analytical method'!$B$60*K$292/K$293</f>
        <v>1.1044562683769995E-5</v>
      </c>
      <c r="L145" s="16">
        <f>'Sample raw data'!L145/'Sample raw data'!L$130*'Analytical method'!$B$60*L$292/L$293</f>
        <v>3.2766332388507907E-7</v>
      </c>
      <c r="M145" s="16">
        <f>'Sample raw data'!M145/'Sample raw data'!M$130*'Analytical method'!$B$60*M$292/M$293</f>
        <v>1.2293868323185462E-5</v>
      </c>
    </row>
    <row r="146" spans="1:13">
      <c r="A146" s="3" t="s">
        <v>149</v>
      </c>
      <c r="B146" s="3">
        <v>720.6</v>
      </c>
      <c r="C146" s="3">
        <v>184.1</v>
      </c>
      <c r="D146" s="17">
        <v>5.8560833333333298</v>
      </c>
      <c r="E146" s="16">
        <f>'Sample raw data'!E146/'Sample raw data'!E$150*'Analytical method'!$B$61*E$292/E$293</f>
        <v>2.8123719272469513E-4</v>
      </c>
      <c r="F146" s="16">
        <f>'Sample raw data'!F146/'Sample raw data'!F$150*'Analytical method'!$B$61*F$292/F$293</f>
        <v>4.3379406411999478E-4</v>
      </c>
      <c r="G146" s="16">
        <f>'Sample raw data'!G146/'Sample raw data'!G$150*'Analytical method'!$B$61*G$292/G$293</f>
        <v>3.4226289895427877E-4</v>
      </c>
      <c r="H146" s="16">
        <f>'Sample raw data'!H146/'Sample raw data'!H$150*'Analytical method'!$B$61*H$292/H$293</f>
        <v>2.8020016995031487E-4</v>
      </c>
      <c r="I146" s="16">
        <f>'Sample raw data'!I146/'Sample raw data'!I$150*'Analytical method'!$B$61*I$292/I$293</f>
        <v>1.6045133232312723E-4</v>
      </c>
      <c r="J146" s="16">
        <f>'Sample raw data'!J146/'Sample raw data'!J$150*'Analytical method'!$B$61*J$292/J$293</f>
        <v>1.9442833929699435E-4</v>
      </c>
      <c r="K146" s="16">
        <f>'Sample raw data'!K146/'Sample raw data'!K$150*'Analytical method'!$B$61*K$292/K$293</f>
        <v>3.3185576546580461E-4</v>
      </c>
      <c r="L146" s="16">
        <f>'Sample raw data'!L146/'Sample raw data'!L$150*'Analytical method'!$B$61*L$292/L$293</f>
        <v>1.6832939015117869E-4</v>
      </c>
      <c r="M146" s="16">
        <f>'Sample raw data'!M146/'Sample raw data'!M$150*'Analytical method'!$B$61*M$292/M$293</f>
        <v>1.8334098558830199E-4</v>
      </c>
    </row>
    <row r="147" spans="1:13">
      <c r="A147" s="4" t="s">
        <v>150</v>
      </c>
      <c r="B147" s="4">
        <v>792.6</v>
      </c>
      <c r="C147" s="4">
        <v>184.1</v>
      </c>
      <c r="D147" s="5">
        <v>5.34866666666667</v>
      </c>
      <c r="E147" s="16">
        <f>'Sample raw data'!E147/'Sample raw data'!E$150*'Analytical method'!$B$61*E$292/E$293</f>
        <v>3.3975713295702823E-5</v>
      </c>
      <c r="F147" s="16">
        <f>'Sample raw data'!F147/'Sample raw data'!F$150*'Analytical method'!$B$61*F$292/F$293</f>
        <v>1.309374751039945E-5</v>
      </c>
      <c r="G147" s="16">
        <f>'Sample raw data'!G147/'Sample raw data'!G$150*'Analytical method'!$B$61*G$292/G$293</f>
        <v>5.0488968243182756E-5</v>
      </c>
      <c r="H147" s="16">
        <f>'Sample raw data'!H147/'Sample raw data'!H$150*'Analytical method'!$B$61*H$292/H$293</f>
        <v>2.0520017795012866E-5</v>
      </c>
      <c r="I147" s="16">
        <f>'Sample raw data'!I147/'Sample raw data'!I$150*'Analytical method'!$B$61*I$292/I$293</f>
        <v>3.5277846930411559E-5</v>
      </c>
      <c r="J147" s="16">
        <f>'Sample raw data'!J147/'Sample raw data'!J$150*'Analytical method'!$B$61*J$292/J$293</f>
        <v>5.3332957106276311E-5</v>
      </c>
      <c r="K147" s="16">
        <f>'Sample raw data'!K147/'Sample raw data'!K$150*'Analytical method'!$B$61*K$292/K$293</f>
        <v>7.1765829923747294E-5</v>
      </c>
      <c r="L147" s="16">
        <f>'Sample raw data'!L147/'Sample raw data'!L$150*'Analytical method'!$B$61*L$292/L$293</f>
        <v>5.6308604377648294E-5</v>
      </c>
      <c r="M147" s="16">
        <f>'Sample raw data'!M147/'Sample raw data'!M$150*'Analytical method'!$B$61*M$292/M$293</f>
        <v>3.5018702980182735E-5</v>
      </c>
    </row>
    <row r="148" spans="1:13">
      <c r="A148" s="3" t="s">
        <v>151</v>
      </c>
      <c r="B148" s="3">
        <v>718.5</v>
      </c>
      <c r="C148" s="3">
        <v>184.1</v>
      </c>
      <c r="D148" s="17">
        <v>5.7544833333333303</v>
      </c>
      <c r="E148" s="16">
        <f>'Sample raw data'!E148/'Sample raw data'!E$150*'Analytical method'!$B$61*E$292/E$293</f>
        <v>6.8994112495337112E-5</v>
      </c>
      <c r="F148" s="16">
        <f>'Sample raw data'!F148/'Sample raw data'!F$150*'Analytical method'!$B$61*F$292/F$293</f>
        <v>5.8441729324121819E-5</v>
      </c>
      <c r="G148" s="16">
        <f>'Sample raw data'!G148/'Sample raw data'!G$150*'Analytical method'!$B$61*G$292/G$293</f>
        <v>6.0697616780431401E-5</v>
      </c>
      <c r="H148" s="16">
        <f>'Sample raw data'!H148/'Sample raw data'!H$150*'Analytical method'!$B$61*H$292/H$293</f>
        <v>4.7807364891041934E-5</v>
      </c>
      <c r="I148" s="16">
        <f>'Sample raw data'!I148/'Sample raw data'!I$150*'Analytical method'!$B$61*I$292/I$293</f>
        <v>5.1165000811080988E-5</v>
      </c>
      <c r="J148" s="16">
        <f>'Sample raw data'!J148/'Sample raw data'!J$150*'Analytical method'!$B$61*J$292/J$293</f>
        <v>4.6768837582094485E-5</v>
      </c>
      <c r="K148" s="16">
        <f>'Sample raw data'!K148/'Sample raw data'!K$150*'Analytical method'!$B$61*K$292/K$293</f>
        <v>5.4045487034567618E-5</v>
      </c>
      <c r="L148" s="16">
        <f>'Sample raw data'!L148/'Sample raw data'!L$150*'Analytical method'!$B$61*L$292/L$293</f>
        <v>2.4831805263952412E-5</v>
      </c>
      <c r="M148" s="16">
        <f>'Sample raw data'!M148/'Sample raw data'!M$150*'Analytical method'!$B$61*M$292/M$293</f>
        <v>4.447302102257888E-5</v>
      </c>
    </row>
    <row r="149" spans="1:13">
      <c r="A149" s="3" t="s">
        <v>152</v>
      </c>
      <c r="B149" s="3">
        <v>742.5</v>
      </c>
      <c r="C149" s="3">
        <v>184.1</v>
      </c>
      <c r="D149" s="17">
        <v>5.3691166666666703</v>
      </c>
      <c r="E149" s="16">
        <f>'Sample raw data'!E149/'Sample raw data'!E$150*'Analytical method'!$B$61*E$292/E$293</f>
        <v>1.1329367345025748E-3</v>
      </c>
      <c r="F149" s="16">
        <f>'Sample raw data'!F149/'Sample raw data'!F$150*'Analytical method'!$B$61*F$292/F$293</f>
        <v>1.2602348402815852E-3</v>
      </c>
      <c r="G149" s="16">
        <f>'Sample raw data'!G149/'Sample raw data'!G$150*'Analytical method'!$B$61*G$292/G$293</f>
        <v>1.2062017492207068E-3</v>
      </c>
      <c r="H149" s="16">
        <f>'Sample raw data'!H149/'Sample raw data'!H$150*'Analytical method'!$B$61*H$292/H$293</f>
        <v>9.47632876053551E-4</v>
      </c>
      <c r="I149" s="16">
        <f>'Sample raw data'!I149/'Sample raw data'!I$150*'Analytical method'!$B$61*I$292/I$293</f>
        <v>7.2390308608654243E-4</v>
      </c>
      <c r="J149" s="16">
        <f>'Sample raw data'!J149/'Sample raw data'!J$150*'Analytical method'!$B$61*J$292/J$293</f>
        <v>8.9745978862264503E-4</v>
      </c>
      <c r="K149" s="16">
        <f>'Sample raw data'!K149/'Sample raw data'!K$150*'Analytical method'!$B$61*K$292/K$293</f>
        <v>1.216365420541661E-3</v>
      </c>
      <c r="L149" s="16">
        <f>'Sample raw data'!L149/'Sample raw data'!L$150*'Analytical method'!$B$61*L$292/L$293</f>
        <v>7.6064525361332935E-4</v>
      </c>
      <c r="M149" s="16">
        <f>'Sample raw data'!M149/'Sample raw data'!M$150*'Analytical method'!$B$61*M$292/M$293</f>
        <v>7.2044708706160048E-4</v>
      </c>
    </row>
    <row r="150" spans="1:13">
      <c r="A150" s="4" t="s">
        <v>153</v>
      </c>
      <c r="B150" s="4">
        <v>781.6</v>
      </c>
      <c r="C150" s="4">
        <v>184.1</v>
      </c>
      <c r="D150" s="5">
        <v>6.5166500000000003</v>
      </c>
      <c r="E150" s="16">
        <f>'Sample raw data'!E150/'Sample raw data'!E$150*'Analytical method'!$B$61*E$292/E$293</f>
        <v>3.7361623616236166</v>
      </c>
      <c r="F150" s="16">
        <f>'Sample raw data'!F150/'Sample raw data'!F$150*'Analytical method'!$B$61*F$292/F$293</f>
        <v>5.0000000000000009</v>
      </c>
      <c r="G150" s="16">
        <f>'Sample raw data'!G150/'Sample raw data'!G$150*'Analytical method'!$B$61*G$292/G$293</f>
        <v>4.5901020022667174</v>
      </c>
      <c r="H150" s="16">
        <f>'Sample raw data'!H150/'Sample raw data'!H$150*'Analytical method'!$B$61*H$292/H$293</f>
        <v>3.5809018567639259</v>
      </c>
      <c r="I150" s="16">
        <f>'Sample raw data'!I150/'Sample raw data'!I$150*'Analytical method'!$B$61*I$292/I$293</f>
        <v>2.7551020408163267</v>
      </c>
      <c r="J150" s="16">
        <f>'Sample raw data'!J150/'Sample raw data'!J$150*'Analytical method'!$B$61*J$292/J$293</f>
        <v>3.2074973600844774</v>
      </c>
      <c r="K150" s="16">
        <f>'Sample raw data'!K150/'Sample raw data'!K$150*'Analytical method'!$B$61*K$292/K$293</f>
        <v>4.5268256333830106</v>
      </c>
      <c r="L150" s="16">
        <f>'Sample raw data'!L150/'Sample raw data'!L$150*'Analytical method'!$B$61*L$292/L$293</f>
        <v>2.740189445196211</v>
      </c>
      <c r="M150" s="16">
        <f>'Sample raw data'!M150/'Sample raw data'!M$150*'Analytical method'!$B$61*M$292/M$293</f>
        <v>2.7012005335704763</v>
      </c>
    </row>
    <row r="151" spans="1:13">
      <c r="A151" s="3" t="s">
        <v>154</v>
      </c>
      <c r="B151" s="3">
        <v>768.6</v>
      </c>
      <c r="C151" s="3">
        <v>184.1</v>
      </c>
      <c r="D151" s="17">
        <v>5.3950166666666703</v>
      </c>
      <c r="E151" s="16">
        <f>'Sample raw data'!E151/'Sample raw data'!E$150*'Analytical method'!$B$61*E$292/E$293</f>
        <v>1.8239867077023537E-4</v>
      </c>
      <c r="F151" s="16">
        <f>'Sample raw data'!F151/'Sample raw data'!F$150*'Analytical method'!$B$61*F$292/F$293</f>
        <v>2.603226088052225E-4</v>
      </c>
      <c r="G151" s="16">
        <f>'Sample raw data'!G151/'Sample raw data'!G$150*'Analytical method'!$B$61*G$292/G$293</f>
        <v>2.7073712185762475E-4</v>
      </c>
      <c r="H151" s="16">
        <f>'Sample raw data'!H151/'Sample raw data'!H$150*'Analytical method'!$B$61*H$292/H$293</f>
        <v>2.2121263994892801E-4</v>
      </c>
      <c r="I151" s="16">
        <f>'Sample raw data'!I151/'Sample raw data'!I$150*'Analytical method'!$B$61*I$292/I$293</f>
        <v>1.3003384628884962E-4</v>
      </c>
      <c r="J151" s="16">
        <f>'Sample raw data'!J151/'Sample raw data'!J$150*'Analytical method'!$B$61*J$292/J$293</f>
        <v>1.6661492330375196E-4</v>
      </c>
      <c r="K151" s="16">
        <f>'Sample raw data'!K151/'Sample raw data'!K$150*'Analytical method'!$B$61*K$292/K$293</f>
        <v>2.538232885111062E-4</v>
      </c>
      <c r="L151" s="16">
        <f>'Sample raw data'!L151/'Sample raw data'!L$150*'Analytical method'!$B$61*L$292/L$293</f>
        <v>1.2758935951953884E-4</v>
      </c>
      <c r="M151" s="16">
        <f>'Sample raw data'!M151/'Sample raw data'!M$150*'Analytical method'!$B$61*M$292/M$293</f>
        <v>1.3888586034949954E-4</v>
      </c>
    </row>
    <row r="152" spans="1:13">
      <c r="A152" s="3" t="s">
        <v>155</v>
      </c>
      <c r="B152" s="3">
        <v>766.5</v>
      </c>
      <c r="C152" s="3">
        <v>184.1</v>
      </c>
      <c r="D152" s="17">
        <v>5.2784833333333303</v>
      </c>
      <c r="E152" s="16">
        <f>'Sample raw data'!E152/'Sample raw data'!E$150*'Analytical method'!$B$61*E$292/E$293</f>
        <v>1.3518896112598434E-4</v>
      </c>
      <c r="F152" s="16">
        <f>'Sample raw data'!F152/'Sample raw data'!F$150*'Analytical method'!$B$61*F$292/F$293</f>
        <v>2.1594559752952802E-4</v>
      </c>
      <c r="G152" s="16">
        <f>'Sample raw data'!G152/'Sample raw data'!G$150*'Analytical method'!$B$61*G$292/G$293</f>
        <v>1.6884513179768714E-4</v>
      </c>
      <c r="H152" s="16">
        <f>'Sample raw data'!H152/'Sample raw data'!H$150*'Analytical method'!$B$61*H$292/H$293</f>
        <v>1.6146698188136978E-4</v>
      </c>
      <c r="I152" s="16">
        <f>'Sample raw data'!I152/'Sample raw data'!I$150*'Analytical method'!$B$61*I$292/I$293</f>
        <v>1.1003594431835658E-4</v>
      </c>
      <c r="J152" s="16">
        <f>'Sample raw data'!J152/'Sample raw data'!J$150*'Analytical method'!$B$61*J$292/J$293</f>
        <v>1.2605843236495888E-4</v>
      </c>
      <c r="K152" s="16">
        <f>'Sample raw data'!K152/'Sample raw data'!K$150*'Analytical method'!$B$61*K$292/K$293</f>
        <v>1.6400333737308058E-4</v>
      </c>
      <c r="L152" s="16">
        <f>'Sample raw data'!L152/'Sample raw data'!L$150*'Analytical method'!$B$61*L$292/L$293</f>
        <v>1.2616012783847358E-4</v>
      </c>
      <c r="M152" s="16">
        <f>'Sample raw data'!M152/'Sample raw data'!M$150*'Analytical method'!$B$61*M$292/M$293</f>
        <v>1.0592852962725211E-4</v>
      </c>
    </row>
    <row r="153" spans="1:13">
      <c r="A153" s="4" t="s">
        <v>156</v>
      </c>
      <c r="B153" s="4">
        <v>790.5</v>
      </c>
      <c r="C153" s="4">
        <v>184.1</v>
      </c>
      <c r="D153" s="5">
        <v>5.1441833333333298</v>
      </c>
      <c r="E153" s="16">
        <f>'Sample raw data'!E153/'Sample raw data'!E$150*'Analytical method'!$B$61*E$292/E$293</f>
        <v>2.1603658659666775E-6</v>
      </c>
      <c r="F153" s="16">
        <f>'Sample raw data'!F153/'Sample raw data'!F$150*'Analytical method'!$B$61*F$292/F$293</f>
        <v>2.3981868412876221E-6</v>
      </c>
      <c r="G153" s="16">
        <f>'Sample raw data'!G153/'Sample raw data'!G$150*'Analytical method'!$B$61*G$292/G$293</f>
        <v>8.3124366582681164E-6</v>
      </c>
      <c r="H153" s="16">
        <f>'Sample raw data'!H153/'Sample raw data'!H$150*'Analytical method'!$B$61*H$292/H$293</f>
        <v>1.0781184612923289E-5</v>
      </c>
      <c r="I153" s="16">
        <f>'Sample raw data'!I153/'Sample raw data'!I$150*'Analytical method'!$B$61*I$292/I$293</f>
        <v>2.540960239081802E-6</v>
      </c>
      <c r="J153" s="16">
        <f>'Sample raw data'!J153/'Sample raw data'!J$150*'Analytical method'!$B$61*J$292/J$293</f>
        <v>1.7276200088513627E-6</v>
      </c>
      <c r="K153" s="16">
        <f>'Sample raw data'!K153/'Sample raw data'!K$150*'Analytical method'!$B$61*K$292/K$293</f>
        <v>5.8424650694829941E-6</v>
      </c>
      <c r="L153" s="16">
        <f>'Sample raw data'!L153/'Sample raw data'!L$150*'Analytical method'!$B$61*L$292/L$293</f>
        <v>1.7238511182863177E-6</v>
      </c>
      <c r="M153" s="16">
        <f>'Sample raw data'!M153/'Sample raw data'!M$150*'Analytical method'!$B$61*M$292/M$293</f>
        <v>4.8870932245288215E-6</v>
      </c>
    </row>
    <row r="154" spans="1:13">
      <c r="A154" s="4" t="s">
        <v>157</v>
      </c>
      <c r="B154" s="4">
        <v>720.6</v>
      </c>
      <c r="C154" s="4">
        <v>579.5</v>
      </c>
      <c r="D154" s="5">
        <v>6.1496666666666702</v>
      </c>
      <c r="E154" s="16">
        <f>'Sample raw data'!E154/'Sample raw data'!E$154*'Analytical method'!$B$62*E$292/E$293</f>
        <v>7.3339483394833955</v>
      </c>
      <c r="F154" s="16">
        <f>'Sample raw data'!F154/'Sample raw data'!F$154*'Analytical method'!$B$62*F$292/F$293</f>
        <v>9.8148148148148167</v>
      </c>
      <c r="G154" s="16">
        <f>'Sample raw data'!G154/'Sample raw data'!G$154*'Analytical method'!$B$62*G$292/G$293</f>
        <v>9.0102002266717047</v>
      </c>
      <c r="H154" s="16">
        <f>'Sample raw data'!H154/'Sample raw data'!H$154*'Analytical method'!$B$62*H$292/H$293</f>
        <v>7.0291777188328926</v>
      </c>
      <c r="I154" s="16">
        <f>'Sample raw data'!I154/'Sample raw data'!I$154*'Analytical method'!$B$62*I$292/I$293</f>
        <v>5.4081632653061229</v>
      </c>
      <c r="J154" s="16">
        <f>'Sample raw data'!J154/'Sample raw data'!J$154*'Analytical method'!$B$62*J$292/J$293</f>
        <v>6.2961985216473071</v>
      </c>
      <c r="K154" s="16">
        <f>'Sample raw data'!K154/'Sample raw data'!K$154*'Analytical method'!$B$62*K$292/K$293</f>
        <v>8.8859910581222064</v>
      </c>
      <c r="L154" s="16">
        <f>'Sample raw data'!L154/'Sample raw data'!L$154*'Analytical method'!$B$62*L$292/L$293</f>
        <v>5.3788903924221927</v>
      </c>
      <c r="M154" s="16">
        <f>'Sample raw data'!M154/'Sample raw data'!M$154*'Analytical method'!$B$62*M$292/M$293</f>
        <v>5.3023566029346387</v>
      </c>
    </row>
    <row r="155" spans="1:13">
      <c r="A155" s="4" t="s">
        <v>158</v>
      </c>
      <c r="B155" s="4">
        <v>718.5</v>
      </c>
      <c r="C155" s="4">
        <v>577.5</v>
      </c>
      <c r="D155" s="5">
        <v>5.6076499999999996</v>
      </c>
      <c r="E155" s="16">
        <f>'Sample raw data'!E155/'Sample raw data'!E$154*'Analytical method'!$B$62*E$292/E$293</f>
        <v>1.9064907033405237E-4</v>
      </c>
      <c r="F155" s="16">
        <f>'Sample raw data'!F155/'Sample raw data'!F$154*'Analytical method'!$B$62*F$292/F$293</f>
        <v>2.4406365897303742E-4</v>
      </c>
      <c r="G155" s="16">
        <f>'Sample raw data'!G155/'Sample raw data'!G$154*'Analytical method'!$B$62*G$292/G$293</f>
        <v>2.2614154956613667E-4</v>
      </c>
      <c r="H155" s="16">
        <f>'Sample raw data'!H155/'Sample raw data'!H$154*'Analytical method'!$B$62*H$292/H$293</f>
        <v>1.1579290932043924E-4</v>
      </c>
      <c r="I155" s="16">
        <f>'Sample raw data'!I155/'Sample raw data'!I$154*'Analytical method'!$B$62*I$292/I$293</f>
        <v>1.1328680734030415E-4</v>
      </c>
      <c r="J155" s="16">
        <f>'Sample raw data'!J155/'Sample raw data'!J$154*'Analytical method'!$B$62*J$292/J$293</f>
        <v>1.9971540065089573E-4</v>
      </c>
      <c r="K155" s="16">
        <f>'Sample raw data'!K155/'Sample raw data'!K$154*'Analytical method'!$B$62*K$292/K$293</f>
        <v>2.1238266605566681E-4</v>
      </c>
      <c r="L155" s="16">
        <f>'Sample raw data'!L155/'Sample raw data'!L$154*'Analytical method'!$B$62*L$292/L$293</f>
        <v>1.358993469274038E-4</v>
      </c>
      <c r="M155" s="16">
        <f>'Sample raw data'!M155/'Sample raw data'!M$154*'Analytical method'!$B$62*M$292/M$293</f>
        <v>1.4348211210876954E-4</v>
      </c>
    </row>
    <row r="156" spans="1:13">
      <c r="A156" s="4" t="s">
        <v>159</v>
      </c>
      <c r="B156" s="4">
        <v>716.5</v>
      </c>
      <c r="C156" s="4">
        <v>575.5</v>
      </c>
      <c r="D156" s="5">
        <v>5.1376833333333298</v>
      </c>
      <c r="E156" s="16">
        <f>'Sample raw data'!E156/'Sample raw data'!E$154*'Analytical method'!$B$62*E$292/E$293</f>
        <v>9.4454665218466114E-5</v>
      </c>
      <c r="F156" s="16">
        <f>'Sample raw data'!F156/'Sample raw data'!F$154*'Analytical method'!$B$62*F$292/F$293</f>
        <v>5.8778157689021473E-5</v>
      </c>
      <c r="G156" s="16">
        <f>'Sample raw data'!G156/'Sample raw data'!G$154*'Analytical method'!$B$62*G$292/G$293</f>
        <v>1.0758655034262229E-4</v>
      </c>
      <c r="H156" s="16">
        <f>'Sample raw data'!H156/'Sample raw data'!H$154*'Analytical method'!$B$62*H$292/H$293</f>
        <v>1.0487917420671762E-4</v>
      </c>
      <c r="I156" s="16">
        <f>'Sample raw data'!I156/'Sample raw data'!I$154*'Analytical method'!$B$62*I$292/I$293</f>
        <v>6.3880597974907565E-5</v>
      </c>
      <c r="J156" s="16">
        <f>'Sample raw data'!J156/'Sample raw data'!J$154*'Analytical method'!$B$62*J$292/J$293</f>
        <v>1.1643133772258859E-4</v>
      </c>
      <c r="K156" s="16">
        <f>'Sample raw data'!K156/'Sample raw data'!K$154*'Analytical method'!$B$62*K$292/K$293</f>
        <v>8.5097041105275734E-5</v>
      </c>
      <c r="L156" s="16">
        <f>'Sample raw data'!L156/'Sample raw data'!L$154*'Analytical method'!$B$62*L$292/L$293</f>
        <v>4.635282954426405E-5</v>
      </c>
      <c r="M156" s="16">
        <f>'Sample raw data'!M156/'Sample raw data'!M$154*'Analytical method'!$B$62*M$292/M$293</f>
        <v>6.3988506005103647E-5</v>
      </c>
    </row>
    <row r="157" spans="1:13">
      <c r="A157" s="4" t="s">
        <v>160</v>
      </c>
      <c r="B157" s="4">
        <v>746.6</v>
      </c>
      <c r="C157" s="4">
        <v>605.6</v>
      </c>
      <c r="D157" s="5">
        <v>6.2661833333333297</v>
      </c>
      <c r="E157" s="16">
        <f>'Sample raw data'!E157/'Sample raw data'!E$154*'Analytical method'!$B$62*E$292/E$293</f>
        <v>3.6460936646422986E-5</v>
      </c>
      <c r="F157" s="16">
        <f>'Sample raw data'!F157/'Sample raw data'!F$154*'Analytical method'!$B$62*F$292/F$293</f>
        <v>2.2800960880577689E-4</v>
      </c>
      <c r="G157" s="16">
        <f>'Sample raw data'!G157/'Sample raw data'!G$154*'Analytical method'!$B$62*G$292/G$293</f>
        <v>2.1345071261160418E-4</v>
      </c>
      <c r="H157" s="16">
        <f>'Sample raw data'!H157/'Sample raw data'!H$154*'Analytical method'!$B$62*H$292/H$293</f>
        <v>1.0121213541519489E-4</v>
      </c>
      <c r="I157" s="16">
        <f>'Sample raw data'!I157/'Sample raw data'!I$154*'Analytical method'!$B$62*I$292/I$293</f>
        <v>1.1692799282035871E-4</v>
      </c>
      <c r="J157" s="16">
        <f>'Sample raw data'!J157/'Sample raw data'!J$154*'Analytical method'!$B$62*J$292/J$293</f>
        <v>5.7558210026435994E-5</v>
      </c>
      <c r="K157" s="16">
        <f>'Sample raw data'!K157/'Sample raw data'!K$154*'Analytical method'!$B$62*K$292/K$293</f>
        <v>1.687890591300438E-4</v>
      </c>
      <c r="L157" s="16">
        <f>'Sample raw data'!L157/'Sample raw data'!L$154*'Analytical method'!$B$62*L$292/L$293</f>
        <v>1.0602194128028888E-4</v>
      </c>
      <c r="M157" s="16">
        <f>'Sample raw data'!M157/'Sample raw data'!M$154*'Analytical method'!$B$62*M$292/M$293</f>
        <v>1.2937718165502833E-4</v>
      </c>
    </row>
    <row r="158" spans="1:13">
      <c r="A158" s="4" t="s">
        <v>161</v>
      </c>
      <c r="B158" s="4">
        <v>744.6</v>
      </c>
      <c r="C158" s="4">
        <v>603.5</v>
      </c>
      <c r="D158" s="5">
        <v>5.7951833333333296</v>
      </c>
      <c r="E158" s="16">
        <f>'Sample raw data'!E158/'Sample raw data'!E$154*'Analytical method'!$B$62*E$292/E$293</f>
        <v>2.7702039738590115E-4</v>
      </c>
      <c r="F158" s="16">
        <f>'Sample raw data'!F158/'Sample raw data'!F$154*'Analytical method'!$B$62*F$292/F$293</f>
        <v>4.8153016720622638E-4</v>
      </c>
      <c r="G158" s="16">
        <f>'Sample raw data'!G158/'Sample raw data'!G$154*'Analytical method'!$B$62*G$292/G$293</f>
        <v>3.3269611535257146E-4</v>
      </c>
      <c r="H158" s="16">
        <f>'Sample raw data'!H158/'Sample raw data'!H$154*'Analytical method'!$B$62*H$292/H$293</f>
        <v>2.1387025597429507E-4</v>
      </c>
      <c r="I158" s="16">
        <f>'Sample raw data'!I158/'Sample raw data'!I$154*'Analytical method'!$B$62*I$292/I$293</f>
        <v>1.883738000187524E-4</v>
      </c>
      <c r="J158" s="16">
        <f>'Sample raw data'!J158/'Sample raw data'!J$154*'Analytical method'!$B$62*J$292/J$293</f>
        <v>3.0774204653676848E-4</v>
      </c>
      <c r="K158" s="16">
        <f>'Sample raw data'!K158/'Sample raw data'!K$154*'Analytical method'!$B$62*K$292/K$293</f>
        <v>3.6558877653281274E-4</v>
      </c>
      <c r="L158" s="16">
        <f>'Sample raw data'!L158/'Sample raw data'!L$154*'Analytical method'!$B$62*L$292/L$293</f>
        <v>2.6886353981888056E-4</v>
      </c>
      <c r="M158" s="16">
        <f>'Sample raw data'!M158/'Sample raw data'!M$154*'Analytical method'!$B$62*M$292/M$293</f>
        <v>1.542014616898496E-4</v>
      </c>
    </row>
    <row r="159" spans="1:13">
      <c r="A159" s="3" t="s">
        <v>162</v>
      </c>
      <c r="B159" s="3">
        <v>742.5</v>
      </c>
      <c r="C159" s="3">
        <v>601.5</v>
      </c>
      <c r="D159" s="17">
        <v>5.2515499999999999</v>
      </c>
      <c r="E159" s="16">
        <f>'Sample raw data'!E159/'Sample raw data'!E$154*'Analytical method'!$B$62*E$292/E$293</f>
        <v>1.5087322841143892E-4</v>
      </c>
      <c r="F159" s="16">
        <f>'Sample raw data'!F159/'Sample raw data'!F$154*'Analytical method'!$B$62*F$292/F$293</f>
        <v>1.8066825585542293E-4</v>
      </c>
      <c r="G159" s="16">
        <f>'Sample raw data'!G159/'Sample raw data'!G$154*'Analytical method'!$B$62*G$292/G$293</f>
        <v>1.8210338493927761E-4</v>
      </c>
      <c r="H159" s="16">
        <f>'Sample raw data'!H159/'Sample raw data'!H$154*'Analytical method'!$B$62*H$292/H$293</f>
        <v>1.4710004888705434E-4</v>
      </c>
      <c r="I159" s="16">
        <f>'Sample raw data'!I159/'Sample raw data'!I$154*'Analytical method'!$B$62*I$292/I$293</f>
        <v>1.242678863889965E-4</v>
      </c>
      <c r="J159" s="16">
        <f>'Sample raw data'!J159/'Sample raw data'!J$154*'Analytical method'!$B$62*J$292/J$293</f>
        <v>1.600323898665765E-4</v>
      </c>
      <c r="K159" s="16">
        <f>'Sample raw data'!K159/'Sample raw data'!K$154*'Analytical method'!$B$62*K$292/K$293</f>
        <v>2.2912603572836917E-4</v>
      </c>
      <c r="L159" s="16">
        <f>'Sample raw data'!L159/'Sample raw data'!L$154*'Analytical method'!$B$62*L$292/L$293</f>
        <v>1.1812429632281859E-4</v>
      </c>
      <c r="M159" s="16">
        <f>'Sample raw data'!M159/'Sample raw data'!M$154*'Analytical method'!$B$62*M$292/M$293</f>
        <v>1.9308400354409313E-4</v>
      </c>
    </row>
    <row r="160" spans="1:13">
      <c r="A160" s="4" t="s">
        <v>163</v>
      </c>
      <c r="B160" s="4">
        <v>740.5</v>
      </c>
      <c r="C160" s="4">
        <v>599.5</v>
      </c>
      <c r="D160" s="5">
        <v>5.0906500000000001</v>
      </c>
      <c r="E160" s="16">
        <f>'Sample raw data'!E160/'Sample raw data'!E$154*'Analytical method'!$B$62*E$292/E$293</f>
        <v>5.9204162324484155E-6</v>
      </c>
      <c r="F160" s="16">
        <f>'Sample raw data'!F160/'Sample raw data'!F$154*'Analytical method'!$B$62*F$292/F$293</f>
        <v>3.6035933542585788E-5</v>
      </c>
      <c r="G160" s="16">
        <f>'Sample raw data'!G160/'Sample raw data'!G$154*'Analytical method'!$B$62*G$292/G$293</f>
        <v>8.1091885311754207E-6</v>
      </c>
      <c r="H160" s="16">
        <f>'Sample raw data'!H160/'Sample raw data'!H$154*'Analytical method'!$B$62*H$292/H$293</f>
        <v>1.8841862986430517E-6</v>
      </c>
      <c r="I160" s="16">
        <f>'Sample raw data'!I160/'Sample raw data'!I$154*'Analytical method'!$B$62*I$292/I$293</f>
        <v>5.8238661160797936E-6</v>
      </c>
      <c r="J160" s="16">
        <f>'Sample raw data'!J160/'Sample raw data'!J$154*'Analytical method'!$B$62*J$292/J$293</f>
        <v>7.4521268052723972E-6</v>
      </c>
      <c r="K160" s="16">
        <f>'Sample raw data'!K160/'Sample raw data'!K$154*'Analytical method'!$B$62*K$292/K$293</f>
        <v>8.2696707283582775E-6</v>
      </c>
      <c r="L160" s="16">
        <f>'Sample raw data'!L160/'Sample raw data'!L$154*'Analytical method'!$B$62*L$292/L$293</f>
        <v>6.6300180623162073E-6</v>
      </c>
      <c r="M160" s="16">
        <f>'Sample raw data'!M160/'Sample raw data'!M$154*'Analytical method'!$B$62*M$292/M$293</f>
        <v>5.4358764089697496E-5</v>
      </c>
    </row>
    <row r="161" spans="1:13">
      <c r="A161" s="4" t="s">
        <v>164</v>
      </c>
      <c r="B161" s="4">
        <v>768.6</v>
      </c>
      <c r="C161" s="4">
        <v>627.5</v>
      </c>
      <c r="D161" s="5">
        <v>5.7474999999999996</v>
      </c>
      <c r="E161" s="16">
        <f>'Sample raw data'!E161/'Sample raw data'!E$154*'Analytical method'!$B$62*E$292/E$293</f>
        <v>3.5529118268492281E-5</v>
      </c>
      <c r="F161" s="16">
        <f>'Sample raw data'!F161/'Sample raw data'!F$154*'Analytical method'!$B$62*F$292/F$293</f>
        <v>5.4913030156016381E-6</v>
      </c>
      <c r="G161" s="16">
        <f>'Sample raw data'!G161/'Sample raw data'!G$154*'Analytical method'!$B$62*G$292/G$293</f>
        <v>3.2350394017475955E-5</v>
      </c>
      <c r="H161" s="16">
        <f>'Sample raw data'!H161/'Sample raw data'!H$154*'Analytical method'!$B$62*H$292/H$293</f>
        <v>2.8145730325060163E-6</v>
      </c>
      <c r="I161" s="16">
        <f>'Sample raw data'!I161/'Sample raw data'!I$154*'Analytical method'!$B$62*I$292/I$293</f>
        <v>2.1303829957998302E-5</v>
      </c>
      <c r="J161" s="16">
        <f>'Sample raw data'!J161/'Sample raw data'!J$154*'Analytical method'!$B$62*J$292/J$293</f>
        <v>4.6924657911062747E-5</v>
      </c>
      <c r="K161" s="16">
        <f>'Sample raw data'!K161/'Sample raw data'!K$154*'Analytical method'!$B$62*K$292/K$293</f>
        <v>2.917220458565021E-5</v>
      </c>
      <c r="L161" s="16">
        <f>'Sample raw data'!L161/'Sample raw data'!L$154*'Analytical method'!$B$62*L$292/L$293</f>
        <v>4.1987698541690589E-6</v>
      </c>
      <c r="M161" s="16">
        <f>'Sample raw data'!M161/'Sample raw data'!M$154*'Analytical method'!$B$62*M$292/M$293</f>
        <v>2.3411578195854639E-5</v>
      </c>
    </row>
    <row r="162" spans="1:13">
      <c r="A162" s="4" t="s">
        <v>165</v>
      </c>
      <c r="B162" s="4">
        <v>766.5</v>
      </c>
      <c r="C162" s="4">
        <v>625.5</v>
      </c>
      <c r="D162" s="5">
        <v>5.1755500000000003</v>
      </c>
      <c r="E162" s="16">
        <f>'Sample raw data'!E162/'Sample raw data'!E$154*'Analytical method'!$B$62*E$292/E$293</f>
        <v>5.7175107407967456E-5</v>
      </c>
      <c r="F162" s="16">
        <f>'Sample raw data'!F162/'Sample raw data'!F$154*'Analytical method'!$B$62*F$292/F$293</f>
        <v>4.9300664268980437E-5</v>
      </c>
      <c r="G162" s="16">
        <f>'Sample raw data'!G162/'Sample raw data'!G$154*'Analytical method'!$B$62*G$292/G$293</f>
        <v>1.6471200038987899E-5</v>
      </c>
      <c r="H162" s="16">
        <f>'Sample raw data'!H162/'Sample raw data'!H$154*'Analytical method'!$B$62*H$292/H$293</f>
        <v>7.3281435173253503E-5</v>
      </c>
      <c r="I162" s="16">
        <f>'Sample raw data'!I162/'Sample raw data'!I$154*'Analytical method'!$B$62*I$292/I$293</f>
        <v>1.8316852106632693E-5</v>
      </c>
      <c r="J162" s="16">
        <f>'Sample raw data'!J162/'Sample raw data'!J$154*'Analytical method'!$B$62*J$292/J$293</f>
        <v>3.2538313051543089E-5</v>
      </c>
      <c r="K162" s="16">
        <f>'Sample raw data'!K162/'Sample raw data'!K$154*'Analytical method'!$B$62*K$292/K$293</f>
        <v>2.4281920182674121E-5</v>
      </c>
      <c r="L162" s="16">
        <f>'Sample raw data'!L162/'Sample raw data'!L$154*'Analytical method'!$B$62*L$292/L$293</f>
        <v>1.346114243388791E-5</v>
      </c>
      <c r="M162" s="16">
        <f>'Sample raw data'!M162/'Sample raw data'!M$154*'Analytical method'!$B$62*M$292/M$293</f>
        <v>1.3654271520676524E-5</v>
      </c>
    </row>
    <row r="163" spans="1:13">
      <c r="A163" s="4" t="s">
        <v>166</v>
      </c>
      <c r="B163" s="4">
        <v>764.5</v>
      </c>
      <c r="C163" s="4">
        <v>623.5</v>
      </c>
      <c r="D163" s="5">
        <v>4.9558499999999999</v>
      </c>
      <c r="E163" s="16">
        <f>'Sample raw data'!E163/'Sample raw data'!E$154*'Analytical method'!$B$62*E$292/E$293</f>
        <v>1.5594569055834959E-6</v>
      </c>
      <c r="F163" s="16">
        <f>'Sample raw data'!F163/'Sample raw data'!F$154*'Analytical method'!$B$62*F$292/F$293</f>
        <v>7.7712994979230429E-7</v>
      </c>
      <c r="G163" s="16">
        <f>'Sample raw data'!G163/'Sample raw data'!G$154*'Analytical method'!$B$62*G$292/G$293</f>
        <v>2.5022383745938849E-6</v>
      </c>
      <c r="H163" s="16">
        <f>'Sample raw data'!H163/'Sample raw data'!H$154*'Analytical method'!$B$62*H$292/H$293</f>
        <v>7.0324706481303468E-6</v>
      </c>
      <c r="I163" s="16">
        <f>'Sample raw data'!I163/'Sample raw data'!I$154*'Analytical method'!$B$62*I$292/I$293</f>
        <v>4.008017968690583E-6</v>
      </c>
      <c r="J163" s="16">
        <f>'Sample raw data'!J163/'Sample raw data'!J$154*'Analytical method'!$B$62*J$292/J$293</f>
        <v>4.2388985267868412E-6</v>
      </c>
      <c r="K163" s="16">
        <f>'Sample raw data'!K163/'Sample raw data'!K$154*'Analytical method'!$B$62*K$292/K$293</f>
        <v>5.3873251268637254E-6</v>
      </c>
      <c r="L163" s="16">
        <f>'Sample raw data'!L163/'Sample raw data'!L$154*'Analytical method'!$B$62*L$292/L$293</f>
        <v>6.0253636387027396E-6</v>
      </c>
      <c r="M163" s="16">
        <f>'Sample raw data'!M163/'Sample raw data'!M$154*'Analytical method'!$B$62*M$292/M$293</f>
        <v>2.9680162655114163E-6</v>
      </c>
    </row>
    <row r="164" spans="1:13">
      <c r="A164" s="4" t="s">
        <v>167</v>
      </c>
      <c r="B164" s="4">
        <v>792.6</v>
      </c>
      <c r="C164" s="4">
        <v>651.5</v>
      </c>
      <c r="D164" s="5">
        <v>5.5980166666666697</v>
      </c>
      <c r="E164" s="16">
        <f>'Sample raw data'!E164/'Sample raw data'!E$154*'Analytical method'!$B$62*E$292/E$293</f>
        <v>6.2182877320651167E-6</v>
      </c>
      <c r="F164" s="16">
        <f>'Sample raw data'!F164/'Sample raw data'!F$154*'Analytical method'!$B$62*F$292/F$293</f>
        <v>3.0790482533393367E-6</v>
      </c>
      <c r="G164" s="16">
        <f>'Sample raw data'!G164/'Sample raw data'!G$154*'Analytical method'!$B$62*G$292/G$293</f>
        <v>8.234914717326869E-7</v>
      </c>
      <c r="H164" s="16">
        <f>'Sample raw data'!H164/'Sample raw data'!H$154*'Analytical method'!$B$62*H$292/H$293</f>
        <v>3.1723462135740604E-6</v>
      </c>
      <c r="I164" s="16">
        <f>'Sample raw data'!I164/'Sample raw data'!I$154*'Analytical method'!$B$62*I$292/I$293</f>
        <v>1.0228695440937748E-6</v>
      </c>
      <c r="J164" s="16">
        <f>'Sample raw data'!J164/'Sample raw data'!J$154*'Analytical method'!$B$62*J$292/J$293</f>
        <v>2.9096152596906762E-6</v>
      </c>
      <c r="K164" s="16">
        <f>'Sample raw data'!K164/'Sample raw data'!K$154*'Analytical method'!$B$62*K$292/K$293</f>
        <v>1.0676788527259954E-6</v>
      </c>
      <c r="L164" s="16">
        <f>'Sample raw data'!L164/'Sample raw data'!L$154*'Analytical method'!$B$62*L$292/L$293</f>
        <v>5.2013415289100627E-6</v>
      </c>
      <c r="M164" s="16">
        <f>'Sample raw data'!M164/'Sample raw data'!M$154*'Analytical method'!$B$62*M$292/M$293</f>
        <v>4.0943889832251647E-6</v>
      </c>
    </row>
    <row r="165" spans="1:13">
      <c r="A165" s="4" t="s">
        <v>168</v>
      </c>
      <c r="B165" s="4">
        <v>702.5</v>
      </c>
      <c r="C165" s="4">
        <v>339.3</v>
      </c>
      <c r="D165" s="5">
        <v>5.9894333333333298</v>
      </c>
      <c r="E165" s="16">
        <f>'Sample raw data'!E165/'Sample raw data'!E$171*'Analytical method'!$B$63*E$292/E$293</f>
        <v>1.026212627185487E-4</v>
      </c>
      <c r="F165" s="16">
        <f>'Sample raw data'!F165/'Sample raw data'!F$171*'Analytical method'!$B$63*F$292/F$293</f>
        <v>6.103717319197368E-5</v>
      </c>
      <c r="G165" s="16">
        <f>'Sample raw data'!G165/'Sample raw data'!G$171*'Analytical method'!$B$63*G$292/G$293</f>
        <v>8.7420931919723641E-5</v>
      </c>
      <c r="H165" s="16">
        <f>'Sample raw data'!H165/'Sample raw data'!H$171*'Analytical method'!$B$63*H$292/H$293</f>
        <v>6.7771668834245311E-5</v>
      </c>
      <c r="I165" s="16">
        <f>'Sample raw data'!I165/'Sample raw data'!I$171*'Analytical method'!$B$63*I$292/I$293</f>
        <v>2.2529665769506007E-5</v>
      </c>
      <c r="J165" s="16">
        <f>'Sample raw data'!J165/'Sample raw data'!J$171*'Analytical method'!$B$63*J$292/J$293</f>
        <v>1.9356380659539916E-5</v>
      </c>
      <c r="K165" s="16">
        <f>'Sample raw data'!K165/'Sample raw data'!K$171*'Analytical method'!$B$63*K$292/K$293</f>
        <v>1.4200612731701419E-4</v>
      </c>
      <c r="L165" s="16">
        <f>'Sample raw data'!L165/'Sample raw data'!L$171*'Analytical method'!$B$63*L$292/L$293</f>
        <v>1.4486293631263853E-4</v>
      </c>
      <c r="M165" s="16">
        <f>'Sample raw data'!M165/'Sample raw data'!M$171*'Analytical method'!$B$63*M$292/M$293</f>
        <v>9.591841002212339E-5</v>
      </c>
    </row>
    <row r="166" spans="1:13">
      <c r="A166" s="4" t="s">
        <v>169</v>
      </c>
      <c r="B166" s="4">
        <v>700.5</v>
      </c>
      <c r="C166" s="4">
        <v>337.3</v>
      </c>
      <c r="D166" s="5">
        <v>5.5061499999999999</v>
      </c>
      <c r="E166" s="16">
        <f>'Sample raw data'!E166/'Sample raw data'!E$171*'Analytical method'!$B$63*E$292/E$293</f>
        <v>3.4118838027372629E-5</v>
      </c>
      <c r="F166" s="16">
        <f>'Sample raw data'!F166/'Sample raw data'!F$171*'Analytical method'!$B$63*F$292/F$293</f>
        <v>5.2380289225254237E-5</v>
      </c>
      <c r="G166" s="16">
        <f>'Sample raw data'!G166/'Sample raw data'!G$171*'Analytical method'!$B$63*G$292/G$293</f>
        <v>2.0469203863131783E-5</v>
      </c>
      <c r="H166" s="16">
        <f>'Sample raw data'!H166/'Sample raw data'!H$171*'Analytical method'!$B$63*H$292/H$293</f>
        <v>1.9573410924747904E-5</v>
      </c>
      <c r="I166" s="16">
        <f>'Sample raw data'!I166/'Sample raw data'!I$171*'Analytical method'!$B$63*I$292/I$293</f>
        <v>4.602321842847043E-5</v>
      </c>
      <c r="J166" s="16">
        <f>'Sample raw data'!J166/'Sample raw data'!J$171*'Analytical method'!$B$63*J$292/J$293</f>
        <v>3.5395300486432973E-5</v>
      </c>
      <c r="K166" s="16">
        <f>'Sample raw data'!K166/'Sample raw data'!K$171*'Analytical method'!$B$63*K$292/K$293</f>
        <v>9.8352437065619532E-6</v>
      </c>
      <c r="L166" s="16">
        <f>'Sample raw data'!L166/'Sample raw data'!L$171*'Analytical method'!$B$63*L$292/L$293</f>
        <v>2.7096786352037717E-5</v>
      </c>
      <c r="M166" s="16">
        <f>'Sample raw data'!M166/'Sample raw data'!M$171*'Analytical method'!$B$63*M$292/M$293</f>
        <v>3.0019724898037261E-6</v>
      </c>
    </row>
    <row r="167" spans="1:13">
      <c r="A167" s="4" t="s">
        <v>170</v>
      </c>
      <c r="B167" s="4">
        <v>724.5</v>
      </c>
      <c r="C167" s="4">
        <v>361.3</v>
      </c>
      <c r="D167" s="5">
        <v>5.4298666666666699</v>
      </c>
      <c r="E167" s="16">
        <f>'Sample raw data'!E167/'Sample raw data'!E$171*'Analytical method'!$B$63*E$292/E$293</f>
        <v>1.5178320467448841E-4</v>
      </c>
      <c r="F167" s="16">
        <f>'Sample raw data'!F167/'Sample raw data'!F$171*'Analytical method'!$B$63*F$292/F$293</f>
        <v>7.9486326914308549E-5</v>
      </c>
      <c r="G167" s="16">
        <f>'Sample raw data'!G167/'Sample raw data'!G$171*'Analytical method'!$B$63*G$292/G$293</f>
        <v>1.51340376236413E-5</v>
      </c>
      <c r="H167" s="16">
        <f>'Sample raw data'!H167/'Sample raw data'!H$171*'Analytical method'!$B$63*H$292/H$293</f>
        <v>2.9135831733795316E-5</v>
      </c>
      <c r="I167" s="16">
        <f>'Sample raw data'!I167/'Sample raw data'!I$171*'Analytical method'!$B$63*I$292/I$293</f>
        <v>3.1689134308082797E-5</v>
      </c>
      <c r="J167" s="16">
        <f>'Sample raw data'!J167/'Sample raw data'!J$171*'Analytical method'!$B$63*J$292/J$293</f>
        <v>1.1926428055818339E-5</v>
      </c>
      <c r="K167" s="16">
        <f>'Sample raw data'!K167/'Sample raw data'!K$171*'Analytical method'!$B$63*K$292/K$293</f>
        <v>9.3845255270260137E-5</v>
      </c>
      <c r="L167" s="16">
        <f>'Sample raw data'!L167/'Sample raw data'!L$171*'Analytical method'!$B$63*L$292/L$293</f>
        <v>4.3089308356372234E-6</v>
      </c>
      <c r="M167" s="16">
        <f>'Sample raw data'!M167/'Sample raw data'!M$171*'Analytical method'!$B$63*M$292/M$293</f>
        <v>6.8680306665658538E-5</v>
      </c>
    </row>
    <row r="168" spans="1:13">
      <c r="A168" s="4" t="s">
        <v>171</v>
      </c>
      <c r="B168" s="4">
        <v>722.5</v>
      </c>
      <c r="C168" s="4">
        <v>359.3</v>
      </c>
      <c r="D168" s="5">
        <v>5.0339499999999999</v>
      </c>
      <c r="E168" s="16">
        <f>'Sample raw data'!E168/'Sample raw data'!E$171*'Analytical method'!$B$63*E$292/E$293</f>
        <v>3.3010233534027224E-5</v>
      </c>
      <c r="F168" s="16">
        <f>'Sample raw data'!F168/'Sample raw data'!F$171*'Analytical method'!$B$63*F$292/F$293</f>
        <v>8.7718000110066422E-6</v>
      </c>
      <c r="G168" s="16">
        <f>'Sample raw data'!G168/'Sample raw data'!G$171*'Analytical method'!$B$63*G$292/G$293</f>
        <v>1.2238964141273916E-5</v>
      </c>
      <c r="H168" s="16">
        <f>'Sample raw data'!H168/'Sample raw data'!H$171*'Analytical method'!$B$63*H$292/H$293</f>
        <v>4.8435403927204586E-6</v>
      </c>
      <c r="I168" s="16">
        <f>'Sample raw data'!I168/'Sample raw data'!I$171*'Analytical method'!$B$63*I$292/I$293</f>
        <v>1.7189279721169459E-5</v>
      </c>
      <c r="J168" s="16">
        <f>'Sample raw data'!J168/'Sample raw data'!J$171*'Analytical method'!$B$63*J$292/J$293</f>
        <v>8.2966603809662854E-6</v>
      </c>
      <c r="K168" s="16">
        <f>'Sample raw data'!K168/'Sample raw data'!K$171*'Analytical method'!$B$63*K$292/K$293</f>
        <v>5.2470256360806448E-5</v>
      </c>
      <c r="L168" s="16">
        <f>'Sample raw data'!L168/'Sample raw data'!L$171*'Analytical method'!$B$63*L$292/L$293</f>
        <v>3.8958607769036658E-6</v>
      </c>
      <c r="M168" s="16">
        <f>'Sample raw data'!M168/'Sample raw data'!M$171*'Analytical method'!$B$63*M$292/M$293</f>
        <v>7.1991093247761716E-6</v>
      </c>
    </row>
    <row r="169" spans="1:13">
      <c r="A169" s="4" t="s">
        <v>172</v>
      </c>
      <c r="B169" s="4">
        <v>748.5</v>
      </c>
      <c r="C169" s="4">
        <v>385.3</v>
      </c>
      <c r="D169" s="5">
        <v>5.3099499999999997</v>
      </c>
      <c r="E169" s="16">
        <f>'Sample raw data'!E169/'Sample raw data'!E$171*'Analytical method'!$B$63*E$292/E$293</f>
        <v>1.2678891658078659E-5</v>
      </c>
      <c r="F169" s="16">
        <f>'Sample raw data'!F169/'Sample raw data'!F$171*'Analytical method'!$B$63*F$292/F$293</f>
        <v>7.657945061282803E-6</v>
      </c>
      <c r="G169" s="16">
        <f>'Sample raw data'!G169/'Sample raw data'!G$171*'Analytical method'!$B$63*G$292/G$293</f>
        <v>1.8857514604090391E-5</v>
      </c>
      <c r="H169" s="16">
        <f>'Sample raw data'!H169/'Sample raw data'!H$171*'Analytical method'!$B$63*H$292/H$293</f>
        <v>1.2904026356545898E-5</v>
      </c>
      <c r="I169" s="16">
        <f>'Sample raw data'!I169/'Sample raw data'!I$171*'Analytical method'!$B$63*I$292/I$293</f>
        <v>3.0112733840504513E-5</v>
      </c>
      <c r="J169" s="16">
        <f>'Sample raw data'!J169/'Sample raw data'!J$171*'Analytical method'!$B$63*J$292/J$293</f>
        <v>6.4938965288517074E-7</v>
      </c>
      <c r="K169" s="16">
        <f>'Sample raw data'!K169/'Sample raw data'!K$171*'Analytical method'!$B$63*K$292/K$293</f>
        <v>3.1595756578477553E-5</v>
      </c>
      <c r="L169" s="16">
        <f>'Sample raw data'!L169/'Sample raw data'!L$171*'Analytical method'!$B$63*L$292/L$293</f>
        <v>5.9130088019622964E-6</v>
      </c>
      <c r="M169" s="16">
        <f>'Sample raw data'!M169/'Sample raw data'!M$171*'Analytical method'!$B$63*M$292/M$293</f>
        <v>2.9544602272333446E-5</v>
      </c>
    </row>
    <row r="170" spans="1:13">
      <c r="A170" s="4" t="s">
        <v>174</v>
      </c>
      <c r="B170" s="4">
        <v>730.5</v>
      </c>
      <c r="C170" s="4">
        <v>339.3</v>
      </c>
      <c r="D170" s="5">
        <v>6.6367166666666702</v>
      </c>
      <c r="E170" s="16">
        <f>'Sample raw data'!E170/'Sample raw data'!E$171*'Analytical method'!$B$63*E$292/E$293</f>
        <v>2.2902903747649435E-4</v>
      </c>
      <c r="F170" s="16">
        <f>'Sample raw data'!F170/'Sample raw data'!F$171*'Analytical method'!$B$63*F$292/F$293</f>
        <v>5.1395801863785332E-4</v>
      </c>
      <c r="G170" s="16">
        <f>'Sample raw data'!G170/'Sample raw data'!G$171*'Analytical method'!$B$63*G$292/G$293</f>
        <v>1.5557568307184347E-4</v>
      </c>
      <c r="H170" s="16">
        <f>'Sample raw data'!H170/'Sample raw data'!H$171*'Analytical method'!$B$63*H$292/H$293</f>
        <v>5.3939994986088079E-4</v>
      </c>
      <c r="I170" s="16">
        <f>'Sample raw data'!I170/'Sample raw data'!I$171*'Analytical method'!$B$63*I$292/I$293</f>
        <v>5.2206949599093594E-4</v>
      </c>
      <c r="J170" s="16">
        <f>'Sample raw data'!J170/'Sample raw data'!J$171*'Analytical method'!$B$63*J$292/J$293</f>
        <v>3.7320532649054422E-4</v>
      </c>
      <c r="K170" s="16">
        <f>'Sample raw data'!K170/'Sample raw data'!K$171*'Analytical method'!$B$63*K$292/K$293</f>
        <v>7.7913154226722479E-4</v>
      </c>
      <c r="L170" s="16">
        <f>'Sample raw data'!L170/'Sample raw data'!L$171*'Analytical method'!$B$63*L$292/L$293</f>
        <v>4.1663734484791062E-4</v>
      </c>
      <c r="M170" s="16">
        <f>'Sample raw data'!M170/'Sample raw data'!M$171*'Analytical method'!$B$63*M$292/M$293</f>
        <v>5.7765938060660689E-4</v>
      </c>
    </row>
    <row r="171" spans="1:13">
      <c r="A171" s="4" t="s">
        <v>173</v>
      </c>
      <c r="B171" s="4">
        <v>739.6</v>
      </c>
      <c r="C171" s="4">
        <v>348.3</v>
      </c>
      <c r="D171" s="5">
        <v>6.6069000000000004</v>
      </c>
      <c r="E171" s="16">
        <f>'Sample raw data'!E171/'Sample raw data'!E$171*'Analytical method'!$B$63*E$292/E$293</f>
        <v>3.7361623616236166</v>
      </c>
      <c r="F171" s="16">
        <f>'Sample raw data'!F171/'Sample raw data'!F$171*'Analytical method'!$B$63*F$292/F$293</f>
        <v>5.0000000000000009</v>
      </c>
      <c r="G171" s="16">
        <f>'Sample raw data'!G171/'Sample raw data'!G$171*'Analytical method'!$B$63*G$292/G$293</f>
        <v>4.5901020022667174</v>
      </c>
      <c r="H171" s="16">
        <f>'Sample raw data'!H171/'Sample raw data'!H$171*'Analytical method'!$B$63*H$292/H$293</f>
        <v>3.5809018567639259</v>
      </c>
      <c r="I171" s="16">
        <f>'Sample raw data'!I171/'Sample raw data'!I$171*'Analytical method'!$B$63*I$292/I$293</f>
        <v>2.7551020408163267</v>
      </c>
      <c r="J171" s="16">
        <f>'Sample raw data'!J171/'Sample raw data'!J$171*'Analytical method'!$B$63*J$292/J$293</f>
        <v>3.2074973600844774</v>
      </c>
      <c r="K171" s="16">
        <f>'Sample raw data'!K171/'Sample raw data'!K$171*'Analytical method'!$B$63*K$292/K$293</f>
        <v>4.5268256333830106</v>
      </c>
      <c r="L171" s="16">
        <f>'Sample raw data'!L171/'Sample raw data'!L$171*'Analytical method'!$B$63*L$292/L$293</f>
        <v>2.740189445196211</v>
      </c>
      <c r="M171" s="16">
        <f>'Sample raw data'!M171/'Sample raw data'!M$171*'Analytical method'!$B$63*M$292/M$293</f>
        <v>2.7012005335704763</v>
      </c>
    </row>
    <row r="172" spans="1:13">
      <c r="A172" s="4" t="s">
        <v>175</v>
      </c>
      <c r="B172" s="4">
        <v>728.5</v>
      </c>
      <c r="C172" s="4">
        <v>337.3</v>
      </c>
      <c r="D172" s="5">
        <v>6.1641166666666702</v>
      </c>
      <c r="E172" s="16">
        <f>'Sample raw data'!E172/'Sample raw data'!E$171*'Analytical method'!$B$63*E$292/E$293</f>
        <v>4.4616622747676351E-5</v>
      </c>
      <c r="F172" s="16">
        <f>'Sample raw data'!F172/'Sample raw data'!F$171*'Analytical method'!$B$63*F$292/F$293</f>
        <v>8.4489410508894229E-6</v>
      </c>
      <c r="G172" s="16">
        <f>'Sample raw data'!G172/'Sample raw data'!G$171*'Analytical method'!$B$63*G$292/G$293</f>
        <v>3.0786815201841638E-5</v>
      </c>
      <c r="H172" s="16" t="e">
        <f>'Sample raw data'!H172/'Sample raw data'!H$171*'Analytical method'!$B$63*H$292/H$293</f>
        <v>#VALUE!</v>
      </c>
      <c r="I172" s="16">
        <f>'Sample raw data'!I172/'Sample raw data'!I$171*'Analytical method'!$B$63*I$292/I$293</f>
        <v>1.0967407832806309E-5</v>
      </c>
      <c r="J172" s="16" t="e">
        <f>'Sample raw data'!J172/'Sample raw data'!J$171*'Analytical method'!$B$63*J$292/J$293</f>
        <v>#VALUE!</v>
      </c>
      <c r="K172" s="16">
        <f>'Sample raw data'!K172/'Sample raw data'!K$171*'Analytical method'!$B$63*K$292/K$293</f>
        <v>2.5214948743903856E-5</v>
      </c>
      <c r="L172" s="16">
        <f>'Sample raw data'!L172/'Sample raw data'!L$171*'Analytical method'!$B$63*L$292/L$293</f>
        <v>6.4741601656162698E-5</v>
      </c>
      <c r="M172" s="16">
        <f>'Sample raw data'!M172/'Sample raw data'!M$171*'Analytical method'!$B$63*M$292/M$293</f>
        <v>9.5644555214173208E-6</v>
      </c>
    </row>
    <row r="173" spans="1:13">
      <c r="A173" s="4" t="s">
        <v>176</v>
      </c>
      <c r="B173" s="4">
        <v>752.5</v>
      </c>
      <c r="C173" s="4">
        <v>361.3</v>
      </c>
      <c r="D173" s="5">
        <v>6.0881833333333297</v>
      </c>
      <c r="E173" s="16">
        <f>'Sample raw data'!E173/'Sample raw data'!E$171*'Analytical method'!$B$63*E$292/E$293</f>
        <v>5.6611653416671455E-5</v>
      </c>
      <c r="F173" s="16">
        <f>'Sample raw data'!F173/'Sample raw data'!F$171*'Analytical method'!$B$63*F$292/F$293</f>
        <v>2.1555034772843529E-5</v>
      </c>
      <c r="G173" s="16">
        <f>'Sample raw data'!G173/'Sample raw data'!G$171*'Analytical method'!$B$63*G$292/G$293</f>
        <v>1.688447198344831E-5</v>
      </c>
      <c r="H173" s="16">
        <f>'Sample raw data'!H173/'Sample raw data'!H$171*'Analytical method'!$B$63*H$292/H$293</f>
        <v>1.2191132903236201E-5</v>
      </c>
      <c r="I173" s="16">
        <f>'Sample raw data'!I173/'Sample raw data'!I$171*'Analytical method'!$B$63*I$292/I$293</f>
        <v>1.5039285246765408E-5</v>
      </c>
      <c r="J173" s="16">
        <f>'Sample raw data'!J173/'Sample raw data'!J$171*'Analytical method'!$B$63*J$292/J$293</f>
        <v>1.8575776425288386E-5</v>
      </c>
      <c r="K173" s="16">
        <f>'Sample raw data'!K173/'Sample raw data'!K$171*'Analytical method'!$B$63*K$292/K$293</f>
        <v>3.4135820414030234E-5</v>
      </c>
      <c r="L173" s="16">
        <f>'Sample raw data'!L173/'Sample raw data'!L$171*'Analytical method'!$B$63*L$292/L$293</f>
        <v>1.6554735473014977E-5</v>
      </c>
      <c r="M173" s="16">
        <f>'Sample raw data'!M173/'Sample raw data'!M$171*'Analytical method'!$B$63*M$292/M$293</f>
        <v>2.1516287965711459E-5</v>
      </c>
    </row>
    <row r="174" spans="1:13">
      <c r="A174" s="4" t="s">
        <v>177</v>
      </c>
      <c r="B174" s="4">
        <v>750.5</v>
      </c>
      <c r="C174" s="4">
        <v>359.3</v>
      </c>
      <c r="D174" s="5">
        <v>5.6918333333333297</v>
      </c>
      <c r="E174" s="16">
        <f>'Sample raw data'!E174/'Sample raw data'!E$171*'Analytical method'!$B$63*E$292/E$293</f>
        <v>1.0370803128124849E-5</v>
      </c>
      <c r="F174" s="16">
        <f>'Sample raw data'!F174/'Sample raw data'!F$171*'Analytical method'!$B$63*F$292/F$293</f>
        <v>2.3867794505474086E-5</v>
      </c>
      <c r="G174" s="16">
        <f>'Sample raw data'!G174/'Sample raw data'!G$171*'Analytical method'!$B$63*G$292/G$293</f>
        <v>1.4515274952340363E-5</v>
      </c>
      <c r="H174" s="16">
        <f>'Sample raw data'!H174/'Sample raw data'!H$171*'Analytical method'!$B$63*H$292/H$293</f>
        <v>4.3186571697350406E-5</v>
      </c>
      <c r="I174" s="16">
        <f>'Sample raw data'!I174/'Sample raw data'!I$171*'Analytical method'!$B$63*I$292/I$293</f>
        <v>1.0674742812780288E-5</v>
      </c>
      <c r="J174" s="16">
        <f>'Sample raw data'!J174/'Sample raw data'!J$171*'Analytical method'!$B$63*J$292/J$293</f>
        <v>5.5572891133555098E-6</v>
      </c>
      <c r="K174" s="16">
        <f>'Sample raw data'!K174/'Sample raw data'!K$171*'Analytical method'!$B$63*K$292/K$293</f>
        <v>4.0370668044209382E-5</v>
      </c>
      <c r="L174" s="16">
        <f>'Sample raw data'!L174/'Sample raw data'!L$171*'Analytical method'!$B$63*L$292/L$293</f>
        <v>1.3288810735459124E-5</v>
      </c>
      <c r="M174" s="16">
        <f>'Sample raw data'!M174/'Sample raw data'!M$171*'Analytical method'!$B$63*M$292/M$293</f>
        <v>6.4839446552691462E-6</v>
      </c>
    </row>
    <row r="175" spans="1:13">
      <c r="A175" s="4" t="s">
        <v>178</v>
      </c>
      <c r="B175" s="4">
        <v>776.5</v>
      </c>
      <c r="C175" s="4">
        <v>385.3</v>
      </c>
      <c r="D175" s="5">
        <v>5.95393333333333</v>
      </c>
      <c r="E175" s="16">
        <f>'Sample raw data'!E175/'Sample raw data'!E$171*'Analytical method'!$B$63*E$292/E$293</f>
        <v>5.0530489399654993E-6</v>
      </c>
      <c r="F175" s="16">
        <f>'Sample raw data'!F175/'Sample raw data'!F$171*'Analytical method'!$B$63*F$292/F$293</f>
        <v>1.5804608021466545E-5</v>
      </c>
      <c r="G175" s="16">
        <f>'Sample raw data'!G175/'Sample raw data'!G$171*'Analytical method'!$B$63*G$292/G$293</f>
        <v>2.8607257559546914E-5</v>
      </c>
      <c r="H175" s="16">
        <f>'Sample raw data'!H175/'Sample raw data'!H$171*'Analytical method'!$B$63*H$292/H$293</f>
        <v>7.9526545715731878E-6</v>
      </c>
      <c r="I175" s="16">
        <f>'Sample raw data'!I175/'Sample raw data'!I$171*'Analytical method'!$B$63*I$292/I$293</f>
        <v>2.6380957062654921E-5</v>
      </c>
      <c r="J175" s="16">
        <f>'Sample raw data'!J175/'Sample raw data'!J$171*'Analytical method'!$B$63*J$292/J$293</f>
        <v>7.6221550719614335E-5</v>
      </c>
      <c r="K175" s="16">
        <f>'Sample raw data'!K175/'Sample raw data'!K$171*'Analytical method'!$B$63*K$292/K$293</f>
        <v>1.4728217100788378E-5</v>
      </c>
      <c r="L175" s="16">
        <f>'Sample raw data'!L175/'Sample raw data'!L$171*'Analytical method'!$B$63*L$292/L$293</f>
        <v>1.3101093888712265E-5</v>
      </c>
      <c r="M175" s="16">
        <f>'Sample raw data'!M175/'Sample raw data'!M$171*'Analytical method'!$B$63*M$292/M$293</f>
        <v>2.5398531363562969E-5</v>
      </c>
    </row>
    <row r="176" spans="1:13">
      <c r="A176" s="4" t="s">
        <v>179</v>
      </c>
      <c r="B176" s="4">
        <v>750.5</v>
      </c>
      <c r="C176" s="4">
        <v>361.3</v>
      </c>
      <c r="D176" s="5">
        <v>5.5301666666666698</v>
      </c>
      <c r="E176" s="16">
        <f>'Sample raw data'!E176/'Sample raw data'!E$171*'Analytical method'!$B$63*E$292/E$293</f>
        <v>2.4942991914133427E-5</v>
      </c>
      <c r="F176" s="16">
        <f>'Sample raw data'!F176/'Sample raw data'!F$171*'Analytical method'!$B$63*F$292/F$293</f>
        <v>2.2665164919722621E-5</v>
      </c>
      <c r="G176" s="16">
        <f>'Sample raw data'!G176/'Sample raw data'!G$171*'Analytical method'!$B$63*G$292/G$293</f>
        <v>2.516746104562077E-5</v>
      </c>
      <c r="H176" s="16">
        <f>'Sample raw data'!H176/'Sample raw data'!H$171*'Analytical method'!$B$63*H$292/H$293</f>
        <v>2.8198196488541959E-5</v>
      </c>
      <c r="I176" s="16">
        <f>'Sample raw data'!I176/'Sample raw data'!I$171*'Analytical method'!$B$63*I$292/I$293</f>
        <v>1.2094434251046419E-5</v>
      </c>
      <c r="J176" s="16">
        <f>'Sample raw data'!J176/'Sample raw data'!J$171*'Analytical method'!$B$63*J$292/J$293</f>
        <v>5.4011041353257314E-5</v>
      </c>
      <c r="K176" s="16">
        <f>'Sample raw data'!K176/'Sample raw data'!K$171*'Analytical method'!$B$63*K$292/K$293</f>
        <v>2.5656009435209473E-5</v>
      </c>
      <c r="L176" s="16">
        <f>'Sample raw data'!L176/'Sample raw data'!L$171*'Analytical method'!$B$63*L$292/L$293</f>
        <v>5.2274458802366468E-5</v>
      </c>
      <c r="M176" s="16">
        <f>'Sample raw data'!M176/'Sample raw data'!M$171*'Analytical method'!$B$63*M$292/M$293</f>
        <v>1.2509699621464125E-5</v>
      </c>
    </row>
    <row r="177" spans="1:13">
      <c r="A177" s="4" t="s">
        <v>180</v>
      </c>
      <c r="B177" s="4">
        <v>774.5</v>
      </c>
      <c r="C177" s="4">
        <v>385.3</v>
      </c>
      <c r="D177" s="5">
        <v>5.3791833333333301</v>
      </c>
      <c r="E177" s="16">
        <f>'Sample raw data'!E177/'Sample raw data'!E$171*'Analytical method'!$B$63*E$292/E$293</f>
        <v>2.1894028937912607E-5</v>
      </c>
      <c r="F177" s="16">
        <f>'Sample raw data'!F177/'Sample raw data'!F$171*'Analytical method'!$B$63*F$292/F$293</f>
        <v>3.5054439288215389E-5</v>
      </c>
      <c r="G177" s="16">
        <f>'Sample raw data'!G177/'Sample raw data'!G$171*'Analytical method'!$B$63*G$292/G$293</f>
        <v>4.5865022800911565E-5</v>
      </c>
      <c r="H177" s="16">
        <f>'Sample raw data'!H177/'Sample raw data'!H$171*'Analytical method'!$B$63*H$292/H$293</f>
        <v>2.4724675964982938E-5</v>
      </c>
      <c r="I177" s="16">
        <f>'Sample raw data'!I177/'Sample raw data'!I$171*'Analytical method'!$B$63*I$292/I$293</f>
        <v>2.9046876818050762E-5</v>
      </c>
      <c r="J177" s="16">
        <f>'Sample raw data'!J177/'Sample raw data'!J$171*'Analytical method'!$B$63*J$292/J$293</f>
        <v>2.1346628591782743E-5</v>
      </c>
      <c r="K177" s="16">
        <f>'Sample raw data'!K177/'Sample raw data'!K$171*'Analytical method'!$B$63*K$292/K$293</f>
        <v>2.4601593616330594E-5</v>
      </c>
      <c r="L177" s="16">
        <f>'Sample raw data'!L177/'Sample raw data'!L$171*'Analytical method'!$B$63*L$292/L$293</f>
        <v>1.148248444377938E-4</v>
      </c>
      <c r="M177" s="16">
        <f>'Sample raw data'!M177/'Sample raw data'!M$171*'Analytical method'!$B$63*M$292/M$293</f>
        <v>2.5696625301190414E-5</v>
      </c>
    </row>
    <row r="178" spans="1:13">
      <c r="A178" s="4" t="s">
        <v>181</v>
      </c>
      <c r="B178" s="4">
        <v>768.6</v>
      </c>
      <c r="C178" s="4">
        <v>579.5</v>
      </c>
      <c r="D178" s="5">
        <v>5.2480833333333301</v>
      </c>
      <c r="E178" s="16">
        <f>'Sample raw data'!E178/'Sample raw data'!E$178*'Analytical method'!$B$64*E$292/E$293</f>
        <v>3.7361623616236166</v>
      </c>
      <c r="F178" s="16">
        <f>'Sample raw data'!F178/'Sample raw data'!F$178*'Analytical method'!$B$64*F$292/F$293</f>
        <v>5.0000000000000009</v>
      </c>
      <c r="G178" s="16">
        <f>'Sample raw data'!G178/'Sample raw data'!G$178*'Analytical method'!$B$64*G$292/G$293</f>
        <v>4.5901020022667174</v>
      </c>
      <c r="H178" s="16">
        <f>'Sample raw data'!H178/'Sample raw data'!H$178*'Analytical method'!$B$64*H$292/H$293</f>
        <v>3.5809018567639259</v>
      </c>
      <c r="I178" s="16">
        <f>'Sample raw data'!I178/'Sample raw data'!I$178*'Analytical method'!$B$64*I$292/I$293</f>
        <v>2.7551020408163267</v>
      </c>
      <c r="J178" s="16">
        <f>'Sample raw data'!J178/'Sample raw data'!J$178*'Analytical method'!$B$64*J$292/J$293</f>
        <v>3.2074973600844774</v>
      </c>
      <c r="K178" s="16">
        <f>'Sample raw data'!K178/'Sample raw data'!K$178*'Analytical method'!$B$64*K$292/K$293</f>
        <v>4.5268256333830106</v>
      </c>
      <c r="L178" s="16">
        <f>'Sample raw data'!L178/'Sample raw data'!L$178*'Analytical method'!$B$64*L$292/L$293</f>
        <v>2.740189445196211</v>
      </c>
      <c r="M178" s="16">
        <f>'Sample raw data'!M178/'Sample raw data'!M$178*'Analytical method'!$B$64*M$292/M$293</f>
        <v>2.7012005335704763</v>
      </c>
    </row>
    <row r="179" spans="1:13">
      <c r="A179" s="4" t="s">
        <v>182</v>
      </c>
      <c r="B179" s="4">
        <v>766.6</v>
      </c>
      <c r="C179" s="4">
        <v>577.5</v>
      </c>
      <c r="D179" s="5">
        <v>4.7348666666666697</v>
      </c>
      <c r="E179" s="16">
        <f>'Sample raw data'!E179/'Sample raw data'!E$178*'Analytical method'!$B$64*E$292/E$293</f>
        <v>1.3571702265166688E-4</v>
      </c>
      <c r="F179" s="16">
        <f>'Sample raw data'!F179/'Sample raw data'!F$178*'Analytical method'!$B$64*F$292/F$293</f>
        <v>2.0542408840246536E-4</v>
      </c>
      <c r="G179" s="16">
        <f>'Sample raw data'!G179/'Sample raw data'!G$178*'Analytical method'!$B$64*G$292/G$293</f>
        <v>2.2823728773248135E-4</v>
      </c>
      <c r="H179" s="16">
        <f>'Sample raw data'!H179/'Sample raw data'!H$178*'Analytical method'!$B$64*H$292/H$293</f>
        <v>1.4414625845796962E-4</v>
      </c>
      <c r="I179" s="16">
        <f>'Sample raw data'!I179/'Sample raw data'!I$178*'Analytical method'!$B$64*I$292/I$293</f>
        <v>5.6615220214765713E-5</v>
      </c>
      <c r="J179" s="16">
        <f>'Sample raw data'!J179/'Sample raw data'!J$178*'Analytical method'!$B$64*J$292/J$293</f>
        <v>1.4437425211058822E-4</v>
      </c>
      <c r="K179" s="16">
        <f>'Sample raw data'!K179/'Sample raw data'!K$178*'Analytical method'!$B$64*K$292/K$293</f>
        <v>2.0913523666223687E-4</v>
      </c>
      <c r="L179" s="16">
        <f>'Sample raw data'!L179/'Sample raw data'!L$178*'Analytical method'!$B$64*L$292/L$293</f>
        <v>8.793580711223965E-5</v>
      </c>
      <c r="M179" s="16">
        <f>'Sample raw data'!M179/'Sample raw data'!M$178*'Analytical method'!$B$64*M$292/M$293</f>
        <v>1.7542512079018742E-4</v>
      </c>
    </row>
    <row r="180" spans="1:13">
      <c r="A180" s="4" t="s">
        <v>183</v>
      </c>
      <c r="B180" s="4">
        <v>730.6</v>
      </c>
      <c r="C180" s="4">
        <v>453.6</v>
      </c>
      <c r="D180" s="5">
        <v>2.8657833333333298</v>
      </c>
      <c r="E180" s="16">
        <f>'Sample raw data'!E180/'Sample raw data'!E$180*'Analytical method'!$B$65*E$292/E$293</f>
        <v>5.1199261992619931</v>
      </c>
      <c r="F180" s="16">
        <f>'Sample raw data'!F180/'Sample raw data'!F$180*'Analytical method'!$B$65*F$292/F$293</f>
        <v>6.8518518518518521</v>
      </c>
      <c r="G180" s="16">
        <f>'Sample raw data'!G180/'Sample raw data'!G$180*'Analytical method'!$B$65*G$292/G$293</f>
        <v>6.2901397808840196</v>
      </c>
      <c r="H180" s="16">
        <f>'Sample raw data'!H180/'Sample raw data'!H$180*'Analytical method'!$B$65*H$292/H$293</f>
        <v>4.9071618037135281</v>
      </c>
      <c r="I180" s="16">
        <f>'Sample raw data'!I180/'Sample raw data'!I$180*'Analytical method'!$B$65*I$292/I$293</f>
        <v>3.7755102040816326</v>
      </c>
      <c r="J180" s="16">
        <f>'Sample raw data'!J180/'Sample raw data'!J$180*'Analytical method'!$B$65*J$292/J$293</f>
        <v>4.3954593453009503</v>
      </c>
      <c r="K180" s="16">
        <f>'Sample raw data'!K180/'Sample raw data'!K$180*'Analytical method'!$B$65*K$292/K$293</f>
        <v>6.2034277198211623</v>
      </c>
      <c r="L180" s="16">
        <f>'Sample raw data'!L180/'Sample raw data'!L$180*'Analytical method'!$B$65*L$292/L$293</f>
        <v>3.7550744248985115</v>
      </c>
      <c r="M180" s="16">
        <f>'Sample raw data'!M180/'Sample raw data'!M$180*'Analytical method'!$B$65*M$292/M$293</f>
        <v>3.7016451756336153</v>
      </c>
    </row>
    <row r="181" spans="1:13">
      <c r="A181" s="3" t="s">
        <v>184</v>
      </c>
      <c r="B181" s="3">
        <v>854.6</v>
      </c>
      <c r="C181" s="3">
        <v>577.5</v>
      </c>
      <c r="D181" s="17">
        <v>4.6726000000000001</v>
      </c>
      <c r="E181" s="16">
        <f>'Sample raw data'!E181/'Sample raw data'!E$180*'Analytical method'!$B$65*E$292/E$293</f>
        <v>8.7957702232602003E-4</v>
      </c>
      <c r="F181" s="16">
        <f>'Sample raw data'!F181/'Sample raw data'!F$180*'Analytical method'!$B$65*F$292/F$293</f>
        <v>1.6709285107705091E-3</v>
      </c>
      <c r="G181" s="16">
        <f>'Sample raw data'!G181/'Sample raw data'!G$180*'Analytical method'!$B$65*G$292/G$293</f>
        <v>1.4287293593402497E-3</v>
      </c>
      <c r="H181" s="16">
        <f>'Sample raw data'!H181/'Sample raw data'!H$180*'Analytical method'!$B$65*H$292/H$293</f>
        <v>7.6066419756025297E-4</v>
      </c>
      <c r="I181" s="16">
        <f>'Sample raw data'!I181/'Sample raw data'!I$180*'Analytical method'!$B$65*I$292/I$293</f>
        <v>7.8866559532983504E-4</v>
      </c>
      <c r="J181" s="16">
        <f>'Sample raw data'!J181/'Sample raw data'!J$180*'Analytical method'!$B$65*J$292/J$293</f>
        <v>1.0375929638790787E-3</v>
      </c>
      <c r="K181" s="16">
        <f>'Sample raw data'!K181/'Sample raw data'!K$180*'Analytical method'!$B$65*K$292/K$293</f>
        <v>1.8458270688243008E-3</v>
      </c>
      <c r="L181" s="16">
        <f>'Sample raw data'!L181/'Sample raw data'!L$180*'Analytical method'!$B$65*L$292/L$293</f>
        <v>1.1619201596291214E-3</v>
      </c>
      <c r="M181" s="16">
        <f>'Sample raw data'!M181/'Sample raw data'!M$180*'Analytical method'!$B$65*M$292/M$293</f>
        <v>6.1919544788322921E-4</v>
      </c>
    </row>
    <row r="182" spans="1:13">
      <c r="A182" s="3" t="s">
        <v>185</v>
      </c>
      <c r="B182" s="3">
        <v>852.6</v>
      </c>
      <c r="C182" s="3">
        <v>575.5</v>
      </c>
      <c r="D182" s="17">
        <v>4.1707000000000001</v>
      </c>
      <c r="E182" s="16">
        <f>'Sample raw data'!E182/'Sample raw data'!E$180*'Analytical method'!$B$65*E$292/E$293</f>
        <v>1.0983200783535824E-3</v>
      </c>
      <c r="F182" s="16">
        <f>'Sample raw data'!F182/'Sample raw data'!F$180*'Analytical method'!$B$65*F$292/F$293</f>
        <v>1.3241010613851993E-3</v>
      </c>
      <c r="G182" s="16">
        <f>'Sample raw data'!G182/'Sample raw data'!G$180*'Analytical method'!$B$65*G$292/G$293</f>
        <v>1.1262065638847206E-3</v>
      </c>
      <c r="H182" s="16">
        <f>'Sample raw data'!H182/'Sample raw data'!H$180*'Analytical method'!$B$65*H$292/H$293</f>
        <v>1.0956977569513721E-3</v>
      </c>
      <c r="I182" s="16">
        <f>'Sample raw data'!I182/'Sample raw data'!I$180*'Analytical method'!$B$65*I$292/I$293</f>
        <v>8.8998090011630805E-4</v>
      </c>
      <c r="J182" s="16">
        <f>'Sample raw data'!J182/'Sample raw data'!J$180*'Analytical method'!$B$65*J$292/J$293</f>
        <v>1.2145452289980343E-3</v>
      </c>
      <c r="K182" s="16">
        <f>'Sample raw data'!K182/'Sample raw data'!K$180*'Analytical method'!$B$65*K$292/K$293</f>
        <v>2.1598020956997682E-3</v>
      </c>
      <c r="L182" s="16">
        <f>'Sample raw data'!L182/'Sample raw data'!L$180*'Analytical method'!$B$65*L$292/L$293</f>
        <v>8.5947099623095795E-4</v>
      </c>
      <c r="M182" s="16">
        <f>'Sample raw data'!M182/'Sample raw data'!M$180*'Analytical method'!$B$65*M$292/M$293</f>
        <v>1.0956494732260516E-3</v>
      </c>
    </row>
    <row r="183" spans="1:13">
      <c r="A183" s="4" t="s">
        <v>186</v>
      </c>
      <c r="B183" s="4">
        <v>882.6</v>
      </c>
      <c r="C183" s="4">
        <v>605.6</v>
      </c>
      <c r="D183" s="5">
        <v>5.1706666666666701</v>
      </c>
      <c r="E183" s="16">
        <f>'Sample raw data'!E183/'Sample raw data'!E$180*'Analytical method'!$B$65*E$292/E$293</f>
        <v>5.2523893691440111E-5</v>
      </c>
      <c r="F183" s="16">
        <f>'Sample raw data'!F183/'Sample raw data'!F$180*'Analytical method'!$B$65*F$292/F$293</f>
        <v>5.0045574003444433E-4</v>
      </c>
      <c r="G183" s="16">
        <f>'Sample raw data'!G183/'Sample raw data'!G$180*'Analytical method'!$B$65*G$292/G$293</f>
        <v>3.5148672141166297E-4</v>
      </c>
      <c r="H183" s="16">
        <f>'Sample raw data'!H183/'Sample raw data'!H$180*'Analytical method'!$B$65*H$292/H$293</f>
        <v>5.3197163712763505E-4</v>
      </c>
      <c r="I183" s="16">
        <f>'Sample raw data'!I183/'Sample raw data'!I$180*'Analytical method'!$B$65*I$292/I$293</f>
        <v>3.1155233566677534E-4</v>
      </c>
      <c r="J183" s="16">
        <f>'Sample raw data'!J183/'Sample raw data'!J$180*'Analytical method'!$B$65*J$292/J$293</f>
        <v>1.916467723766627E-4</v>
      </c>
      <c r="K183" s="16">
        <f>'Sample raw data'!K183/'Sample raw data'!K$180*'Analytical method'!$B$65*K$292/K$293</f>
        <v>2.3295651918559004E-4</v>
      </c>
      <c r="L183" s="16">
        <f>'Sample raw data'!L183/'Sample raw data'!L$180*'Analytical method'!$B$65*L$292/L$293</f>
        <v>1.1949682472636462E-4</v>
      </c>
      <c r="M183" s="16">
        <f>'Sample raw data'!M183/'Sample raw data'!M$180*'Analytical method'!$B$65*M$292/M$293</f>
        <v>9.8759262535046079E-5</v>
      </c>
    </row>
    <row r="184" spans="1:13">
      <c r="A184" s="3" t="s">
        <v>187</v>
      </c>
      <c r="B184" s="3">
        <v>880.6</v>
      </c>
      <c r="C184" s="3">
        <v>603.5</v>
      </c>
      <c r="D184" s="17">
        <v>4.7449666666666701</v>
      </c>
      <c r="E184" s="16">
        <f>'Sample raw data'!E184/'Sample raw data'!E$180*'Analytical method'!$B$65*E$292/E$293</f>
        <v>1.539358312758878E-3</v>
      </c>
      <c r="F184" s="16">
        <f>'Sample raw data'!F184/'Sample raw data'!F$180*'Analytical method'!$B$65*F$292/F$293</f>
        <v>1.2895291767537011E-3</v>
      </c>
      <c r="G184" s="16">
        <f>'Sample raw data'!G184/'Sample raw data'!G$180*'Analytical method'!$B$65*G$292/G$293</f>
        <v>2.5518581187334156E-3</v>
      </c>
      <c r="H184" s="16">
        <f>'Sample raw data'!H184/'Sample raw data'!H$180*'Analytical method'!$B$65*H$292/H$293</f>
        <v>1.6439573006092974E-3</v>
      </c>
      <c r="I184" s="16">
        <f>'Sample raw data'!I184/'Sample raw data'!I$180*'Analytical method'!$B$65*I$292/I$293</f>
        <v>1.2271585633339406E-3</v>
      </c>
      <c r="J184" s="16">
        <f>'Sample raw data'!J184/'Sample raw data'!J$180*'Analytical method'!$B$65*J$292/J$293</f>
        <v>1.4562410028284157E-3</v>
      </c>
      <c r="K184" s="16">
        <f>'Sample raw data'!K184/'Sample raw data'!K$180*'Analytical method'!$B$65*K$292/K$293</f>
        <v>2.1797728781289818E-3</v>
      </c>
      <c r="L184" s="16">
        <f>'Sample raw data'!L184/'Sample raw data'!L$180*'Analytical method'!$B$65*L$292/L$293</f>
        <v>1.3210177643580496E-3</v>
      </c>
      <c r="M184" s="16">
        <f>'Sample raw data'!M184/'Sample raw data'!M$180*'Analytical method'!$B$65*M$292/M$293</f>
        <v>1.2216569745646863E-3</v>
      </c>
    </row>
    <row r="185" spans="1:13">
      <c r="A185" s="4" t="s">
        <v>188</v>
      </c>
      <c r="B185" s="4">
        <v>878.6</v>
      </c>
      <c r="C185" s="4">
        <v>601.5</v>
      </c>
      <c r="D185" s="5">
        <v>4.3320833333333297</v>
      </c>
      <c r="E185" s="16">
        <f>'Sample raw data'!E185/'Sample raw data'!E$180*'Analytical method'!$B$65*E$292/E$293</f>
        <v>1.0648670161695906E-3</v>
      </c>
      <c r="F185" s="16">
        <f>'Sample raw data'!F185/'Sample raw data'!F$180*'Analytical method'!$B$65*F$292/F$293</f>
        <v>9.9461061598242083E-4</v>
      </c>
      <c r="G185" s="16">
        <f>'Sample raw data'!G185/'Sample raw data'!G$180*'Analytical method'!$B$65*G$292/G$293</f>
        <v>1.1212835224163745E-3</v>
      </c>
      <c r="H185" s="16">
        <f>'Sample raw data'!H185/'Sample raw data'!H$180*'Analytical method'!$B$65*H$292/H$293</f>
        <v>2.3934307023060073E-4</v>
      </c>
      <c r="I185" s="16">
        <f>'Sample raw data'!I185/'Sample raw data'!I$180*'Analytical method'!$B$65*I$292/I$293</f>
        <v>1.8502883293901407E-4</v>
      </c>
      <c r="J185" s="16">
        <f>'Sample raw data'!J185/'Sample raw data'!J$180*'Analytical method'!$B$65*J$292/J$293</f>
        <v>5.550664032703982E-4</v>
      </c>
      <c r="K185" s="16">
        <f>'Sample raw data'!K185/'Sample raw data'!K$180*'Analytical method'!$B$65*K$292/K$293</f>
        <v>6.0415540807295899E-4</v>
      </c>
      <c r="L185" s="16">
        <f>'Sample raw data'!L185/'Sample raw data'!L$180*'Analytical method'!$B$65*L$292/L$293</f>
        <v>1.8920288092850814E-4</v>
      </c>
      <c r="M185" s="16">
        <f>'Sample raw data'!M185/'Sample raw data'!M$180*'Analytical method'!$B$65*M$292/M$293</f>
        <v>8.4548456674005503E-4</v>
      </c>
    </row>
    <row r="186" spans="1:13">
      <c r="A186" s="4" t="s">
        <v>189</v>
      </c>
      <c r="B186" s="4">
        <v>876.6</v>
      </c>
      <c r="C186" s="4">
        <v>599.5</v>
      </c>
      <c r="D186" s="5">
        <v>4.1402000000000001</v>
      </c>
      <c r="E186" s="16">
        <f>'Sample raw data'!E186/'Sample raw data'!E$180*'Analytical method'!$B$65*E$292/E$293</f>
        <v>1.571189146714944E-4</v>
      </c>
      <c r="F186" s="16">
        <f>'Sample raw data'!F186/'Sample raw data'!F$180*'Analytical method'!$B$65*F$292/F$293</f>
        <v>5.0427016149638215E-4</v>
      </c>
      <c r="G186" s="16">
        <f>'Sample raw data'!G186/'Sample raw data'!G$180*'Analytical method'!$B$65*G$292/G$293</f>
        <v>3.5409825029920753E-4</v>
      </c>
      <c r="H186" s="16">
        <f>'Sample raw data'!H186/'Sample raw data'!H$180*'Analytical method'!$B$65*H$292/H$293</f>
        <v>3.662025197340204E-4</v>
      </c>
      <c r="I186" s="16">
        <f>'Sample raw data'!I186/'Sample raw data'!I$180*'Analytical method'!$B$65*I$292/I$293</f>
        <v>1.7876280082665684E-4</v>
      </c>
      <c r="J186" s="16">
        <f>'Sample raw data'!J186/'Sample raw data'!J$180*'Analytical method'!$B$65*J$292/J$293</f>
        <v>3.5684139367416569E-4</v>
      </c>
      <c r="K186" s="16">
        <f>'Sample raw data'!K186/'Sample raw data'!K$180*'Analytical method'!$B$65*K$292/K$293</f>
        <v>1.5136274344130038E-4</v>
      </c>
      <c r="L186" s="16">
        <f>'Sample raw data'!L186/'Sample raw data'!L$180*'Analytical method'!$B$65*L$292/L$293</f>
        <v>2.6450736043935629E-4</v>
      </c>
      <c r="M186" s="16">
        <f>'Sample raw data'!M186/'Sample raw data'!M$180*'Analytical method'!$B$65*M$292/M$293</f>
        <v>1.940115051637931E-4</v>
      </c>
    </row>
    <row r="187" spans="1:13">
      <c r="A187" s="3" t="s">
        <v>190</v>
      </c>
      <c r="B187" s="3">
        <v>904.6</v>
      </c>
      <c r="C187" s="3">
        <v>627.5</v>
      </c>
      <c r="D187" s="17">
        <v>4.7147833333333304</v>
      </c>
      <c r="E187" s="16">
        <f>'Sample raw data'!E187/'Sample raw data'!E$180*'Analytical method'!$B$65*E$292/E$293</f>
        <v>2.9855993893605024E-3</v>
      </c>
      <c r="F187" s="16">
        <f>'Sample raw data'!F187/'Sample raw data'!F$180*'Analytical method'!$B$65*F$292/F$293</f>
        <v>3.7125942414585667E-3</v>
      </c>
      <c r="G187" s="16">
        <f>'Sample raw data'!G187/'Sample raw data'!G$180*'Analytical method'!$B$65*G$292/G$293</f>
        <v>2.7208162764196819E-3</v>
      </c>
      <c r="H187" s="16">
        <f>'Sample raw data'!H187/'Sample raw data'!H$180*'Analytical method'!$B$65*H$292/H$293</f>
        <v>2.3319983435035334E-3</v>
      </c>
      <c r="I187" s="16">
        <f>'Sample raw data'!I187/'Sample raw data'!I$180*'Analytical method'!$B$65*I$292/I$293</f>
        <v>1.5205986918676974E-3</v>
      </c>
      <c r="J187" s="16">
        <f>'Sample raw data'!J187/'Sample raw data'!J$180*'Analytical method'!$B$65*J$292/J$293</f>
        <v>2.0705034386409456E-3</v>
      </c>
      <c r="K187" s="16">
        <f>'Sample raw data'!K187/'Sample raw data'!K$180*'Analytical method'!$B$65*K$292/K$293</f>
        <v>2.435451639432143E-3</v>
      </c>
      <c r="L187" s="16">
        <f>'Sample raw data'!L187/'Sample raw data'!L$180*'Analytical method'!$B$65*L$292/L$293</f>
        <v>1.6589948187833161E-3</v>
      </c>
      <c r="M187" s="16">
        <f>'Sample raw data'!M187/'Sample raw data'!M$180*'Analytical method'!$B$65*M$292/M$293</f>
        <v>1.9368972476159893E-3</v>
      </c>
    </row>
    <row r="188" spans="1:13">
      <c r="A188" s="3" t="s">
        <v>191</v>
      </c>
      <c r="B188" s="3">
        <v>902.6</v>
      </c>
      <c r="C188" s="3">
        <v>625.5</v>
      </c>
      <c r="D188" s="17">
        <v>4.2422166666666703</v>
      </c>
      <c r="E188" s="16">
        <f>'Sample raw data'!E188/'Sample raw data'!E$180*'Analytical method'!$B$65*E$292/E$293</f>
        <v>9.4250482672028938E-4</v>
      </c>
      <c r="F188" s="16">
        <f>'Sample raw data'!F188/'Sample raw data'!F$180*'Analytical method'!$B$65*F$292/F$293</f>
        <v>7.1540917361923029E-4</v>
      </c>
      <c r="G188" s="16">
        <f>'Sample raw data'!G188/'Sample raw data'!G$180*'Analytical method'!$B$65*G$292/G$293</f>
        <v>9.2059271154004588E-4</v>
      </c>
      <c r="H188" s="16">
        <f>'Sample raw data'!H188/'Sample raw data'!H$180*'Analytical method'!$B$65*H$292/H$293</f>
        <v>6.7712488423537511E-4</v>
      </c>
      <c r="I188" s="16">
        <f>'Sample raw data'!I188/'Sample raw data'!I$180*'Analytical method'!$B$65*I$292/I$293</f>
        <v>3.3317385978110062E-4</v>
      </c>
      <c r="J188" s="16">
        <f>'Sample raw data'!J188/'Sample raw data'!J$180*'Analytical method'!$B$65*J$292/J$293</f>
        <v>9.9180219661958841E-4</v>
      </c>
      <c r="K188" s="16">
        <f>'Sample raw data'!K188/'Sample raw data'!K$180*'Analytical method'!$B$65*K$292/K$293</f>
        <v>9.8035400981110799E-4</v>
      </c>
      <c r="L188" s="16">
        <f>'Sample raw data'!L188/'Sample raw data'!L$180*'Analytical method'!$B$65*L$292/L$293</f>
        <v>7.3714419564471995E-4</v>
      </c>
      <c r="M188" s="16">
        <f>'Sample raw data'!M188/'Sample raw data'!M$180*'Analytical method'!$B$65*M$292/M$293</f>
        <v>9.6388450108806257E-4</v>
      </c>
    </row>
    <row r="189" spans="1:13">
      <c r="A189" s="4" t="s">
        <v>192</v>
      </c>
      <c r="B189" s="4">
        <v>900.6</v>
      </c>
      <c r="C189" s="4">
        <v>623.5</v>
      </c>
      <c r="D189" s="5">
        <v>4.0194333333333301</v>
      </c>
      <c r="E189" s="16">
        <f>'Sample raw data'!E189/'Sample raw data'!E$180*'Analytical method'!$B$65*E$292/E$293</f>
        <v>1.4871702955410209E-4</v>
      </c>
      <c r="F189" s="16">
        <f>'Sample raw data'!F189/'Sample raw data'!F$180*'Analytical method'!$B$65*F$292/F$293</f>
        <v>1.2402380617226739E-4</v>
      </c>
      <c r="G189" s="16">
        <f>'Sample raw data'!G189/'Sample raw data'!G$180*'Analytical method'!$B$65*G$292/G$293</f>
        <v>1.8878343800168077E-5</v>
      </c>
      <c r="H189" s="16">
        <f>'Sample raw data'!H189/'Sample raw data'!H$180*'Analytical method'!$B$65*H$292/H$293</f>
        <v>2.7032679082408447E-5</v>
      </c>
      <c r="I189" s="16">
        <f>'Sample raw data'!I189/'Sample raw data'!I$180*'Analytical method'!$B$65*I$292/I$293</f>
        <v>7.6031624378123983E-5</v>
      </c>
      <c r="J189" s="16">
        <f>'Sample raw data'!J189/'Sample raw data'!J$180*'Analytical method'!$B$65*J$292/J$293</f>
        <v>7.5764695895976845E-5</v>
      </c>
      <c r="K189" s="16">
        <f>'Sample raw data'!K189/'Sample raw data'!K$180*'Analytical method'!$B$65*K$292/K$293</f>
        <v>6.2003106943610145E-5</v>
      </c>
      <c r="L189" s="16">
        <f>'Sample raw data'!L189/'Sample raw data'!L$180*'Analytical method'!$B$65*L$292/L$293</f>
        <v>2.9982436571741088E-5</v>
      </c>
      <c r="M189" s="16">
        <f>'Sample raw data'!M189/'Sample raw data'!M$180*'Analytical method'!$B$65*M$292/M$293</f>
        <v>1.738226622248606E-5</v>
      </c>
    </row>
    <row r="190" spans="1:13">
      <c r="A190" s="4" t="s">
        <v>193</v>
      </c>
      <c r="B190" s="4">
        <v>930.6</v>
      </c>
      <c r="C190" s="4">
        <v>653.6</v>
      </c>
      <c r="D190" s="5">
        <v>4.7584833333333298</v>
      </c>
      <c r="E190" s="16">
        <f>'Sample raw data'!E190/'Sample raw data'!E$180*'Analytical method'!$B$65*E$292/E$293</f>
        <v>1.2951310053032603E-4</v>
      </c>
      <c r="F190" s="16">
        <f>'Sample raw data'!F190/'Sample raw data'!F$180*'Analytical method'!$B$65*F$292/F$293</f>
        <v>5.8944592324696203E-4</v>
      </c>
      <c r="G190" s="16">
        <f>'Sample raw data'!G190/'Sample raw data'!G$180*'Analytical method'!$B$65*G$292/G$293</f>
        <v>7.500664666796606E-4</v>
      </c>
      <c r="H190" s="16">
        <f>'Sample raw data'!H190/'Sample raw data'!H$180*'Analytical method'!$B$65*H$292/H$293</f>
        <v>2.394076207868309E-4</v>
      </c>
      <c r="I190" s="16">
        <f>'Sample raw data'!I190/'Sample raw data'!I$180*'Analytical method'!$B$65*I$292/I$293</f>
        <v>2.7836906357011038E-4</v>
      </c>
      <c r="J190" s="16">
        <f>'Sample raw data'!J190/'Sample raw data'!J$180*'Analytical method'!$B$65*J$292/J$293</f>
        <v>1.3213411572637556E-4</v>
      </c>
      <c r="K190" s="16">
        <f>'Sample raw data'!K190/'Sample raw data'!K$180*'Analytical method'!$B$65*K$292/K$293</f>
        <v>3.1399447029424669E-4</v>
      </c>
      <c r="L190" s="16">
        <f>'Sample raw data'!L190/'Sample raw data'!L$180*'Analytical method'!$B$65*L$292/L$293</f>
        <v>4.4948292597606928E-5</v>
      </c>
      <c r="M190" s="16">
        <f>'Sample raw data'!M190/'Sample raw data'!M$180*'Analytical method'!$B$65*M$292/M$293</f>
        <v>3.0644846395060382E-5</v>
      </c>
    </row>
    <row r="191" spans="1:13">
      <c r="A191" s="4" t="s">
        <v>194</v>
      </c>
      <c r="B191" s="4">
        <v>928.6</v>
      </c>
      <c r="C191" s="4">
        <v>651.5</v>
      </c>
      <c r="D191" s="5">
        <v>4.69973333333333</v>
      </c>
      <c r="E191" s="16">
        <f>'Sample raw data'!E191/'Sample raw data'!E$180*'Analytical method'!$B$65*E$292/E$293</f>
        <v>1.1287091389577726E-4</v>
      </c>
      <c r="F191" s="16">
        <f>'Sample raw data'!F191/'Sample raw data'!F$180*'Analytical method'!$B$65*F$292/F$293</f>
        <v>1.4112758894434339E-4</v>
      </c>
      <c r="G191" s="16">
        <f>'Sample raw data'!G191/'Sample raw data'!G$180*'Analytical method'!$B$65*G$292/G$293</f>
        <v>5.4277883443415898E-5</v>
      </c>
      <c r="H191" s="16">
        <f>'Sample raw data'!H191/'Sample raw data'!H$180*'Analytical method'!$B$65*H$292/H$293</f>
        <v>6.8224188899211746E-5</v>
      </c>
      <c r="I191" s="16">
        <f>'Sample raw data'!I191/'Sample raw data'!I$180*'Analytical method'!$B$65*I$292/I$293</f>
        <v>1.251640747551558E-4</v>
      </c>
      <c r="J191" s="16">
        <f>'Sample raw data'!J191/'Sample raw data'!J$180*'Analytical method'!$B$65*J$292/J$293</f>
        <v>4.2042992402723524E-5</v>
      </c>
      <c r="K191" s="16">
        <f>'Sample raw data'!K191/'Sample raw data'!K$180*'Analytical method'!$B$65*K$292/K$293</f>
        <v>1.4185057911532417E-4</v>
      </c>
      <c r="L191" s="16">
        <f>'Sample raw data'!L191/'Sample raw data'!L$180*'Analytical method'!$B$65*L$292/L$293</f>
        <v>3.570090674382831E-5</v>
      </c>
      <c r="M191" s="16">
        <f>'Sample raw data'!M191/'Sample raw data'!M$180*'Analytical method'!$B$65*M$292/M$293</f>
        <v>4.0844045374381983E-5</v>
      </c>
    </row>
    <row r="192" spans="1:13">
      <c r="A192" s="4" t="s">
        <v>195</v>
      </c>
      <c r="B192" s="4">
        <v>764.5</v>
      </c>
      <c r="C192" s="4">
        <v>579.5</v>
      </c>
      <c r="D192" s="5">
        <v>5.1469833333333304</v>
      </c>
      <c r="E192" s="16">
        <f>'Sample raw data'!E192/'Sample raw data'!E$192*'Analytical method'!$B$66*E$292/E$293</f>
        <v>3.7361623616236166</v>
      </c>
      <c r="F192" s="16">
        <f>'Sample raw data'!F192/'Sample raw data'!F$192*'Analytical method'!$B$66*F$292/F$293</f>
        <v>5.0000000000000009</v>
      </c>
      <c r="G192" s="16">
        <f>'Sample raw data'!G192/'Sample raw data'!G$192*'Analytical method'!$B$66*G$292/G$293</f>
        <v>4.5901020022667174</v>
      </c>
      <c r="H192" s="16">
        <f>'Sample raw data'!H192/'Sample raw data'!H$192*'Analytical method'!$B$66*H$292/H$293</f>
        <v>3.5809018567639259</v>
      </c>
      <c r="I192" s="16">
        <f>'Sample raw data'!I192/'Sample raw data'!I$192*'Analytical method'!$B$66*I$292/I$293</f>
        <v>2.7551020408163267</v>
      </c>
      <c r="J192" s="16">
        <f>'Sample raw data'!J192/'Sample raw data'!J$192*'Analytical method'!$B$66*J$292/J$293</f>
        <v>3.2074973600844774</v>
      </c>
      <c r="K192" s="16">
        <f>'Sample raw data'!K192/'Sample raw data'!K$192*'Analytical method'!$B$66*K$292/K$293</f>
        <v>4.5268256333830106</v>
      </c>
      <c r="L192" s="16">
        <f>'Sample raw data'!L192/'Sample raw data'!L$192*'Analytical method'!$B$66*L$292/L$293</f>
        <v>2.740189445196211</v>
      </c>
      <c r="M192" s="16">
        <f>'Sample raw data'!M192/'Sample raw data'!M$192*'Analytical method'!$B$66*M$292/M$293</f>
        <v>2.7012005335704763</v>
      </c>
    </row>
    <row r="193" spans="1:13">
      <c r="A193" s="4" t="s">
        <v>196</v>
      </c>
      <c r="B193" s="4">
        <v>812.5</v>
      </c>
      <c r="C193" s="4">
        <v>627.5</v>
      </c>
      <c r="D193" s="5">
        <v>4.7769833333333303</v>
      </c>
      <c r="E193" s="16">
        <f>'Sample raw data'!E193/'Sample raw data'!E$192*'Analytical method'!$B$66*E$292/E$293</f>
        <v>2.0157623375891587E-5</v>
      </c>
      <c r="F193" s="16">
        <f>'Sample raw data'!F193/'Sample raw data'!F$192*'Analytical method'!$B$66*F$292/F$293</f>
        <v>1.6408013984242166E-5</v>
      </c>
      <c r="G193" s="16">
        <f>'Sample raw data'!G193/'Sample raw data'!G$192*'Analytical method'!$B$66*G$292/G$293</f>
        <v>3.5794755775018005E-5</v>
      </c>
      <c r="H193" s="16">
        <f>'Sample raw data'!H193/'Sample raw data'!H$192*'Analytical method'!$B$66*H$292/H$293</f>
        <v>1.0497430643835065E-4</v>
      </c>
      <c r="I193" s="16">
        <f>'Sample raw data'!I193/'Sample raw data'!I$192*'Analytical method'!$B$66*I$292/I$293</f>
        <v>2.4337999221193991E-5</v>
      </c>
      <c r="J193" s="16">
        <f>'Sample raw data'!J193/'Sample raw data'!J$192*'Analytical method'!$B$66*J$292/J$293</f>
        <v>2.1243241595115864E-5</v>
      </c>
      <c r="K193" s="16">
        <f>'Sample raw data'!K193/'Sample raw data'!K$192*'Analytical method'!$B$66*K$292/K$293</f>
        <v>4.921915223736693E-5</v>
      </c>
      <c r="L193" s="16">
        <f>'Sample raw data'!L193/'Sample raw data'!L$192*'Analytical method'!$B$66*L$292/L$293</f>
        <v>8.6271581625777923E-6</v>
      </c>
      <c r="M193" s="16">
        <f>'Sample raw data'!M193/'Sample raw data'!M$192*'Analytical method'!$B$66*M$292/M$293</f>
        <v>2.2396473954250507E-5</v>
      </c>
    </row>
    <row r="194" spans="1:13">
      <c r="A194" s="4" t="s">
        <v>197</v>
      </c>
      <c r="B194" s="4">
        <v>647.5</v>
      </c>
      <c r="C194" s="4">
        <v>184.1</v>
      </c>
      <c r="D194" s="5">
        <v>3.5186000000000002</v>
      </c>
      <c r="E194" s="16">
        <f>'Sample raw data'!E194/'Sample raw data'!E$194*'Analytical method'!$B$67*E$292/E$293</f>
        <v>9.132841328413285</v>
      </c>
      <c r="F194" s="16">
        <f>'Sample raw data'!F194/'Sample raw data'!F$194*'Analytical method'!$B$67*F$292/F$293</f>
        <v>12.222222222222223</v>
      </c>
      <c r="G194" s="16">
        <f>'Sample raw data'!G194/'Sample raw data'!G$194*'Analytical method'!$B$67*G$292/G$293</f>
        <v>11.220249338874199</v>
      </c>
      <c r="H194" s="16">
        <f>'Sample raw data'!H194/'Sample raw data'!H$194*'Analytical method'!$B$67*H$292/H$293</f>
        <v>8.7533156498673748</v>
      </c>
      <c r="I194" s="16">
        <f>'Sample raw data'!I194/'Sample raw data'!I$194*'Analytical method'!$B$67*I$292/I$293</f>
        <v>6.7346938775510212</v>
      </c>
      <c r="J194" s="16">
        <f>'Sample raw data'!J194/'Sample raw data'!J$194*'Analytical method'!$B$67*J$292/J$293</f>
        <v>7.8405491024287226</v>
      </c>
      <c r="K194" s="16">
        <f>'Sample raw data'!K194/'Sample raw data'!K$194*'Analytical method'!$B$67*K$292/K$293</f>
        <v>11.065573770491802</v>
      </c>
      <c r="L194" s="16">
        <f>'Sample raw data'!L194/'Sample raw data'!L$194*'Analytical method'!$B$67*L$292/L$293</f>
        <v>6.6982408660351833</v>
      </c>
      <c r="M194" s="16">
        <f>'Sample raw data'!M194/'Sample raw data'!M$194*'Analytical method'!$B$67*M$292/M$293</f>
        <v>6.6029346376167197</v>
      </c>
    </row>
    <row r="195" spans="1:13">
      <c r="A195" s="3" t="s">
        <v>198</v>
      </c>
      <c r="B195" s="3">
        <v>677.6</v>
      </c>
      <c r="C195" s="3">
        <v>184.1</v>
      </c>
      <c r="D195" s="17">
        <v>4.2809833333333298</v>
      </c>
      <c r="E195" s="16">
        <f>'Sample raw data'!E195/'Sample raw data'!E$194*'Analytical method'!$B$67*E$292/E$293</f>
        <v>4.1764331659265464E-4</v>
      </c>
      <c r="F195" s="16">
        <f>'Sample raw data'!F195/'Sample raw data'!F$194*'Analytical method'!$B$67*F$292/F$293</f>
        <v>5.7087215746672742E-4</v>
      </c>
      <c r="G195" s="16">
        <f>'Sample raw data'!G195/'Sample raw data'!G$194*'Analytical method'!$B$67*G$292/G$293</f>
        <v>6.6795462311945372E-4</v>
      </c>
      <c r="H195" s="16">
        <f>'Sample raw data'!H195/'Sample raw data'!H$194*'Analytical method'!$B$67*H$292/H$293</f>
        <v>4.7563653129667499E-4</v>
      </c>
      <c r="I195" s="16">
        <f>'Sample raw data'!I195/'Sample raw data'!I$194*'Analytical method'!$B$67*I$292/I$293</f>
        <v>3.5080546074443109E-4</v>
      </c>
      <c r="J195" s="16">
        <f>'Sample raw data'!J195/'Sample raw data'!J$194*'Analytical method'!$B$67*J$292/J$293</f>
        <v>5.0349983541626549E-4</v>
      </c>
      <c r="K195" s="16">
        <f>'Sample raw data'!K195/'Sample raw data'!K$194*'Analytical method'!$B$67*K$292/K$293</f>
        <v>6.5374807780748387E-4</v>
      </c>
      <c r="L195" s="16">
        <f>'Sample raw data'!L195/'Sample raw data'!L$194*'Analytical method'!$B$67*L$292/L$293</f>
        <v>4.0565907783356934E-4</v>
      </c>
      <c r="M195" s="16">
        <f>'Sample raw data'!M195/'Sample raw data'!M$194*'Analytical method'!$B$67*M$292/M$293</f>
        <v>4.4877731620041229E-4</v>
      </c>
    </row>
    <row r="196" spans="1:13">
      <c r="A196" s="4" t="s">
        <v>199</v>
      </c>
      <c r="B196" s="4">
        <v>675.5</v>
      </c>
      <c r="C196" s="4">
        <v>184.1</v>
      </c>
      <c r="D196" s="5">
        <v>4.0559333333333303</v>
      </c>
      <c r="E196" s="16">
        <f>'Sample raw data'!E196/'Sample raw data'!E$194*'Analytical method'!$B$67*E$292/E$293</f>
        <v>1.858969732945303E-2</v>
      </c>
      <c r="F196" s="16">
        <f>'Sample raw data'!F196/'Sample raw data'!F$194*'Analytical method'!$B$67*F$292/F$293</f>
        <v>2.3650547514213183E-2</v>
      </c>
      <c r="G196" s="16">
        <f>'Sample raw data'!G196/'Sample raw data'!G$194*'Analytical method'!$B$67*G$292/G$293</f>
        <v>2.2758518155738011E-2</v>
      </c>
      <c r="H196" s="16">
        <f>'Sample raw data'!H196/'Sample raw data'!H$194*'Analytical method'!$B$67*H$292/H$293</f>
        <v>1.7683537932742514E-2</v>
      </c>
      <c r="I196" s="16">
        <f>'Sample raw data'!I196/'Sample raw data'!I$194*'Analytical method'!$B$67*I$292/I$293</f>
        <v>1.3445935014504742E-2</v>
      </c>
      <c r="J196" s="16">
        <f>'Sample raw data'!J196/'Sample raw data'!J$194*'Analytical method'!$B$67*J$292/J$293</f>
        <v>1.569570127937563E-2</v>
      </c>
      <c r="K196" s="16">
        <f>'Sample raw data'!K196/'Sample raw data'!K$194*'Analytical method'!$B$67*K$292/K$293</f>
        <v>2.1921974757339494E-2</v>
      </c>
      <c r="L196" s="16">
        <f>'Sample raw data'!L196/'Sample raw data'!L$194*'Analytical method'!$B$67*L$292/L$293</f>
        <v>1.3318310495574628E-2</v>
      </c>
      <c r="M196" s="16">
        <f>'Sample raw data'!M196/'Sample raw data'!M$194*'Analytical method'!$B$67*M$292/M$293</f>
        <v>1.2513101857351506E-2</v>
      </c>
    </row>
    <row r="197" spans="1:13">
      <c r="A197" s="3" t="s">
        <v>200</v>
      </c>
      <c r="B197" s="3">
        <v>673.5</v>
      </c>
      <c r="C197" s="3">
        <v>184.1</v>
      </c>
      <c r="D197" s="17">
        <v>3.6064833333333302</v>
      </c>
      <c r="E197" s="16">
        <f>'Sample raw data'!E197/'Sample raw data'!E$194*'Analytical method'!$B$67*E$292/E$293</f>
        <v>5.0414809764837945E-4</v>
      </c>
      <c r="F197" s="16">
        <f>'Sample raw data'!F197/'Sample raw data'!F$194*'Analytical method'!$B$67*F$292/F$293</f>
        <v>6.3953738939372389E-4</v>
      </c>
      <c r="G197" s="16">
        <f>'Sample raw data'!G197/'Sample raw data'!G$194*'Analytical method'!$B$67*G$292/G$293</f>
        <v>6.4605764790343187E-4</v>
      </c>
      <c r="H197" s="16">
        <f>'Sample raw data'!H197/'Sample raw data'!H$194*'Analytical method'!$B$67*H$292/H$293</f>
        <v>5.3355106870189698E-4</v>
      </c>
      <c r="I197" s="16">
        <f>'Sample raw data'!I197/'Sample raw data'!I$194*'Analytical method'!$B$67*I$292/I$293</f>
        <v>4.1294315944657528E-4</v>
      </c>
      <c r="J197" s="16">
        <f>'Sample raw data'!J197/'Sample raw data'!J$194*'Analytical method'!$B$67*J$292/J$293</f>
        <v>4.8709459086106362E-4</v>
      </c>
      <c r="K197" s="16">
        <f>'Sample raw data'!K197/'Sample raw data'!K$194*'Analytical method'!$B$67*K$292/K$293</f>
        <v>6.7841642950029789E-4</v>
      </c>
      <c r="L197" s="16">
        <f>'Sample raw data'!L197/'Sample raw data'!L$194*'Analytical method'!$B$67*L$292/L$293</f>
        <v>3.821976929342186E-4</v>
      </c>
      <c r="M197" s="16">
        <f>'Sample raw data'!M197/'Sample raw data'!M$194*'Analytical method'!$B$67*M$292/M$293</f>
        <v>3.6101682222401189E-4</v>
      </c>
    </row>
    <row r="198" spans="1:13">
      <c r="A198" s="3" t="s">
        <v>201</v>
      </c>
      <c r="B198" s="3">
        <v>689.6</v>
      </c>
      <c r="C198" s="3">
        <v>184.1</v>
      </c>
      <c r="D198" s="17">
        <v>4.3405500000000004</v>
      </c>
      <c r="E198" s="16">
        <f>'Sample raw data'!E198/'Sample raw data'!E$194*'Analytical method'!$B$67*E$292/E$293</f>
        <v>1.6541696007734603E-3</v>
      </c>
      <c r="F198" s="16">
        <f>'Sample raw data'!F198/'Sample raw data'!F$194*'Analytical method'!$B$67*F$292/F$293</f>
        <v>2.1795737319879145E-3</v>
      </c>
      <c r="G198" s="16">
        <f>'Sample raw data'!G198/'Sample raw data'!G$194*'Analytical method'!$B$67*G$292/G$293</f>
        <v>2.1623325464626406E-3</v>
      </c>
      <c r="H198" s="16">
        <f>'Sample raw data'!H198/'Sample raw data'!H$194*'Analytical method'!$B$67*H$292/H$293</f>
        <v>1.8145851114785745E-3</v>
      </c>
      <c r="I198" s="16">
        <f>'Sample raw data'!I198/'Sample raw data'!I$194*'Analytical method'!$B$67*I$292/I$293</f>
        <v>1.2055649236302076E-3</v>
      </c>
      <c r="J198" s="16">
        <f>'Sample raw data'!J198/'Sample raw data'!J$194*'Analytical method'!$B$67*J$292/J$293</f>
        <v>1.6388092602517661E-3</v>
      </c>
      <c r="K198" s="16">
        <f>'Sample raw data'!K198/'Sample raw data'!K$194*'Analytical method'!$B$67*K$292/K$293</f>
        <v>2.1974566180191116E-3</v>
      </c>
      <c r="L198" s="16">
        <f>'Sample raw data'!L198/'Sample raw data'!L$194*'Analytical method'!$B$67*L$292/L$293</f>
        <v>1.2954448355354785E-3</v>
      </c>
      <c r="M198" s="16">
        <f>'Sample raw data'!M198/'Sample raw data'!M$194*'Analytical method'!$B$67*M$292/M$293</f>
        <v>1.1501335255990142E-3</v>
      </c>
    </row>
    <row r="199" spans="1:13">
      <c r="A199" s="3" t="s">
        <v>202</v>
      </c>
      <c r="B199" s="3">
        <v>705.6</v>
      </c>
      <c r="C199" s="3">
        <v>184.1</v>
      </c>
      <c r="D199" s="17">
        <v>4.9170666666666696</v>
      </c>
      <c r="E199" s="16">
        <f>'Sample raw data'!E199/'Sample raw data'!E$194*'Analytical method'!$B$67*E$292/E$293</f>
        <v>2.711879686023906E-3</v>
      </c>
      <c r="F199" s="16">
        <f>'Sample raw data'!F199/'Sample raw data'!F$194*'Analytical method'!$B$67*F$292/F$293</f>
        <v>3.3901157091797782E-3</v>
      </c>
      <c r="G199" s="16">
        <f>'Sample raw data'!G199/'Sample raw data'!G$194*'Analytical method'!$B$67*G$292/G$293</f>
        <v>2.7875101604561778E-3</v>
      </c>
      <c r="H199" s="16">
        <f>'Sample raw data'!H199/'Sample raw data'!H$194*'Analytical method'!$B$67*H$292/H$293</f>
        <v>2.4014547686572042E-3</v>
      </c>
      <c r="I199" s="16">
        <f>'Sample raw data'!I199/'Sample raw data'!I$194*'Analytical method'!$B$67*I$292/I$293</f>
        <v>1.7695352828260742E-3</v>
      </c>
      <c r="J199" s="16">
        <f>'Sample raw data'!J199/'Sample raw data'!J$194*'Analytical method'!$B$67*J$292/J$293</f>
        <v>2.2507461505010778E-3</v>
      </c>
      <c r="K199" s="16">
        <f>'Sample raw data'!K199/'Sample raw data'!K$194*'Analytical method'!$B$67*K$292/K$293</f>
        <v>2.9636663102995402E-3</v>
      </c>
      <c r="L199" s="16">
        <f>'Sample raw data'!L199/'Sample raw data'!L$194*'Analytical method'!$B$67*L$292/L$293</f>
        <v>1.8026137951931255E-3</v>
      </c>
      <c r="M199" s="16">
        <f>'Sample raw data'!M199/'Sample raw data'!M$194*'Analytical method'!$B$67*M$292/M$293</f>
        <v>1.6265981229352366E-3</v>
      </c>
    </row>
    <row r="200" spans="1:13">
      <c r="A200" s="3" t="s">
        <v>203</v>
      </c>
      <c r="B200" s="3">
        <v>703.6</v>
      </c>
      <c r="C200" s="3">
        <v>184.1</v>
      </c>
      <c r="D200" s="17">
        <v>4.71075</v>
      </c>
      <c r="E200" s="16">
        <f>'Sample raw data'!E200/'Sample raw data'!E$194*'Analytical method'!$B$67*E$292/E$293</f>
        <v>4.1234070110593518E-2</v>
      </c>
      <c r="F200" s="16">
        <f>'Sample raw data'!F200/'Sample raw data'!F$194*'Analytical method'!$B$67*F$292/F$293</f>
        <v>5.2175121128749502E-2</v>
      </c>
      <c r="G200" s="16">
        <f>'Sample raw data'!G200/'Sample raw data'!G$194*'Analytical method'!$B$67*G$292/G$293</f>
        <v>4.896451863087542E-2</v>
      </c>
      <c r="H200" s="16">
        <f>'Sample raw data'!H200/'Sample raw data'!H$194*'Analytical method'!$B$67*H$292/H$293</f>
        <v>3.8906014348502133E-2</v>
      </c>
      <c r="I200" s="16">
        <f>'Sample raw data'!I200/'Sample raw data'!I$194*'Analytical method'!$B$67*I$292/I$293</f>
        <v>2.8640975432571925E-2</v>
      </c>
      <c r="J200" s="16">
        <f>'Sample raw data'!J200/'Sample raw data'!J$194*'Analytical method'!$B$67*J$292/J$293</f>
        <v>3.4817420447768789E-2</v>
      </c>
      <c r="K200" s="16">
        <f>'Sample raw data'!K200/'Sample raw data'!K$194*'Analytical method'!$B$67*K$292/K$293</f>
        <v>4.4709510926041564E-2</v>
      </c>
      <c r="L200" s="16">
        <f>'Sample raw data'!L200/'Sample raw data'!L$194*'Analytical method'!$B$67*L$292/L$293</f>
        <v>2.7432190736686735E-2</v>
      </c>
      <c r="M200" s="16">
        <f>'Sample raw data'!M200/'Sample raw data'!M$194*'Analytical method'!$B$67*M$292/M$293</f>
        <v>2.5784604059681252E-2</v>
      </c>
    </row>
    <row r="201" spans="1:13">
      <c r="A201" s="3" t="s">
        <v>204</v>
      </c>
      <c r="B201" s="3">
        <v>701.6</v>
      </c>
      <c r="C201" s="3">
        <v>184.1</v>
      </c>
      <c r="D201" s="17">
        <v>4.1748000000000003</v>
      </c>
      <c r="E201" s="16">
        <f>'Sample raw data'!E201/'Sample raw data'!E$194*'Analytical method'!$B$67*E$292/E$293</f>
        <v>4.9157343769435135E-3</v>
      </c>
      <c r="F201" s="16">
        <f>'Sample raw data'!F201/'Sample raw data'!F$194*'Analytical method'!$B$67*F$292/F$293</f>
        <v>6.3353949170048109E-3</v>
      </c>
      <c r="G201" s="16">
        <f>'Sample raw data'!G201/'Sample raw data'!G$194*'Analytical method'!$B$67*G$292/G$293</f>
        <v>5.9447035417367206E-3</v>
      </c>
      <c r="H201" s="16">
        <f>'Sample raw data'!H201/'Sample raw data'!H$194*'Analytical method'!$B$67*H$292/H$293</f>
        <v>4.7824950295425337E-3</v>
      </c>
      <c r="I201" s="16">
        <f>'Sample raw data'!I201/'Sample raw data'!I$194*'Analytical method'!$B$67*I$292/I$293</f>
        <v>3.5797240897591396E-3</v>
      </c>
      <c r="J201" s="16">
        <f>'Sample raw data'!J201/'Sample raw data'!J$194*'Analytical method'!$B$67*J$292/J$293</f>
        <v>4.2271775909708239E-3</v>
      </c>
      <c r="K201" s="16">
        <f>'Sample raw data'!K201/'Sample raw data'!K$194*'Analytical method'!$B$67*K$292/K$293</f>
        <v>5.7488599137276936E-3</v>
      </c>
      <c r="L201" s="16">
        <f>'Sample raw data'!L201/'Sample raw data'!L$194*'Analytical method'!$B$67*L$292/L$293</f>
        <v>3.5064687786860319E-3</v>
      </c>
      <c r="M201" s="16">
        <f>'Sample raw data'!M201/'Sample raw data'!M$194*'Analytical method'!$B$67*M$292/M$293</f>
        <v>3.2138330094860237E-3</v>
      </c>
    </row>
    <row r="202" spans="1:13">
      <c r="A202" s="4" t="s">
        <v>205</v>
      </c>
      <c r="B202" s="4">
        <v>733.6</v>
      </c>
      <c r="C202" s="4">
        <v>184.1</v>
      </c>
      <c r="D202" s="5">
        <v>5.5762166666666699</v>
      </c>
      <c r="E202" s="16">
        <f>'Sample raw data'!E202/'Sample raw data'!E$194*'Analytical method'!$B$67*E$292/E$293</f>
        <v>1.7815942662806618E-4</v>
      </c>
      <c r="F202" s="16">
        <f>'Sample raw data'!F202/'Sample raw data'!F$194*'Analytical method'!$B$67*F$292/F$293</f>
        <v>2.2514836597043391E-4</v>
      </c>
      <c r="G202" s="16">
        <f>'Sample raw data'!G202/'Sample raw data'!G$194*'Analytical method'!$B$67*G$292/G$293</f>
        <v>2.1649552204111209E-4</v>
      </c>
      <c r="H202" s="16">
        <f>'Sample raw data'!H202/'Sample raw data'!H$194*'Analytical method'!$B$67*H$292/H$293</f>
        <v>2.1844696007812344E-4</v>
      </c>
      <c r="I202" s="16">
        <f>'Sample raw data'!I202/'Sample raw data'!I$194*'Analytical method'!$B$67*I$292/I$293</f>
        <v>1.7433336154077614E-4</v>
      </c>
      <c r="J202" s="16">
        <f>'Sample raw data'!J202/'Sample raw data'!J$194*'Analytical method'!$B$67*J$292/J$293</f>
        <v>1.9530804233145629E-4</v>
      </c>
      <c r="K202" s="16">
        <f>'Sample raw data'!K202/'Sample raw data'!K$194*'Analytical method'!$B$67*K$292/K$293</f>
        <v>2.9861203986713289E-4</v>
      </c>
      <c r="L202" s="16">
        <f>'Sample raw data'!L202/'Sample raw data'!L$194*'Analytical method'!$B$67*L$292/L$293</f>
        <v>1.4142700954319207E-4</v>
      </c>
      <c r="M202" s="16">
        <f>'Sample raw data'!M202/'Sample raw data'!M$194*'Analytical method'!$B$67*M$292/M$293</f>
        <v>1.4116253948656178E-4</v>
      </c>
    </row>
    <row r="203" spans="1:13">
      <c r="A203" s="3" t="s">
        <v>206</v>
      </c>
      <c r="B203" s="3">
        <v>731.6</v>
      </c>
      <c r="C203" s="3">
        <v>184.1</v>
      </c>
      <c r="D203" s="17">
        <v>5.3268166666666703</v>
      </c>
      <c r="E203" s="16">
        <f>'Sample raw data'!E203/'Sample raw data'!E$194*'Analytical method'!$B$67*E$292/E$293</f>
        <v>3.5408552284782514E-3</v>
      </c>
      <c r="F203" s="16">
        <f>'Sample raw data'!F203/'Sample raw data'!F$194*'Analytical method'!$B$67*F$292/F$293</f>
        <v>4.6496285951460152E-3</v>
      </c>
      <c r="G203" s="16">
        <f>'Sample raw data'!G203/'Sample raw data'!G$194*'Analytical method'!$B$67*G$292/G$293</f>
        <v>4.2488218402517474E-3</v>
      </c>
      <c r="H203" s="16">
        <f>'Sample raw data'!H203/'Sample raw data'!H$194*'Analytical method'!$B$67*H$292/H$293</f>
        <v>3.4473931857891514E-3</v>
      </c>
      <c r="I203" s="16">
        <f>'Sample raw data'!I203/'Sample raw data'!I$194*'Analytical method'!$B$67*I$292/I$293</f>
        <v>2.856778942050961E-3</v>
      </c>
      <c r="J203" s="16">
        <f>'Sample raw data'!J203/'Sample raw data'!J$194*'Analytical method'!$B$67*J$292/J$293</f>
        <v>2.9845663258707077E-3</v>
      </c>
      <c r="K203" s="16">
        <f>'Sample raw data'!K203/'Sample raw data'!K$194*'Analytical method'!$B$67*K$292/K$293</f>
        <v>3.9089811373544158E-3</v>
      </c>
      <c r="L203" s="16">
        <f>'Sample raw data'!L203/'Sample raw data'!L$194*'Analytical method'!$B$67*L$292/L$293</f>
        <v>2.5915747380509217E-3</v>
      </c>
      <c r="M203" s="16">
        <f>'Sample raw data'!M203/'Sample raw data'!M$194*'Analytical method'!$B$67*M$292/M$293</f>
        <v>2.397578852863277E-3</v>
      </c>
    </row>
    <row r="204" spans="1:13">
      <c r="A204" s="3" t="s">
        <v>207</v>
      </c>
      <c r="B204" s="3">
        <v>729.6</v>
      </c>
      <c r="C204" s="3">
        <v>184.1</v>
      </c>
      <c r="D204" s="17">
        <v>4.7834666666666701</v>
      </c>
      <c r="E204" s="16">
        <f>'Sample raw data'!E204/'Sample raw data'!E$194*'Analytical method'!$B$67*E$292/E$293</f>
        <v>1.867933462888725E-3</v>
      </c>
      <c r="F204" s="16">
        <f>'Sample raw data'!F204/'Sample raw data'!F$194*'Analytical method'!$B$67*F$292/F$293</f>
        <v>2.2425651325147576E-3</v>
      </c>
      <c r="G204" s="16">
        <f>'Sample raw data'!G204/'Sample raw data'!G$194*'Analytical method'!$B$67*G$292/G$293</f>
        <v>2.1221349388538635E-3</v>
      </c>
      <c r="H204" s="16">
        <f>'Sample raw data'!H204/'Sample raw data'!H$194*'Analytical method'!$B$67*H$292/H$293</f>
        <v>1.7815758169734883E-3</v>
      </c>
      <c r="I204" s="16">
        <f>'Sample raw data'!I204/'Sample raw data'!I$194*'Analytical method'!$B$67*I$292/I$293</f>
        <v>1.2598095784900126E-3</v>
      </c>
      <c r="J204" s="16">
        <f>'Sample raw data'!J204/'Sample raw data'!J$194*'Analytical method'!$B$67*J$292/J$293</f>
        <v>1.5130700965539214E-3</v>
      </c>
      <c r="K204" s="16">
        <f>'Sample raw data'!K204/'Sample raw data'!K$194*'Analytical method'!$B$67*K$292/K$293</f>
        <v>2.0271874155902291E-3</v>
      </c>
      <c r="L204" s="16">
        <f>'Sample raw data'!L204/'Sample raw data'!L$194*'Analytical method'!$B$67*L$292/L$293</f>
        <v>1.3212605175102448E-3</v>
      </c>
      <c r="M204" s="16">
        <f>'Sample raw data'!M204/'Sample raw data'!M$194*'Analytical method'!$B$67*M$292/M$293</f>
        <v>1.3412390906750616E-3</v>
      </c>
    </row>
    <row r="205" spans="1:13">
      <c r="A205" s="4" t="s">
        <v>208</v>
      </c>
      <c r="B205" s="4">
        <v>759.6</v>
      </c>
      <c r="C205" s="4">
        <v>184.1</v>
      </c>
      <c r="D205" s="5">
        <v>6.0289000000000001</v>
      </c>
      <c r="E205" s="16">
        <f>'Sample raw data'!E205/'Sample raw data'!E$194*'Analytical method'!$B$67*E$292/E$293</f>
        <v>1.5770102211675756E-4</v>
      </c>
      <c r="F205" s="16">
        <f>'Sample raw data'!F205/'Sample raw data'!F$194*'Analytical method'!$B$67*F$292/F$293</f>
        <v>2.4579331547962187E-4</v>
      </c>
      <c r="G205" s="16">
        <f>'Sample raw data'!G205/'Sample raw data'!G$194*'Analytical method'!$B$67*G$292/G$293</f>
        <v>2.4783268714563778E-4</v>
      </c>
      <c r="H205" s="16">
        <f>'Sample raw data'!H205/'Sample raw data'!H$194*'Analytical method'!$B$67*H$292/H$293</f>
        <v>1.649259685970607E-4</v>
      </c>
      <c r="I205" s="16">
        <f>'Sample raw data'!I205/'Sample raw data'!I$194*'Analytical method'!$B$67*I$292/I$293</f>
        <v>1.0293899137563264E-4</v>
      </c>
      <c r="J205" s="16">
        <f>'Sample raw data'!J205/'Sample raw data'!J$194*'Analytical method'!$B$67*J$292/J$293</f>
        <v>1.4687599432880848E-4</v>
      </c>
      <c r="K205" s="16">
        <f>'Sample raw data'!K205/'Sample raw data'!K$194*'Analytical method'!$B$67*K$292/K$293</f>
        <v>1.9124482825727884E-4</v>
      </c>
      <c r="L205" s="16">
        <f>'Sample raw data'!L205/'Sample raw data'!L$194*'Analytical method'!$B$67*L$292/L$293</f>
        <v>1.3381955329753726E-4</v>
      </c>
      <c r="M205" s="16">
        <f>'Sample raw data'!M205/'Sample raw data'!M$194*'Analytical method'!$B$67*M$292/M$293</f>
        <v>1.4877083477955421E-4</v>
      </c>
    </row>
    <row r="206" spans="1:13">
      <c r="A206" s="3" t="s">
        <v>209</v>
      </c>
      <c r="B206" s="3">
        <v>757.6</v>
      </c>
      <c r="C206" s="3">
        <v>184.1</v>
      </c>
      <c r="D206" s="17">
        <v>5.4854500000000002</v>
      </c>
      <c r="E206" s="16">
        <f>'Sample raw data'!E206/'Sample raw data'!E$194*'Analytical method'!$B$67*E$292/E$293</f>
        <v>1.0279681798412978E-4</v>
      </c>
      <c r="F206" s="16">
        <f>'Sample raw data'!F206/'Sample raw data'!F$194*'Analytical method'!$B$67*F$292/F$293</f>
        <v>1.8935957761425875E-4</v>
      </c>
      <c r="G206" s="16">
        <f>'Sample raw data'!G206/'Sample raw data'!G$194*'Analytical method'!$B$67*G$292/G$293</f>
        <v>1.9758654824865508E-4</v>
      </c>
      <c r="H206" s="16">
        <f>'Sample raw data'!H206/'Sample raw data'!H$194*'Analytical method'!$B$67*H$292/H$293</f>
        <v>1.7348253878188678E-4</v>
      </c>
      <c r="I206" s="16">
        <f>'Sample raw data'!I206/'Sample raw data'!I$194*'Analytical method'!$B$67*I$292/I$293</f>
        <v>1.1376885543340942E-4</v>
      </c>
      <c r="J206" s="16">
        <f>'Sample raw data'!J206/'Sample raw data'!J$194*'Analytical method'!$B$67*J$292/J$293</f>
        <v>1.0910945523732694E-4</v>
      </c>
      <c r="K206" s="16">
        <f>'Sample raw data'!K206/'Sample raw data'!K$194*'Analytical method'!$B$67*K$292/K$293</f>
        <v>1.5345914451795264E-4</v>
      </c>
      <c r="L206" s="16">
        <f>'Sample raw data'!L206/'Sample raw data'!L$194*'Analytical method'!$B$67*L$292/L$293</f>
        <v>9.9522985513826213E-5</v>
      </c>
      <c r="M206" s="16">
        <f>'Sample raw data'!M206/'Sample raw data'!M$194*'Analytical method'!$B$67*M$292/M$293</f>
        <v>7.5721321043590748E-5</v>
      </c>
    </row>
    <row r="207" spans="1:13">
      <c r="A207" s="4" t="s">
        <v>210</v>
      </c>
      <c r="B207" s="4">
        <v>787.7</v>
      </c>
      <c r="C207" s="4">
        <v>184.1</v>
      </c>
      <c r="D207" s="5">
        <v>6.6789333333333296</v>
      </c>
      <c r="E207" s="16">
        <f>'Sample raw data'!E207/'Sample raw data'!E$194*'Analytical method'!$B$67*E$292/E$293</f>
        <v>3.0822950586061141E-4</v>
      </c>
      <c r="F207" s="16">
        <f>'Sample raw data'!F207/'Sample raw data'!F$194*'Analytical method'!$B$67*F$292/F$293</f>
        <v>2.9409295282369389E-4</v>
      </c>
      <c r="G207" s="16">
        <f>'Sample raw data'!G207/'Sample raw data'!G$194*'Analytical method'!$B$67*G$292/G$293</f>
        <v>2.7952919963248403E-4</v>
      </c>
      <c r="H207" s="16">
        <f>'Sample raw data'!H207/'Sample raw data'!H$194*'Analytical method'!$B$67*H$292/H$293</f>
        <v>2.132906520211255E-4</v>
      </c>
      <c r="I207" s="16">
        <f>'Sample raw data'!I207/'Sample raw data'!I$194*'Analytical method'!$B$67*I$292/I$293</f>
        <v>1.8438763141491248E-4</v>
      </c>
      <c r="J207" s="16">
        <f>'Sample raw data'!J207/'Sample raw data'!J$194*'Analytical method'!$B$67*J$292/J$293</f>
        <v>2.6661128904914566E-4</v>
      </c>
      <c r="K207" s="16">
        <f>'Sample raw data'!K207/'Sample raw data'!K$194*'Analytical method'!$B$67*K$292/K$293</f>
        <v>3.0122919586506323E-4</v>
      </c>
      <c r="L207" s="16">
        <f>'Sample raw data'!L207/'Sample raw data'!L$194*'Analytical method'!$B$67*L$292/L$293</f>
        <v>1.8456109625590025E-4</v>
      </c>
      <c r="M207" s="16">
        <f>'Sample raw data'!M207/'Sample raw data'!M$194*'Analytical method'!$B$67*M$292/M$293</f>
        <v>2.1890868458765447E-4</v>
      </c>
    </row>
    <row r="208" spans="1:13">
      <c r="A208" s="4" t="s">
        <v>211</v>
      </c>
      <c r="B208" s="4">
        <v>785.7</v>
      </c>
      <c r="C208" s="4">
        <v>184.1</v>
      </c>
      <c r="D208" s="5">
        <v>6.1750333333333298</v>
      </c>
      <c r="E208" s="16">
        <f>'Sample raw data'!E208/'Sample raw data'!E$194*'Analytical method'!$B$67*E$292/E$293</f>
        <v>1.0265304310712301E-2</v>
      </c>
      <c r="F208" s="16">
        <f>'Sample raw data'!F208/'Sample raw data'!F$194*'Analytical method'!$B$67*F$292/F$293</f>
        <v>1.3946612569879866E-2</v>
      </c>
      <c r="G208" s="16">
        <f>'Sample raw data'!G208/'Sample raw data'!G$194*'Analytical method'!$B$67*G$292/G$293</f>
        <v>1.2643502040872371E-2</v>
      </c>
      <c r="H208" s="16">
        <f>'Sample raw data'!H208/'Sample raw data'!H$194*'Analytical method'!$B$67*H$292/H$293</f>
        <v>9.6011740351908959E-3</v>
      </c>
      <c r="I208" s="16">
        <f>'Sample raw data'!I208/'Sample raw data'!I$194*'Analytical method'!$B$67*I$292/I$293</f>
        <v>7.0188365536652895E-3</v>
      </c>
      <c r="J208" s="16">
        <f>'Sample raw data'!J208/'Sample raw data'!J$194*'Analytical method'!$B$67*J$292/J$293</f>
        <v>8.5588507013612449E-3</v>
      </c>
      <c r="K208" s="16">
        <f>'Sample raw data'!K208/'Sample raw data'!K$194*'Analytical method'!$B$67*K$292/K$293</f>
        <v>1.2034696436158629E-2</v>
      </c>
      <c r="L208" s="16">
        <f>'Sample raw data'!L208/'Sample raw data'!L$194*'Analytical method'!$B$67*L$292/L$293</f>
        <v>7.3403133631570888E-3</v>
      </c>
      <c r="M208" s="16">
        <f>'Sample raw data'!M208/'Sample raw data'!M$194*'Analytical method'!$B$67*M$292/M$293</f>
        <v>7.1334969716017778E-3</v>
      </c>
    </row>
    <row r="209" spans="1:13">
      <c r="A209" s="4" t="s">
        <v>212</v>
      </c>
      <c r="B209" s="4">
        <v>801.7</v>
      </c>
      <c r="C209" s="4">
        <v>184.1</v>
      </c>
      <c r="D209" s="5">
        <v>7.0183666666666698</v>
      </c>
      <c r="E209" s="16">
        <f>'Sample raw data'!E209/'Sample raw data'!E$194*'Analytical method'!$B$67*E$292/E$293</f>
        <v>2.0051967890771596E-4</v>
      </c>
      <c r="F209" s="16">
        <f>'Sample raw data'!F209/'Sample raw data'!F$194*'Analytical method'!$B$67*F$292/F$293</f>
        <v>1.5417691669887093E-4</v>
      </c>
      <c r="G209" s="16">
        <f>'Sample raw data'!G209/'Sample raw data'!G$194*'Analytical method'!$B$67*G$292/G$293</f>
        <v>1.956683576984766E-4</v>
      </c>
      <c r="H209" s="16">
        <f>'Sample raw data'!H209/'Sample raw data'!H$194*'Analytical method'!$B$67*H$292/H$293</f>
        <v>1.4597356148067015E-4</v>
      </c>
      <c r="I209" s="16">
        <f>'Sample raw data'!I209/'Sample raw data'!I$194*'Analytical method'!$B$67*I$292/I$293</f>
        <v>9.58629954640804E-5</v>
      </c>
      <c r="J209" s="16">
        <f>'Sample raw data'!J209/'Sample raw data'!J$194*'Analytical method'!$B$67*J$292/J$293</f>
        <v>1.1297292829260101E-4</v>
      </c>
      <c r="K209" s="16">
        <f>'Sample raw data'!K209/'Sample raw data'!K$194*'Analytical method'!$B$67*K$292/K$293</f>
        <v>1.3299211244450392E-4</v>
      </c>
      <c r="L209" s="16">
        <f>'Sample raw data'!L209/'Sample raw data'!L$194*'Analytical method'!$B$67*L$292/L$293</f>
        <v>1.2812631218212854E-4</v>
      </c>
      <c r="M209" s="16">
        <f>'Sample raw data'!M209/'Sample raw data'!M$194*'Analytical method'!$B$67*M$292/M$293</f>
        <v>9.5002934603537705E-5</v>
      </c>
    </row>
    <row r="210" spans="1:13">
      <c r="A210" s="4" t="s">
        <v>213</v>
      </c>
      <c r="B210" s="4">
        <v>815.7</v>
      </c>
      <c r="C210" s="4">
        <v>184.1</v>
      </c>
      <c r="D210" s="5">
        <v>7.3271499999999996</v>
      </c>
      <c r="E210" s="16" t="e">
        <f>'Sample raw data'!E210/'Sample raw data'!E$194*'Analytical method'!$B$67*E$292/E$293</f>
        <v>#VALUE!</v>
      </c>
      <c r="F210" s="16">
        <f>'Sample raw data'!F210/'Sample raw data'!F$194*'Analytical method'!$B$67*F$292/F$293</f>
        <v>1.6966520303328945E-4</v>
      </c>
      <c r="G210" s="16">
        <f>'Sample raw data'!G210/'Sample raw data'!G$194*'Analytical method'!$B$67*G$292/G$293</f>
        <v>3.5130321141859424E-4</v>
      </c>
      <c r="H210" s="16">
        <f>'Sample raw data'!H210/'Sample raw data'!H$194*'Analytical method'!$B$67*H$292/H$293</f>
        <v>1.6099245899255722E-4</v>
      </c>
      <c r="I210" s="16">
        <f>'Sample raw data'!I210/'Sample raw data'!I$194*'Analytical method'!$B$67*I$292/I$293</f>
        <v>1.5173789463805858E-4</v>
      </c>
      <c r="J210" s="16">
        <f>'Sample raw data'!J210/'Sample raw data'!J$194*'Analytical method'!$B$67*J$292/J$293</f>
        <v>1.2839088196173868E-4</v>
      </c>
      <c r="K210" s="16" t="e">
        <f>'Sample raw data'!K210/'Sample raw data'!K$194*'Analytical method'!$B$67*K$292/K$293</f>
        <v>#VALUE!</v>
      </c>
      <c r="L210" s="16">
        <f>'Sample raw data'!L210/'Sample raw data'!L$194*'Analytical method'!$B$67*L$292/L$293</f>
        <v>2.0111217454898419E-4</v>
      </c>
      <c r="M210" s="16">
        <f>'Sample raw data'!M210/'Sample raw data'!M$194*'Analytical method'!$B$67*M$292/M$293</f>
        <v>1.8283084318637094E-4</v>
      </c>
    </row>
    <row r="211" spans="1:13">
      <c r="A211" s="4" t="s">
        <v>214</v>
      </c>
      <c r="B211" s="4">
        <v>813.7</v>
      </c>
      <c r="C211" s="4">
        <v>184.1</v>
      </c>
      <c r="D211" s="5">
        <v>6.6768999999999998</v>
      </c>
      <c r="E211" s="16">
        <f>'Sample raw data'!E211/'Sample raw data'!E$194*'Analytical method'!$B$67*E$292/E$293</f>
        <v>1.5931815543809331</v>
      </c>
      <c r="F211" s="16">
        <f>'Sample raw data'!F211/'Sample raw data'!F$194*'Analytical method'!$B$67*F$292/F$293</f>
        <v>2.1059177407707717</v>
      </c>
      <c r="G211" s="16">
        <f>'Sample raw data'!G211/'Sample raw data'!G$194*'Analytical method'!$B$67*G$292/G$293</f>
        <v>1.9970201263419363</v>
      </c>
      <c r="H211" s="16">
        <f>'Sample raw data'!H211/'Sample raw data'!H$194*'Analytical method'!$B$67*H$292/H$293</f>
        <v>1.5852220807266841</v>
      </c>
      <c r="I211" s="16">
        <f>'Sample raw data'!I211/'Sample raw data'!I$194*'Analytical method'!$B$67*I$292/I$293</f>
        <v>1.2068535975595649</v>
      </c>
      <c r="J211" s="16">
        <f>'Sample raw data'!J211/'Sample raw data'!J$194*'Analytical method'!$B$67*J$292/J$293</f>
        <v>1.4838334200243384</v>
      </c>
      <c r="K211" s="16">
        <f>'Sample raw data'!K211/'Sample raw data'!K$194*'Analytical method'!$B$67*K$292/K$293</f>
        <v>1.8561824173336612</v>
      </c>
      <c r="L211" s="16">
        <f>'Sample raw data'!L211/'Sample raw data'!L$194*'Analytical method'!$B$67*L$292/L$293</f>
        <v>1.170074859424868</v>
      </c>
      <c r="M211" s="16">
        <f>'Sample raw data'!M211/'Sample raw data'!M$194*'Analytical method'!$B$67*M$292/M$293</f>
        <v>1.1272733886349473</v>
      </c>
    </row>
    <row r="212" spans="1:13">
      <c r="A212" s="4" t="s">
        <v>215</v>
      </c>
      <c r="B212" s="4">
        <v>811.7</v>
      </c>
      <c r="C212" s="4">
        <v>184.1</v>
      </c>
      <c r="D212" s="5">
        <v>6.1584500000000002</v>
      </c>
      <c r="E212" s="16">
        <f>'Sample raw data'!E212/'Sample raw data'!E$194*'Analytical method'!$B$67*E$292/E$293</f>
        <v>3.0000403208657969E-4</v>
      </c>
      <c r="F212" s="16">
        <f>'Sample raw data'!F212/'Sample raw data'!F$194*'Analytical method'!$B$67*F$292/F$293</f>
        <v>9.8320468097000575E-4</v>
      </c>
      <c r="G212" s="16">
        <f>'Sample raw data'!G212/'Sample raw data'!G$194*'Analytical method'!$B$67*G$292/G$293</f>
        <v>4.1960994621991808E-3</v>
      </c>
      <c r="H212" s="16">
        <f>'Sample raw data'!H212/'Sample raw data'!H$194*'Analytical method'!$B$67*H$292/H$293</f>
        <v>3.9776117446840061E-4</v>
      </c>
      <c r="I212" s="16">
        <f>'Sample raw data'!I212/'Sample raw data'!I$194*'Analytical method'!$B$67*I$292/I$293</f>
        <v>2.262627830350031E-3</v>
      </c>
      <c r="J212" s="16">
        <f>'Sample raw data'!J212/'Sample raw data'!J$194*'Analytical method'!$B$67*J$292/J$293</f>
        <v>2.0988383549336528E-3</v>
      </c>
      <c r="K212" s="16">
        <f>'Sample raw data'!K212/'Sample raw data'!K$194*'Analytical method'!$B$67*K$292/K$293</f>
        <v>4.0169751781241308E-3</v>
      </c>
      <c r="L212" s="16">
        <f>'Sample raw data'!L212/'Sample raw data'!L$194*'Analytical method'!$B$67*L$292/L$293</f>
        <v>1.6463147071235271E-3</v>
      </c>
      <c r="M212" s="16">
        <f>'Sample raw data'!M212/'Sample raw data'!M$194*'Analytical method'!$B$67*M$292/M$293</f>
        <v>2.5374889253145998E-3</v>
      </c>
    </row>
    <row r="213" spans="1:13">
      <c r="A213" s="4" t="s">
        <v>376</v>
      </c>
      <c r="B213" s="4">
        <v>288.3</v>
      </c>
      <c r="C213" s="4">
        <v>270.3</v>
      </c>
      <c r="D213" s="5">
        <v>1.9138166666666701</v>
      </c>
      <c r="E213" s="16">
        <f>'Sample raw data'!E213/'Sample raw data'!E$213*'Analytical method'!$B$68*E$292/E$293</f>
        <v>0.55350553505535061</v>
      </c>
      <c r="F213" s="16">
        <f>'Sample raw data'!F213/'Sample raw data'!F$213*'Analytical method'!$B$68*F$292/F$293</f>
        <v>0.7407407407407407</v>
      </c>
      <c r="G213" s="16">
        <f>'Sample raw data'!G213/'Sample raw data'!G$213*'Analytical method'!$B$68*G$292/G$293</f>
        <v>0.68001511144692106</v>
      </c>
      <c r="H213" s="16">
        <f>'Sample raw data'!H213/'Sample raw data'!H$213*'Analytical method'!$B$68*H$292/H$293</f>
        <v>0.53050397877984079</v>
      </c>
      <c r="I213" s="16">
        <f>'Sample raw data'!I213/'Sample raw data'!I$213*'Analytical method'!$B$68*I$292/I$293</f>
        <v>0.40816326530612246</v>
      </c>
      <c r="J213" s="16">
        <f>'Sample raw data'!J213/'Sample raw data'!J$213*'Analytical method'!$B$68*J$292/J$293</f>
        <v>0.4751847940865892</v>
      </c>
      <c r="K213" s="16">
        <f>'Sample raw data'!K213/'Sample raw data'!K$213*'Analytical method'!$B$68*K$292/K$293</f>
        <v>0.67064083457526069</v>
      </c>
      <c r="L213" s="16">
        <f>'Sample raw data'!L213/'Sample raw data'!L$213*'Analytical method'!$B$68*L$292/L$293</f>
        <v>0.40595399188092013</v>
      </c>
      <c r="M213" s="16">
        <f>'Sample raw data'!M213/'Sample raw data'!M$213*'Analytical method'!$B$68*M$292/M$293</f>
        <v>0.4001778568252557</v>
      </c>
    </row>
    <row r="214" spans="1:13">
      <c r="A214" s="4" t="s">
        <v>377</v>
      </c>
      <c r="B214" s="4">
        <v>286.3</v>
      </c>
      <c r="C214" s="4">
        <v>268.3</v>
      </c>
      <c r="D214" s="5">
        <v>1.6321333333333301</v>
      </c>
      <c r="E214" s="16">
        <f>'Sample raw data'!E214/'Sample raw data'!E$214*'Analytical method'!$B$69*E$292/E$293</f>
        <v>0.55350553505535061</v>
      </c>
      <c r="F214" s="16" t="e">
        <f>'Sample raw data'!F214/'Sample raw data'!F$214*'Analytical method'!$B$69*F$292/F$293</f>
        <v>#VALUE!</v>
      </c>
      <c r="G214" s="16">
        <f>'Sample raw data'!G214/'Sample raw data'!G$214*'Analytical method'!$B$69*G$292/G$293</f>
        <v>0.68001511144692106</v>
      </c>
      <c r="H214" s="16">
        <f>'Sample raw data'!H214/'Sample raw data'!H$214*'Analytical method'!$B$69*H$292/H$293</f>
        <v>0.53050397877984079</v>
      </c>
      <c r="I214" s="16" t="e">
        <f>'Sample raw data'!I214/'Sample raw data'!I$214*'Analytical method'!$B$69*I$292/I$293</f>
        <v>#VALUE!</v>
      </c>
      <c r="J214" s="16">
        <f>'Sample raw data'!J214/'Sample raw data'!J$214*'Analytical method'!$B$69*J$292/J$293</f>
        <v>0.4751847940865892</v>
      </c>
      <c r="K214" s="16">
        <f>'Sample raw data'!K214/'Sample raw data'!K$214*'Analytical method'!$B$69*K$292/K$293</f>
        <v>0.67064083457526069</v>
      </c>
      <c r="L214" s="16">
        <f>'Sample raw data'!L214/'Sample raw data'!L$214*'Analytical method'!$B$69*L$292/L$293</f>
        <v>0.40595399188092013</v>
      </c>
      <c r="M214" s="16">
        <f>'Sample raw data'!M214/'Sample raw data'!M$214*'Analytical method'!$B$69*M$292/M$293</f>
        <v>0.4001778568252557</v>
      </c>
    </row>
    <row r="215" spans="1:13">
      <c r="A215" s="4" t="s">
        <v>216</v>
      </c>
      <c r="B215" s="4">
        <v>302.3</v>
      </c>
      <c r="C215" s="4">
        <v>284.3</v>
      </c>
      <c r="D215" s="5">
        <v>2.0762166666666699</v>
      </c>
      <c r="E215" s="16">
        <f>'Sample raw data'!E215/'Sample raw data'!E$213*'Analytical method'!$B$68*E$292/E$293</f>
        <v>0.89133294387488338</v>
      </c>
      <c r="F215" s="16">
        <f>'Sample raw data'!F215/'Sample raw data'!F$213*'Analytical method'!$B$68*F$292/F$293</f>
        <v>1.1764457714866561</v>
      </c>
      <c r="G215" s="16">
        <f>'Sample raw data'!G215/'Sample raw data'!G$213*'Analytical method'!$B$68*G$292/G$293</f>
        <v>8.1665273742336435</v>
      </c>
      <c r="H215" s="16">
        <f>'Sample raw data'!H215/'Sample raw data'!H$213*'Analytical method'!$B$68*H$292/H$293</f>
        <v>1.1577207650997832</v>
      </c>
      <c r="I215" s="16">
        <f>'Sample raw data'!I215/'Sample raw data'!I$213*'Analytical method'!$B$68*I$292/I$293</f>
        <v>2.7672463438674839</v>
      </c>
      <c r="J215" s="16">
        <f>'Sample raw data'!J215/'Sample raw data'!J$213*'Analytical method'!$B$68*J$292/J$293</f>
        <v>0.50797669238706544</v>
      </c>
      <c r="K215" s="16">
        <f>'Sample raw data'!K215/'Sample raw data'!K$213*'Analytical method'!$B$68*K$292/K$293</f>
        <v>0.95517505697408478</v>
      </c>
      <c r="L215" s="16">
        <f>'Sample raw data'!L215/'Sample raw data'!L$213*'Analytical method'!$B$68*L$292/L$293</f>
        <v>0.53647287342859129</v>
      </c>
      <c r="M215" s="16">
        <f>'Sample raw data'!M215/'Sample raw data'!M$213*'Analytical method'!$B$68*M$292/M$293</f>
        <v>0.50294365991179768</v>
      </c>
    </row>
    <row r="216" spans="1:13">
      <c r="A216" s="4" t="s">
        <v>217</v>
      </c>
      <c r="B216" s="4">
        <v>300.3</v>
      </c>
      <c r="C216" s="4">
        <v>282.3</v>
      </c>
      <c r="D216" s="5">
        <v>1.9579833333333301</v>
      </c>
      <c r="E216" s="16">
        <f>'Sample raw data'!E216/'Sample raw data'!E$214*'Analytical method'!$B$69*E$292/E$293</f>
        <v>3.8612356311307274</v>
      </c>
      <c r="F216" s="16" t="e">
        <f>'Sample raw data'!F216/'Sample raw data'!F$214*'Analytical method'!$B$69*F$292/F$293</f>
        <v>#VALUE!</v>
      </c>
      <c r="G216" s="16">
        <f>'Sample raw data'!G216/'Sample raw data'!G$214*'Analytical method'!$B$69*G$292/G$293</f>
        <v>6.931175079911319</v>
      </c>
      <c r="H216" s="16">
        <f>'Sample raw data'!H216/'Sample raw data'!H$214*'Analytical method'!$B$69*H$292/H$293</f>
        <v>4.9140240242098248</v>
      </c>
      <c r="I216" s="16" t="e">
        <f>'Sample raw data'!I216/'Sample raw data'!I$214*'Analytical method'!$B$69*I$292/I$293</f>
        <v>#VALUE!</v>
      </c>
      <c r="J216" s="16">
        <f>'Sample raw data'!J216/'Sample raw data'!J$214*'Analytical method'!$B$69*J$292/J$293</f>
        <v>3.9725981709821707</v>
      </c>
      <c r="K216" s="16">
        <f>'Sample raw data'!K216/'Sample raw data'!K$214*'Analytical method'!$B$69*K$292/K$293</f>
        <v>16.284535997942964</v>
      </c>
      <c r="L216" s="16">
        <f>'Sample raw data'!L216/'Sample raw data'!L$214*'Analytical method'!$B$69*L$292/L$293</f>
        <v>4.7392919706119514</v>
      </c>
      <c r="M216" s="16">
        <f>'Sample raw data'!M216/'Sample raw data'!M$214*'Analytical method'!$B$69*M$292/M$293</f>
        <v>5.4146971862615132</v>
      </c>
    </row>
    <row r="217" spans="1:13">
      <c r="A217" s="4" t="s">
        <v>218</v>
      </c>
      <c r="B217" s="4">
        <v>656.6</v>
      </c>
      <c r="C217" s="4">
        <v>656.6</v>
      </c>
      <c r="D217" s="5">
        <v>7.7585666666666704</v>
      </c>
      <c r="E217" s="16">
        <f>'Sample raw data'!E217/'Sample raw data'!E$217*'Analytical method'!$B$70*E$292/E$293</f>
        <v>7.3339483394833955</v>
      </c>
      <c r="F217" s="16">
        <f>'Sample raw data'!F217/'Sample raw data'!F$217*'Analytical method'!$B$70*F$292/F$293</f>
        <v>9.8148148148148167</v>
      </c>
      <c r="G217" s="16">
        <f>'Sample raw data'!G217/'Sample raw data'!G$217*'Analytical method'!$B$70*G$292/G$293</f>
        <v>9.0102002266717047</v>
      </c>
      <c r="H217" s="16">
        <f>'Sample raw data'!H217/'Sample raw data'!H$217*'Analytical method'!$B$70*H$292/H$293</f>
        <v>7.0291777188328926</v>
      </c>
      <c r="I217" s="16">
        <f>'Sample raw data'!I217/'Sample raw data'!I$217*'Analytical method'!$B$70*I$292/I$293</f>
        <v>5.4081632653061229</v>
      </c>
      <c r="J217" s="16">
        <f>'Sample raw data'!J217/'Sample raw data'!J$217*'Analytical method'!$B$70*J$292/J$293</f>
        <v>6.2961985216473071</v>
      </c>
      <c r="K217" s="16">
        <f>'Sample raw data'!K217/'Sample raw data'!K$217*'Analytical method'!$B$70*K$292/K$293</f>
        <v>8.8859910581222064</v>
      </c>
      <c r="L217" s="16">
        <f>'Sample raw data'!L217/'Sample raw data'!L$217*'Analytical method'!$B$70*L$292/L$293</f>
        <v>5.3788903924221927</v>
      </c>
      <c r="M217" s="16">
        <f>'Sample raw data'!M217/'Sample raw data'!M$217*'Analytical method'!$B$70*M$292/M$293</f>
        <v>5.3023566029346387</v>
      </c>
    </row>
    <row r="218" spans="1:13">
      <c r="A218" s="4" t="s">
        <v>219</v>
      </c>
      <c r="B218" s="4">
        <v>656.6</v>
      </c>
      <c r="C218" s="4">
        <v>439.4</v>
      </c>
      <c r="D218" s="5">
        <v>7.7590833333333302</v>
      </c>
      <c r="E218" s="16">
        <f>'Sample raw data'!E218/'Sample raw data'!E$218*'Analytical method'!$B$70*E$292/E$293</f>
        <v>7.3339483394833955</v>
      </c>
      <c r="F218" s="16">
        <f>'Sample raw data'!F218/'Sample raw data'!F$218*'Analytical method'!$B$70*F$292/F$293</f>
        <v>9.8148148148148167</v>
      </c>
      <c r="G218" s="16">
        <f>'Sample raw data'!G218/'Sample raw data'!G$218*'Analytical method'!$B$70*G$292/G$293</f>
        <v>9.0102002266717047</v>
      </c>
      <c r="H218" s="16">
        <f>'Sample raw data'!H218/'Sample raw data'!H$218*'Analytical method'!$B$70*H$292/H$293</f>
        <v>7.0291777188328926</v>
      </c>
      <c r="I218" s="16">
        <f>'Sample raw data'!I218/'Sample raw data'!I$218*'Analytical method'!$B$70*I$292/I$293</f>
        <v>5.4081632653061229</v>
      </c>
      <c r="J218" s="16">
        <f>'Sample raw data'!J218/'Sample raw data'!J$218*'Analytical method'!$B$70*J$292/J$293</f>
        <v>6.2961985216473071</v>
      </c>
      <c r="K218" s="16">
        <f>'Sample raw data'!K218/'Sample raw data'!K$218*'Analytical method'!$B$70*K$292/K$293</f>
        <v>8.8859910581222064</v>
      </c>
      <c r="L218" s="16">
        <f>'Sample raw data'!L218/'Sample raw data'!L$218*'Analytical method'!$B$70*L$292/L$293</f>
        <v>5.3788903924221927</v>
      </c>
      <c r="M218" s="16">
        <f>'Sample raw data'!M218/'Sample raw data'!M$218*'Analytical method'!$B$70*M$292/M$293</f>
        <v>5.3023566029346387</v>
      </c>
    </row>
    <row r="219" spans="1:13">
      <c r="A219" s="4" t="s">
        <v>224</v>
      </c>
      <c r="B219" s="4">
        <v>822.8</v>
      </c>
      <c r="C219" s="4">
        <v>822.8</v>
      </c>
      <c r="D219" s="5">
        <v>10.057399999999999</v>
      </c>
      <c r="E219" s="16">
        <f>'Sample raw data'!E219/'Sample raw data'!E$217*'Analytical method'!$B$70*E$292/E$293</f>
        <v>8.4457198440076001E-2</v>
      </c>
      <c r="F219" s="16">
        <f>'Sample raw data'!F219/'Sample raw data'!F$217*'Analytical method'!$B$70*F$292/F$293</f>
        <v>9.5091156636512117E-2</v>
      </c>
      <c r="G219" s="16">
        <f>'Sample raw data'!G219/'Sample raw data'!G$217*'Analytical method'!$B$70*G$292/G$293</f>
        <v>9.229597814662166E-2</v>
      </c>
      <c r="H219" s="16">
        <f>'Sample raw data'!H219/'Sample raw data'!H$217*'Analytical method'!$B$70*H$292/H$293</f>
        <v>8.3003363641690725E-2</v>
      </c>
      <c r="I219" s="16">
        <f>'Sample raw data'!I219/'Sample raw data'!I$217*'Analytical method'!$B$70*I$292/I$293</f>
        <v>5.8586335596100311E-2</v>
      </c>
      <c r="J219" s="16">
        <f>'Sample raw data'!J219/'Sample raw data'!J$217*'Analytical method'!$B$70*J$292/J$293</f>
        <v>6.5645512512864046E-2</v>
      </c>
      <c r="K219" s="16">
        <f>'Sample raw data'!K219/'Sample raw data'!K$217*'Analytical method'!$B$70*K$292/K$293</f>
        <v>8.910289167823357E-2</v>
      </c>
      <c r="L219" s="16">
        <f>'Sample raw data'!L219/'Sample raw data'!L$217*'Analytical method'!$B$70*L$292/L$293</f>
        <v>5.6865769176633885E-2</v>
      </c>
      <c r="M219" s="16">
        <f>'Sample raw data'!M219/'Sample raw data'!M$217*'Analytical method'!$B$70*M$292/M$293</f>
        <v>5.457941394070278E-2</v>
      </c>
    </row>
    <row r="220" spans="1:13">
      <c r="A220" s="4" t="s">
        <v>220</v>
      </c>
      <c r="B220" s="4">
        <v>822.8</v>
      </c>
      <c r="C220" s="4">
        <v>577.5</v>
      </c>
      <c r="D220" s="5">
        <v>10.0576333333333</v>
      </c>
      <c r="E220" s="16">
        <f>'Sample raw data'!E220/'Sample raw data'!E$218*'Analytical method'!$B$70*E$292/E$293</f>
        <v>2.1311178115019636E-2</v>
      </c>
      <c r="F220" s="16">
        <f>'Sample raw data'!F220/'Sample raw data'!F$218*'Analytical method'!$B$70*F$292/F$293</f>
        <v>2.5718291969306431E-2</v>
      </c>
      <c r="G220" s="16">
        <f>'Sample raw data'!G220/'Sample raw data'!G$218*'Analytical method'!$B$70*G$292/G$293</f>
        <v>2.4125444552934174E-2</v>
      </c>
      <c r="H220" s="16">
        <f>'Sample raw data'!H220/'Sample raw data'!H$218*'Analytical method'!$B$70*H$292/H$293</f>
        <v>2.0086485884673308E-2</v>
      </c>
      <c r="I220" s="16">
        <f>'Sample raw data'!I220/'Sample raw data'!I$218*'Analytical method'!$B$70*I$292/I$293</f>
        <v>1.5138066910468409E-2</v>
      </c>
      <c r="J220" s="16">
        <f>'Sample raw data'!J220/'Sample raw data'!J$218*'Analytical method'!$B$70*J$292/J$293</f>
        <v>1.7028653512956037E-2</v>
      </c>
      <c r="K220" s="16">
        <f>'Sample raw data'!K220/'Sample raw data'!K$218*'Analytical method'!$B$70*K$292/K$293</f>
        <v>2.3449519876728702E-2</v>
      </c>
      <c r="L220" s="16">
        <f>'Sample raw data'!L220/'Sample raw data'!L$218*'Analytical method'!$B$70*L$292/L$293</f>
        <v>1.4764846224155331E-2</v>
      </c>
      <c r="M220" s="16">
        <f>'Sample raw data'!M220/'Sample raw data'!M$218*'Analytical method'!$B$70*M$292/M$293</f>
        <v>1.3893684309891172E-2</v>
      </c>
    </row>
    <row r="221" spans="1:13">
      <c r="A221" s="4" t="s">
        <v>221</v>
      </c>
      <c r="B221" s="4">
        <v>822.8</v>
      </c>
      <c r="C221" s="4">
        <v>549.5</v>
      </c>
      <c r="D221" s="5">
        <v>10.057983333333301</v>
      </c>
      <c r="E221" s="16">
        <f>'Sample raw data'!E221/'Sample raw data'!E$218*'Analytical method'!$B$70*E$292/E$293</f>
        <v>3.4221001384449543E-2</v>
      </c>
      <c r="F221" s="16">
        <f>'Sample raw data'!F221/'Sample raw data'!F$218*'Analytical method'!$B$70*F$292/F$293</f>
        <v>4.0258189426890342E-2</v>
      </c>
      <c r="G221" s="16">
        <f>'Sample raw data'!G221/'Sample raw data'!G$218*'Analytical method'!$B$70*G$292/G$293</f>
        <v>4.0426343603750949E-2</v>
      </c>
      <c r="H221" s="16">
        <f>'Sample raw data'!H221/'Sample raw data'!H$218*'Analytical method'!$B$70*H$292/H$293</f>
        <v>3.1878699277661196E-2</v>
      </c>
      <c r="I221" s="16">
        <f>'Sample raw data'!I221/'Sample raw data'!I$218*'Analytical method'!$B$70*I$292/I$293</f>
        <v>2.4211375108155866E-2</v>
      </c>
      <c r="J221" s="16">
        <f>'Sample raw data'!J221/'Sample raw data'!J$218*'Analytical method'!$B$70*J$292/J$293</f>
        <v>2.7394511759563325E-2</v>
      </c>
      <c r="K221" s="16">
        <f>'Sample raw data'!K221/'Sample raw data'!K$218*'Analytical method'!$B$70*K$292/K$293</f>
        <v>3.8110478403671232E-2</v>
      </c>
      <c r="L221" s="16">
        <f>'Sample raw data'!L221/'Sample raw data'!L$218*'Analytical method'!$B$70*L$292/L$293</f>
        <v>2.3297336944532329E-2</v>
      </c>
      <c r="M221" s="16">
        <f>'Sample raw data'!M221/'Sample raw data'!M$218*'Analytical method'!$B$70*M$292/M$293</f>
        <v>2.2734953157749385E-2</v>
      </c>
    </row>
    <row r="222" spans="1:13">
      <c r="A222" s="4" t="s">
        <v>222</v>
      </c>
      <c r="B222" s="4">
        <v>822.8</v>
      </c>
      <c r="C222" s="4">
        <v>551.5</v>
      </c>
      <c r="D222" s="5">
        <v>10.0722166666667</v>
      </c>
      <c r="E222" s="16">
        <f>'Sample raw data'!E222/'Sample raw data'!E$218*'Analytical method'!$B$70*E$292/E$293</f>
        <v>9.7898956673731549E-3</v>
      </c>
      <c r="F222" s="16">
        <f>'Sample raw data'!F222/'Sample raw data'!F$218*'Analytical method'!$B$70*F$292/F$293</f>
        <v>1.0108268750049032E-2</v>
      </c>
      <c r="G222" s="16">
        <f>'Sample raw data'!G222/'Sample raw data'!G$218*'Analytical method'!$B$70*G$292/G$293</f>
        <v>9.573114649518065E-3</v>
      </c>
      <c r="H222" s="16">
        <f>'Sample raw data'!H222/'Sample raw data'!H$218*'Analytical method'!$B$70*H$292/H$293</f>
        <v>8.3494668887985381E-3</v>
      </c>
      <c r="I222" s="16">
        <f>'Sample raw data'!I222/'Sample raw data'!I$218*'Analytical method'!$B$70*I$292/I$293</f>
        <v>5.996094906451449E-3</v>
      </c>
      <c r="J222" s="16">
        <f>'Sample raw data'!J222/'Sample raw data'!J$218*'Analytical method'!$B$70*J$292/J$293</f>
        <v>6.9129813038531704E-3</v>
      </c>
      <c r="K222" s="16">
        <f>'Sample raw data'!K222/'Sample raw data'!K$218*'Analytical method'!$B$70*K$292/K$293</f>
        <v>9.0782856153355379E-3</v>
      </c>
      <c r="L222" s="16">
        <f>'Sample raw data'!L222/'Sample raw data'!L$218*'Analytical method'!$B$70*L$292/L$293</f>
        <v>5.8681873931606615E-3</v>
      </c>
      <c r="M222" s="16">
        <f>'Sample raw data'!M222/'Sample raw data'!M$218*'Analytical method'!$B$70*M$292/M$293</f>
        <v>6.3186180260958657E-3</v>
      </c>
    </row>
    <row r="223" spans="1:13">
      <c r="A223" s="4" t="s">
        <v>223</v>
      </c>
      <c r="B223" s="4">
        <v>822.8</v>
      </c>
      <c r="C223" s="4">
        <v>523.5</v>
      </c>
      <c r="D223" s="5">
        <v>10.058149999999999</v>
      </c>
      <c r="E223" s="16">
        <f>'Sample raw data'!E223/'Sample raw data'!E$218*'Analytical method'!$B$70*E$292/E$293</f>
        <v>2.7623381144824485E-2</v>
      </c>
      <c r="F223" s="16">
        <f>'Sample raw data'!F223/'Sample raw data'!F$218*'Analytical method'!$B$70*F$292/F$293</f>
        <v>3.3949346979994396E-2</v>
      </c>
      <c r="G223" s="16">
        <f>'Sample raw data'!G223/'Sample raw data'!G$218*'Analytical method'!$B$70*G$292/G$293</f>
        <v>3.1558382081688138E-2</v>
      </c>
      <c r="H223" s="16">
        <f>'Sample raw data'!H223/'Sample raw data'!H$218*'Analytical method'!$B$70*H$292/H$293</f>
        <v>2.6298084039658269E-2</v>
      </c>
      <c r="I223" s="16">
        <f>'Sample raw data'!I223/'Sample raw data'!I$218*'Analytical method'!$B$70*I$292/I$293</f>
        <v>1.9668333464037593E-2</v>
      </c>
      <c r="J223" s="16">
        <f>'Sample raw data'!J223/'Sample raw data'!J$218*'Analytical method'!$B$70*J$292/J$293</f>
        <v>2.2219184203492674E-2</v>
      </c>
      <c r="K223" s="16">
        <f>'Sample raw data'!K223/'Sample raw data'!K$218*'Analytical method'!$B$70*K$292/K$293</f>
        <v>3.16191313176735E-2</v>
      </c>
      <c r="L223" s="16">
        <f>'Sample raw data'!L223/'Sample raw data'!L$218*'Analytical method'!$B$70*L$292/L$293</f>
        <v>1.929002392929316E-2</v>
      </c>
      <c r="M223" s="16">
        <f>'Sample raw data'!M223/'Sample raw data'!M$218*'Analytical method'!$B$70*M$292/M$293</f>
        <v>1.8707179379643304E-2</v>
      </c>
    </row>
    <row r="224" spans="1:13">
      <c r="A224" s="4" t="s">
        <v>230</v>
      </c>
      <c r="B224" s="4">
        <v>820.7</v>
      </c>
      <c r="C224" s="4">
        <v>820.7</v>
      </c>
      <c r="D224" s="5">
        <v>9.76488333333333</v>
      </c>
      <c r="E224" s="16">
        <f>'Sample raw data'!E224/'Sample raw data'!E$217*'Analytical method'!$B$70*E$292/E$293</f>
        <v>4.9767078488074649E-2</v>
      </c>
      <c r="F224" s="16">
        <f>'Sample raw data'!F224/'Sample raw data'!F$217*'Analytical method'!$B$70*F$292/F$293</f>
        <v>5.4260286259010797E-2</v>
      </c>
      <c r="G224" s="16">
        <f>'Sample raw data'!G224/'Sample raw data'!G$217*'Analytical method'!$B$70*G$292/G$293</f>
        <v>5.6956382306375869E-2</v>
      </c>
      <c r="H224" s="16">
        <f>'Sample raw data'!H224/'Sample raw data'!H$217*'Analytical method'!$B$70*H$292/H$293</f>
        <v>4.311569108738536E-2</v>
      </c>
      <c r="I224" s="16">
        <f>'Sample raw data'!I224/'Sample raw data'!I$217*'Analytical method'!$B$70*I$292/I$293</f>
        <v>3.1544437539198028E-2</v>
      </c>
      <c r="J224" s="16">
        <f>'Sample raw data'!J224/'Sample raw data'!J$217*'Analytical method'!$B$70*J$292/J$293</f>
        <v>3.7843765354531607E-2</v>
      </c>
      <c r="K224" s="16">
        <f>'Sample raw data'!K224/'Sample raw data'!K$217*'Analytical method'!$B$70*K$292/K$293</f>
        <v>5.2381801356945042E-2</v>
      </c>
      <c r="L224" s="16">
        <f>'Sample raw data'!L224/'Sample raw data'!L$217*'Analytical method'!$B$70*L$292/L$293</f>
        <v>3.0919976755671718E-2</v>
      </c>
      <c r="M224" s="16">
        <f>'Sample raw data'!M224/'Sample raw data'!M$217*'Analytical method'!$B$70*M$292/M$293</f>
        <v>3.343975192220483E-2</v>
      </c>
    </row>
    <row r="225" spans="1:13">
      <c r="A225" s="4" t="s">
        <v>225</v>
      </c>
      <c r="B225" s="4">
        <v>820.7</v>
      </c>
      <c r="C225" s="4">
        <v>575.5</v>
      </c>
      <c r="D225" s="5">
        <v>9.7651500000000002</v>
      </c>
      <c r="E225" s="16">
        <f>'Sample raw data'!E225/'Sample raw data'!E$218*'Analytical method'!$B$70*E$292/E$293</f>
        <v>7.7241981484861858E-3</v>
      </c>
      <c r="F225" s="16">
        <f>'Sample raw data'!F225/'Sample raw data'!F$218*'Analytical method'!$B$70*F$292/F$293</f>
        <v>8.7496271479404371E-3</v>
      </c>
      <c r="G225" s="16">
        <f>'Sample raw data'!G225/'Sample raw data'!G$218*'Analytical method'!$B$70*G$292/G$293</f>
        <v>9.1608786510687691E-3</v>
      </c>
      <c r="H225" s="16">
        <f>'Sample raw data'!H225/'Sample raw data'!H$218*'Analytical method'!$B$70*H$292/H$293</f>
        <v>7.0914102138361418E-3</v>
      </c>
      <c r="I225" s="16">
        <f>'Sample raw data'!I225/'Sample raw data'!I$218*'Analytical method'!$B$70*I$292/I$293</f>
        <v>5.3571800038911101E-3</v>
      </c>
      <c r="J225" s="16">
        <f>'Sample raw data'!J225/'Sample raw data'!J$218*'Analytical method'!$B$70*J$292/J$293</f>
        <v>6.1401374896844557E-3</v>
      </c>
      <c r="K225" s="16">
        <f>'Sample raw data'!K225/'Sample raw data'!K$218*'Analytical method'!$B$70*K$292/K$293</f>
        <v>8.1631935658780796E-3</v>
      </c>
      <c r="L225" s="16">
        <f>'Sample raw data'!L225/'Sample raw data'!L$218*'Analytical method'!$B$70*L$292/L$293</f>
        <v>5.0811777827436504E-3</v>
      </c>
      <c r="M225" s="16">
        <f>'Sample raw data'!M225/'Sample raw data'!M$218*'Analytical method'!$B$70*M$292/M$293</f>
        <v>5.1130638036011112E-3</v>
      </c>
    </row>
    <row r="226" spans="1:13">
      <c r="A226" s="4" t="s">
        <v>226</v>
      </c>
      <c r="B226" s="4">
        <v>820.7</v>
      </c>
      <c r="C226" s="4">
        <v>547.5</v>
      </c>
      <c r="D226" s="5">
        <v>9.7655999999999992</v>
      </c>
      <c r="E226" s="16">
        <f>'Sample raw data'!E226/'Sample raw data'!E$218*'Analytical method'!$B$70*E$292/E$293</f>
        <v>7.2262278390971242E-3</v>
      </c>
      <c r="F226" s="16">
        <f>'Sample raw data'!F226/'Sample raw data'!F$218*'Analytical method'!$B$70*F$292/F$293</f>
        <v>8.0859559101614676E-3</v>
      </c>
      <c r="G226" s="16">
        <f>'Sample raw data'!G226/'Sample raw data'!G$218*'Analytical method'!$B$70*G$292/G$293</f>
        <v>8.2049003083135737E-3</v>
      </c>
      <c r="H226" s="16">
        <f>'Sample raw data'!H226/'Sample raw data'!H$218*'Analytical method'!$B$70*H$292/H$293</f>
        <v>6.7629724490312054E-3</v>
      </c>
      <c r="I226" s="16">
        <f>'Sample raw data'!I226/'Sample raw data'!I$218*'Analytical method'!$B$70*I$292/I$293</f>
        <v>5.2632027641603364E-3</v>
      </c>
      <c r="J226" s="16">
        <f>'Sample raw data'!J226/'Sample raw data'!J$218*'Analytical method'!$B$70*J$292/J$293</f>
        <v>5.4859244257799318E-3</v>
      </c>
      <c r="K226" s="16">
        <f>'Sample raw data'!K226/'Sample raw data'!K$218*'Analytical method'!$B$70*K$292/K$293</f>
        <v>7.9971558365641449E-3</v>
      </c>
      <c r="L226" s="16">
        <f>'Sample raw data'!L226/'Sample raw data'!L$218*'Analytical method'!$B$70*L$292/L$293</f>
        <v>4.8177987046011611E-3</v>
      </c>
      <c r="M226" s="16">
        <f>'Sample raw data'!M226/'Sample raw data'!M$218*'Analytical method'!$B$70*M$292/M$293</f>
        <v>4.9625222765940016E-3</v>
      </c>
    </row>
    <row r="227" spans="1:13">
      <c r="A227" s="4" t="s">
        <v>227</v>
      </c>
      <c r="B227" s="4">
        <v>820.7</v>
      </c>
      <c r="C227" s="4">
        <v>549.5</v>
      </c>
      <c r="D227" s="5">
        <v>9.7506666666666693</v>
      </c>
      <c r="E227" s="16">
        <f>'Sample raw data'!E227/'Sample raw data'!E$218*'Analytical method'!$B$70*E$292/E$293</f>
        <v>1.3108919957114367E-2</v>
      </c>
      <c r="F227" s="16">
        <f>'Sample raw data'!F227/'Sample raw data'!F$218*'Analytical method'!$B$70*F$292/F$293</f>
        <v>1.2141566675100593E-2</v>
      </c>
      <c r="G227" s="16">
        <f>'Sample raw data'!G227/'Sample raw data'!G$218*'Analytical method'!$B$70*G$292/G$293</f>
        <v>1.306659658534468E-2</v>
      </c>
      <c r="H227" s="16">
        <f>'Sample raw data'!H227/'Sample raw data'!H$218*'Analytical method'!$B$70*H$292/H$293</f>
        <v>1.2187425424167158E-2</v>
      </c>
      <c r="I227" s="16">
        <f>'Sample raw data'!I227/'Sample raw data'!I$218*'Analytical method'!$B$70*I$292/I$293</f>
        <v>7.8746682046082137E-3</v>
      </c>
      <c r="J227" s="16">
        <f>'Sample raw data'!J227/'Sample raw data'!J$218*'Analytical method'!$B$70*J$292/J$293</f>
        <v>8.9855289946545441E-3</v>
      </c>
      <c r="K227" s="16">
        <f>'Sample raw data'!K227/'Sample raw data'!K$218*'Analytical method'!$B$70*K$292/K$293</f>
        <v>1.2079241428141011E-2</v>
      </c>
      <c r="L227" s="16">
        <f>'Sample raw data'!L227/'Sample raw data'!L$218*'Analytical method'!$B$70*L$292/L$293</f>
        <v>7.9095637389422439E-3</v>
      </c>
      <c r="M227" s="16">
        <f>'Sample raw data'!M227/'Sample raw data'!M$218*'Analytical method'!$B$70*M$292/M$293</f>
        <v>8.1654388400787623E-3</v>
      </c>
    </row>
    <row r="228" spans="1:13">
      <c r="A228" s="4" t="s">
        <v>228</v>
      </c>
      <c r="B228" s="4">
        <v>820.7</v>
      </c>
      <c r="C228" s="4">
        <v>521.4</v>
      </c>
      <c r="D228" s="5">
        <v>9.7513333333333296</v>
      </c>
      <c r="E228" s="16">
        <f>'Sample raw data'!E228/'Sample raw data'!E$218*'Analytical method'!$B$70*E$292/E$293</f>
        <v>1.4479955980379069E-2</v>
      </c>
      <c r="F228" s="16">
        <f>'Sample raw data'!F228/'Sample raw data'!F$218*'Analytical method'!$B$70*F$292/F$293</f>
        <v>1.7440656149229586E-2</v>
      </c>
      <c r="G228" s="16">
        <f>'Sample raw data'!G228/'Sample raw data'!G$218*'Analytical method'!$B$70*G$292/G$293</f>
        <v>1.7027018486650471E-2</v>
      </c>
      <c r="H228" s="16">
        <f>'Sample raw data'!H228/'Sample raw data'!H$218*'Analytical method'!$B$70*H$292/H$293</f>
        <v>1.3686932701858992E-2</v>
      </c>
      <c r="I228" s="16">
        <f>'Sample raw data'!I228/'Sample raw data'!I$218*'Analytical method'!$B$70*I$292/I$293</f>
        <v>9.7394589418682564E-3</v>
      </c>
      <c r="J228" s="16">
        <f>'Sample raw data'!J228/'Sample raw data'!J$218*'Analytical method'!$B$70*J$292/J$293</f>
        <v>1.1727352176658394E-2</v>
      </c>
      <c r="K228" s="16">
        <f>'Sample raw data'!K228/'Sample raw data'!K$218*'Analytical method'!$B$70*K$292/K$293</f>
        <v>1.5680607932889772E-2</v>
      </c>
      <c r="L228" s="16">
        <f>'Sample raw data'!L228/'Sample raw data'!L$218*'Analytical method'!$B$70*L$292/L$293</f>
        <v>9.5676554242848291E-3</v>
      </c>
      <c r="M228" s="16">
        <f>'Sample raw data'!M228/'Sample raw data'!M$218*'Analytical method'!$B$70*M$292/M$293</f>
        <v>9.4368705412000639E-3</v>
      </c>
    </row>
    <row r="229" spans="1:13">
      <c r="A229" s="4" t="s">
        <v>229</v>
      </c>
      <c r="B229" s="4">
        <v>820.7</v>
      </c>
      <c r="C229" s="4">
        <v>523.5</v>
      </c>
      <c r="D229" s="5">
        <v>9.7658166666666695</v>
      </c>
      <c r="E229" s="16">
        <f>'Sample raw data'!E229/'Sample raw data'!E$218*'Analytical method'!$B$70*E$292/E$293</f>
        <v>5.4622325161350653E-3</v>
      </c>
      <c r="F229" s="16">
        <f>'Sample raw data'!F229/'Sample raw data'!F$218*'Analytical method'!$B$70*F$292/F$293</f>
        <v>6.7292927130957539E-3</v>
      </c>
      <c r="G229" s="16">
        <f>'Sample raw data'!G229/'Sample raw data'!G$218*'Analytical method'!$B$70*G$292/G$293</f>
        <v>6.5303162757363751E-3</v>
      </c>
      <c r="H229" s="16">
        <f>'Sample raw data'!H229/'Sample raw data'!H$218*'Analytical method'!$B$70*H$292/H$293</f>
        <v>4.911410202396712E-3</v>
      </c>
      <c r="I229" s="16">
        <f>'Sample raw data'!I229/'Sample raw data'!I$218*'Analytical method'!$B$70*I$292/I$293</f>
        <v>3.6962485711771642E-3</v>
      </c>
      <c r="J229" s="16">
        <f>'Sample raw data'!J229/'Sample raw data'!J$218*'Analytical method'!$B$70*J$292/J$293</f>
        <v>4.1683690427245113E-3</v>
      </c>
      <c r="K229" s="16">
        <f>'Sample raw data'!K229/'Sample raw data'!K$218*'Analytical method'!$B$70*K$292/K$293</f>
        <v>5.9607149649817297E-3</v>
      </c>
      <c r="L229" s="16">
        <f>'Sample raw data'!L229/'Sample raw data'!L$218*'Analytical method'!$B$70*L$292/L$293</f>
        <v>3.8077883561173148E-3</v>
      </c>
      <c r="M229" s="16">
        <f>'Sample raw data'!M229/'Sample raw data'!M$218*'Analytical method'!$B$70*M$292/M$293</f>
        <v>3.5606528413228045E-3</v>
      </c>
    </row>
    <row r="230" spans="1:13">
      <c r="A230" s="4" t="s">
        <v>233</v>
      </c>
      <c r="B230" s="4">
        <v>850.8</v>
      </c>
      <c r="C230" s="4">
        <v>850.8</v>
      </c>
      <c r="D230" s="5">
        <v>10.377216666666699</v>
      </c>
      <c r="E230" s="16">
        <f>'Sample raw data'!E230/'Sample raw data'!E$217*'Analytical method'!$B$70*E$292/E$293</f>
        <v>0.44309902607684071</v>
      </c>
      <c r="F230" s="16">
        <f>'Sample raw data'!F230/'Sample raw data'!F$217*'Analytical method'!$B$70*F$292/F$293</f>
        <v>0.57748327362799434</v>
      </c>
      <c r="G230" s="16">
        <f>'Sample raw data'!G230/'Sample raw data'!G$217*'Analytical method'!$B$70*G$292/G$293</f>
        <v>0.56665772788738689</v>
      </c>
      <c r="H230" s="16">
        <f>'Sample raw data'!H230/'Sample raw data'!H$217*'Analytical method'!$B$70*H$292/H$293</f>
        <v>0.39770314046863192</v>
      </c>
      <c r="I230" s="16">
        <f>'Sample raw data'!I230/'Sample raw data'!I$217*'Analytical method'!$B$70*I$292/I$293</f>
        <v>0.33319298314797507</v>
      </c>
      <c r="J230" s="16">
        <f>'Sample raw data'!J230/'Sample raw data'!J$217*'Analytical method'!$B$70*J$292/J$293</f>
        <v>0.39822813514549849</v>
      </c>
      <c r="K230" s="16">
        <f>'Sample raw data'!K230/'Sample raw data'!K$217*'Analytical method'!$B$70*K$292/K$293</f>
        <v>0.52093135230539556</v>
      </c>
      <c r="L230" s="16">
        <f>'Sample raw data'!L230/'Sample raw data'!L$217*'Analytical method'!$B$70*L$292/L$293</f>
        <v>0.32382523886861692</v>
      </c>
      <c r="M230" s="16">
        <f>'Sample raw data'!M230/'Sample raw data'!M$217*'Analytical method'!$B$70*M$292/M$293</f>
        <v>0.31878897011308899</v>
      </c>
    </row>
    <row r="231" spans="1:13">
      <c r="A231" s="4" t="s">
        <v>231</v>
      </c>
      <c r="B231" s="4">
        <v>850.8</v>
      </c>
      <c r="C231" s="4">
        <v>577.5</v>
      </c>
      <c r="D231" s="5">
        <v>10.3774833333333</v>
      </c>
      <c r="E231" s="16">
        <f>'Sample raw data'!E231/'Sample raw data'!E$218*'Analytical method'!$B$70*E$292/E$293</f>
        <v>0.30663388712730827</v>
      </c>
      <c r="F231" s="16">
        <f>'Sample raw data'!F231/'Sample raw data'!F$218*'Analytical method'!$B$70*F$292/F$293</f>
        <v>0.3906275863060456</v>
      </c>
      <c r="G231" s="16">
        <f>'Sample raw data'!G231/'Sample raw data'!G$218*'Analytical method'!$B$70*G$292/G$293</f>
        <v>0.37036819486429595</v>
      </c>
      <c r="H231" s="16">
        <f>'Sample raw data'!H231/'Sample raw data'!H$218*'Analytical method'!$B$70*H$292/H$293</f>
        <v>0.285829082886559</v>
      </c>
      <c r="I231" s="16">
        <f>'Sample raw data'!I231/'Sample raw data'!I$218*'Analytical method'!$B$70*I$292/I$293</f>
        <v>0.22411903826967958</v>
      </c>
      <c r="J231" s="16">
        <f>'Sample raw data'!J231/'Sample raw data'!J$218*'Analytical method'!$B$70*J$292/J$293</f>
        <v>0.25707325574277906</v>
      </c>
      <c r="K231" s="16">
        <f>'Sample raw data'!K231/'Sample raw data'!K$218*'Analytical method'!$B$70*K$292/K$293</f>
        <v>0.35106117470956671</v>
      </c>
      <c r="L231" s="16">
        <f>'Sample raw data'!L231/'Sample raw data'!L$218*'Analytical method'!$B$70*L$292/L$293</f>
        <v>0.22094012246391689</v>
      </c>
      <c r="M231" s="16">
        <f>'Sample raw data'!M231/'Sample raw data'!M$218*'Analytical method'!$B$70*M$292/M$293</f>
        <v>0.22017077456461237</v>
      </c>
    </row>
    <row r="232" spans="1:13">
      <c r="A232" s="4" t="s">
        <v>232</v>
      </c>
      <c r="B232" s="4">
        <v>850.8</v>
      </c>
      <c r="C232" s="4">
        <v>551.5</v>
      </c>
      <c r="D232" s="5">
        <v>10.377700000000001</v>
      </c>
      <c r="E232" s="16">
        <f>'Sample raw data'!E232/'Sample raw data'!E$218*'Analytical method'!$B$70*E$292/E$293</f>
        <v>0.18950028496867127</v>
      </c>
      <c r="F232" s="16">
        <f>'Sample raw data'!F232/'Sample raw data'!F$218*'Analytical method'!$B$70*F$292/F$293</f>
        <v>0.24182018831427496</v>
      </c>
      <c r="G232" s="16">
        <f>'Sample raw data'!G232/'Sample raw data'!G$218*'Analytical method'!$B$70*G$292/G$293</f>
        <v>0.23643564975201919</v>
      </c>
      <c r="H232" s="16">
        <f>'Sample raw data'!H232/'Sample raw data'!H$218*'Analytical method'!$B$70*H$292/H$293</f>
        <v>0.17492635700950146</v>
      </c>
      <c r="I232" s="16">
        <f>'Sample raw data'!I232/'Sample raw data'!I$218*'Analytical method'!$B$70*I$292/I$293</f>
        <v>0.13859792094612075</v>
      </c>
      <c r="J232" s="16">
        <f>'Sample raw data'!J232/'Sample raw data'!J$218*'Analytical method'!$B$70*J$292/J$293</f>
        <v>0.16319829862868543</v>
      </c>
      <c r="K232" s="16">
        <f>'Sample raw data'!K232/'Sample raw data'!K$218*'Analytical method'!$B$70*K$292/K$293</f>
        <v>0.22149318142794364</v>
      </c>
      <c r="L232" s="16">
        <f>'Sample raw data'!L232/'Sample raw data'!L$218*'Analytical method'!$B$70*L$292/L$293</f>
        <v>0.13648375123457757</v>
      </c>
      <c r="M232" s="16">
        <f>'Sample raw data'!M232/'Sample raw data'!M$218*'Analytical method'!$B$70*M$292/M$293</f>
        <v>0.1359866162398741</v>
      </c>
    </row>
    <row r="233" spans="1:13">
      <c r="A233" s="4" t="s">
        <v>238</v>
      </c>
      <c r="B233" s="4">
        <v>848.8</v>
      </c>
      <c r="C233" s="4">
        <v>848.8</v>
      </c>
      <c r="D233" s="5">
        <v>10.113516666666699</v>
      </c>
      <c r="E233" s="16">
        <f>'Sample raw data'!E233/'Sample raw data'!E$217*'Analytical method'!$B$70*E$292/E$293</f>
        <v>0.43687721774210653</v>
      </c>
      <c r="F233" s="16">
        <f>'Sample raw data'!F233/'Sample raw data'!F$217*'Analytical method'!$B$70*F$292/F$293</f>
        <v>0.56012060380300877</v>
      </c>
      <c r="G233" s="16">
        <f>'Sample raw data'!G233/'Sample raw data'!G$217*'Analytical method'!$B$70*G$292/G$293</f>
        <v>0.51719908439860796</v>
      </c>
      <c r="H233" s="16">
        <f>'Sample raw data'!H233/'Sample raw data'!H$217*'Analytical method'!$B$70*H$292/H$293</f>
        <v>0.42081767088412864</v>
      </c>
      <c r="I233" s="16">
        <f>'Sample raw data'!I233/'Sample raw data'!I$217*'Analytical method'!$B$70*I$292/I$293</f>
        <v>0.33735798631621045</v>
      </c>
      <c r="J233" s="16">
        <f>'Sample raw data'!J233/'Sample raw data'!J$217*'Analytical method'!$B$70*J$292/J$293</f>
        <v>0.38948794850386165</v>
      </c>
      <c r="K233" s="16">
        <f>'Sample raw data'!K233/'Sample raw data'!K$217*'Analytical method'!$B$70*K$292/K$293</f>
        <v>0.51287601464405896</v>
      </c>
      <c r="L233" s="16">
        <f>'Sample raw data'!L233/'Sample raw data'!L$217*'Analytical method'!$B$70*L$292/L$293</f>
        <v>0.3164062890382851</v>
      </c>
      <c r="M233" s="16">
        <f>'Sample raw data'!M233/'Sample raw data'!M$217*'Analytical method'!$B$70*M$292/M$293</f>
        <v>0.31889425955064044</v>
      </c>
    </row>
    <row r="234" spans="1:13">
      <c r="A234" s="4" t="s">
        <v>234</v>
      </c>
      <c r="B234" s="4">
        <v>848.8</v>
      </c>
      <c r="C234" s="4">
        <v>575.5</v>
      </c>
      <c r="D234" s="5">
        <v>10.113899999999999</v>
      </c>
      <c r="E234" s="16">
        <f>'Sample raw data'!E234/'Sample raw data'!E$218*'Analytical method'!$B$70*E$292/E$293</f>
        <v>0.13433838467933726</v>
      </c>
      <c r="F234" s="16">
        <f>'Sample raw data'!F234/'Sample raw data'!F$218*'Analytical method'!$B$70*F$292/F$293</f>
        <v>0.15789027164588951</v>
      </c>
      <c r="G234" s="16">
        <f>'Sample raw data'!G234/'Sample raw data'!G$218*'Analytical method'!$B$70*G$292/G$293</f>
        <v>0.15951627323831516</v>
      </c>
      <c r="H234" s="16">
        <f>'Sample raw data'!H234/'Sample raw data'!H$218*'Analytical method'!$B$70*H$292/H$293</f>
        <v>0.12496627394318349</v>
      </c>
      <c r="I234" s="16">
        <f>'Sample raw data'!I234/'Sample raw data'!I$218*'Analytical method'!$B$70*I$292/I$293</f>
        <v>9.7626224323880434E-2</v>
      </c>
      <c r="J234" s="16">
        <f>'Sample raw data'!J234/'Sample raw data'!J$218*'Analytical method'!$B$70*J$292/J$293</f>
        <v>0.11046750899775828</v>
      </c>
      <c r="K234" s="16">
        <f>'Sample raw data'!K234/'Sample raw data'!K$218*'Analytical method'!$B$70*K$292/K$293</f>
        <v>0.15230971619276712</v>
      </c>
      <c r="L234" s="16">
        <f>'Sample raw data'!L234/'Sample raw data'!L$218*'Analytical method'!$B$70*L$292/L$293</f>
        <v>9.5525489965757146E-2</v>
      </c>
      <c r="M234" s="16">
        <f>'Sample raw data'!M234/'Sample raw data'!M$218*'Analytical method'!$B$70*M$292/M$293</f>
        <v>9.4869379003007154E-2</v>
      </c>
    </row>
    <row r="235" spans="1:13">
      <c r="A235" s="4" t="s">
        <v>235</v>
      </c>
      <c r="B235" s="4">
        <v>848.8</v>
      </c>
      <c r="C235" s="4">
        <v>577.5</v>
      </c>
      <c r="D235" s="5">
        <v>10.0989166666667</v>
      </c>
      <c r="E235" s="16">
        <f>'Sample raw data'!E235/'Sample raw data'!E$218*'Analytical method'!$B$70*E$292/E$293</f>
        <v>8.940416972998437E-2</v>
      </c>
      <c r="F235" s="16">
        <f>'Sample raw data'!F235/'Sample raw data'!F$218*'Analytical method'!$B$70*F$292/F$293</f>
        <v>0.11032665454093904</v>
      </c>
      <c r="G235" s="16">
        <f>'Sample raw data'!G235/'Sample raw data'!G$218*'Analytical method'!$B$70*G$292/G$293</f>
        <v>0.10401579488298646</v>
      </c>
      <c r="H235" s="16">
        <f>'Sample raw data'!H235/'Sample raw data'!H$218*'Analytical method'!$B$70*H$292/H$293</f>
        <v>8.0546569473474772E-2</v>
      </c>
      <c r="I235" s="16">
        <f>'Sample raw data'!I235/'Sample raw data'!I$218*'Analytical method'!$B$70*I$292/I$293</f>
        <v>6.4092018781283469E-2</v>
      </c>
      <c r="J235" s="16">
        <f>'Sample raw data'!J235/'Sample raw data'!J$218*'Analytical method'!$B$70*J$292/J$293</f>
        <v>7.4239948350874455E-2</v>
      </c>
      <c r="K235" s="16">
        <f>'Sample raw data'!K235/'Sample raw data'!K$218*'Analytical method'!$B$70*K$292/K$293</f>
        <v>0.10297313117192169</v>
      </c>
      <c r="L235" s="16">
        <f>'Sample raw data'!L235/'Sample raw data'!L$218*'Analytical method'!$B$70*L$292/L$293</f>
        <v>6.1672248182469899E-2</v>
      </c>
      <c r="M235" s="16">
        <f>'Sample raw data'!M235/'Sample raw data'!M$218*'Analytical method'!$B$70*M$292/M$293</f>
        <v>5.8596574914010803E-2</v>
      </c>
    </row>
    <row r="236" spans="1:13">
      <c r="A236" s="4" t="s">
        <v>236</v>
      </c>
      <c r="B236" s="4">
        <v>848.8</v>
      </c>
      <c r="C236" s="4">
        <v>549.5</v>
      </c>
      <c r="D236" s="5">
        <v>10.0994333333333</v>
      </c>
      <c r="E236" s="16">
        <f>'Sample raw data'!E236/'Sample raw data'!E$218*'Analytical method'!$B$70*E$292/E$293</f>
        <v>0.21992046946985405</v>
      </c>
      <c r="F236" s="16">
        <f>'Sample raw data'!F236/'Sample raw data'!F$218*'Analytical method'!$B$70*F$292/F$293</f>
        <v>0.27686155912488269</v>
      </c>
      <c r="G236" s="16">
        <f>'Sample raw data'!G236/'Sample raw data'!G$218*'Analytical method'!$B$70*G$292/G$293</f>
        <v>0.26470412220170036</v>
      </c>
      <c r="H236" s="16">
        <f>'Sample raw data'!H236/'Sample raw data'!H$218*'Analytical method'!$B$70*H$292/H$293</f>
        <v>0.21116071115451057</v>
      </c>
      <c r="I236" s="16">
        <f>'Sample raw data'!I236/'Sample raw data'!I$218*'Analytical method'!$B$70*I$292/I$293</f>
        <v>0.16061100484622129</v>
      </c>
      <c r="J236" s="16">
        <f>'Sample raw data'!J236/'Sample raw data'!J$218*'Analytical method'!$B$70*J$292/J$293</f>
        <v>0.18036021230478499</v>
      </c>
      <c r="K236" s="16">
        <f>'Sample raw data'!K236/'Sample raw data'!K$218*'Analytical method'!$B$70*K$292/K$293</f>
        <v>0.24565378005280269</v>
      </c>
      <c r="L236" s="16">
        <f>'Sample raw data'!L236/'Sample raw data'!L$218*'Analytical method'!$B$70*L$292/L$293</f>
        <v>0.15846202904743384</v>
      </c>
      <c r="M236" s="16">
        <f>'Sample raw data'!M236/'Sample raw data'!M$218*'Analytical method'!$B$70*M$292/M$293</f>
        <v>0.15418302815141074</v>
      </c>
    </row>
    <row r="237" spans="1:13">
      <c r="A237" s="4" t="s">
        <v>237</v>
      </c>
      <c r="B237" s="4">
        <v>848.8</v>
      </c>
      <c r="C237" s="4">
        <v>551.5</v>
      </c>
      <c r="D237" s="5">
        <v>10.128683333333299</v>
      </c>
      <c r="E237" s="16">
        <f>'Sample raw data'!E237/'Sample raw data'!E$218*'Analytical method'!$B$70*E$292/E$293</f>
        <v>3.9832948859469183E-2</v>
      </c>
      <c r="F237" s="16">
        <f>'Sample raw data'!F237/'Sample raw data'!F$218*'Analytical method'!$B$70*F$292/F$293</f>
        <v>4.9200268111370904E-2</v>
      </c>
      <c r="G237" s="16">
        <f>'Sample raw data'!G237/'Sample raw data'!G$218*'Analytical method'!$B$70*G$292/G$293</f>
        <v>4.6482655757772558E-2</v>
      </c>
      <c r="H237" s="16">
        <f>'Sample raw data'!H237/'Sample raw data'!H$218*'Analytical method'!$B$70*H$292/H$293</f>
        <v>3.4376683322155384E-2</v>
      </c>
      <c r="I237" s="16">
        <f>'Sample raw data'!I237/'Sample raw data'!I$218*'Analytical method'!$B$70*I$292/I$293</f>
        <v>2.8132516731603319E-2</v>
      </c>
      <c r="J237" s="16">
        <f>'Sample raw data'!J237/'Sample raw data'!J$218*'Analytical method'!$B$70*J$292/J$293</f>
        <v>3.2047546662113839E-2</v>
      </c>
      <c r="K237" s="16">
        <f>'Sample raw data'!K237/'Sample raw data'!K$218*'Analytical method'!$B$70*K$292/K$293</f>
        <v>4.4520605066070522E-2</v>
      </c>
      <c r="L237" s="16">
        <f>'Sample raw data'!L237/'Sample raw data'!L$218*'Analytical method'!$B$70*L$292/L$293</f>
        <v>2.6578439589302765E-2</v>
      </c>
      <c r="M237" s="16">
        <f>'Sample raw data'!M237/'Sample raw data'!M$218*'Analytical method'!$B$70*M$292/M$293</f>
        <v>2.5177093400036009E-2</v>
      </c>
    </row>
    <row r="238" spans="1:13">
      <c r="A238" s="4" t="s">
        <v>243</v>
      </c>
      <c r="B238" s="4">
        <v>846.8</v>
      </c>
      <c r="C238" s="4">
        <v>846.8</v>
      </c>
      <c r="D238" s="5">
        <v>9.8209</v>
      </c>
      <c r="E238" s="16">
        <f>'Sample raw data'!E238/'Sample raw data'!E$217*'Analytical method'!$B$70*E$292/E$293</f>
        <v>0.12663164249830222</v>
      </c>
      <c r="F238" s="16">
        <f>'Sample raw data'!F238/'Sample raw data'!F$217*'Analytical method'!$B$70*F$292/F$293</f>
        <v>0.14872245083968566</v>
      </c>
      <c r="G238" s="16">
        <f>'Sample raw data'!G238/'Sample raw data'!G$217*'Analytical method'!$B$70*G$292/G$293</f>
        <v>0.14764883887620128</v>
      </c>
      <c r="H238" s="16">
        <f>'Sample raw data'!H238/'Sample raw data'!H$217*'Analytical method'!$B$70*H$292/H$293</f>
        <v>0.10948864233982376</v>
      </c>
      <c r="I238" s="16">
        <f>'Sample raw data'!I238/'Sample raw data'!I$217*'Analytical method'!$B$70*I$292/I$293</f>
        <v>8.775307445549059E-2</v>
      </c>
      <c r="J238" s="16">
        <f>'Sample raw data'!J238/'Sample raw data'!J$217*'Analytical method'!$B$70*J$292/J$293</f>
        <v>0.10538812584273936</v>
      </c>
      <c r="K238" s="16">
        <f>'Sample raw data'!K238/'Sample raw data'!K$217*'Analytical method'!$B$70*K$292/K$293</f>
        <v>0.13855760632574554</v>
      </c>
      <c r="L238" s="16">
        <f>'Sample raw data'!L238/'Sample raw data'!L$217*'Analytical method'!$B$70*L$292/L$293</f>
        <v>8.4748288702196348E-2</v>
      </c>
      <c r="M238" s="16">
        <f>'Sample raw data'!M238/'Sample raw data'!M$217*'Analytical method'!$B$70*M$292/M$293</f>
        <v>8.5746702948356623E-2</v>
      </c>
    </row>
    <row r="239" spans="1:13">
      <c r="A239" s="4" t="s">
        <v>239</v>
      </c>
      <c r="B239" s="4">
        <v>846.8</v>
      </c>
      <c r="C239" s="4">
        <v>573.5</v>
      </c>
      <c r="D239" s="5">
        <v>9.8213666666666697</v>
      </c>
      <c r="E239" s="16">
        <f>'Sample raw data'!E239/'Sample raw data'!E$218*'Analytical method'!$B$70*E$292/E$293</f>
        <v>1.5878873041424858E-2</v>
      </c>
      <c r="F239" s="16">
        <f>'Sample raw data'!F239/'Sample raw data'!F$218*'Analytical method'!$B$70*F$292/F$293</f>
        <v>1.9623164171907469E-2</v>
      </c>
      <c r="G239" s="16">
        <f>'Sample raw data'!G239/'Sample raw data'!G$218*'Analytical method'!$B$70*G$292/G$293</f>
        <v>1.8177219507757927E-2</v>
      </c>
      <c r="H239" s="16">
        <f>'Sample raw data'!H239/'Sample raw data'!H$218*'Analytical method'!$B$70*H$292/H$293</f>
        <v>1.4540060857516787E-2</v>
      </c>
      <c r="I239" s="16">
        <f>'Sample raw data'!I239/'Sample raw data'!I$218*'Analytical method'!$B$70*I$292/I$293</f>
        <v>1.1484055858979946E-2</v>
      </c>
      <c r="J239" s="16">
        <f>'Sample raw data'!J239/'Sample raw data'!J$218*'Analytical method'!$B$70*J$292/J$293</f>
        <v>1.2665122706204903E-2</v>
      </c>
      <c r="K239" s="16">
        <f>'Sample raw data'!K239/'Sample raw data'!K$218*'Analytical method'!$B$70*K$292/K$293</f>
        <v>1.8589644683225975E-2</v>
      </c>
      <c r="L239" s="16">
        <f>'Sample raw data'!L239/'Sample raw data'!L$218*'Analytical method'!$B$70*L$292/L$293</f>
        <v>1.0564680356008216E-2</v>
      </c>
      <c r="M239" s="16">
        <f>'Sample raw data'!M239/'Sample raw data'!M$218*'Analytical method'!$B$70*M$292/M$293</f>
        <v>1.0594087145036409E-2</v>
      </c>
    </row>
    <row r="240" spans="1:13">
      <c r="A240" s="4" t="s">
        <v>240</v>
      </c>
      <c r="B240" s="4">
        <v>846.8</v>
      </c>
      <c r="C240" s="4">
        <v>575.5</v>
      </c>
      <c r="D240" s="5">
        <v>9.8063000000000002</v>
      </c>
      <c r="E240" s="16">
        <f>'Sample raw data'!E240/'Sample raw data'!E$218*'Analytical method'!$B$70*E$292/E$293</f>
        <v>3.1147493353232591E-2</v>
      </c>
      <c r="F240" s="16">
        <f>'Sample raw data'!F240/'Sample raw data'!F$218*'Analytical method'!$B$70*F$292/F$293</f>
        <v>3.5860382691090008E-2</v>
      </c>
      <c r="G240" s="16">
        <f>'Sample raw data'!G240/'Sample raw data'!G$218*'Analytical method'!$B$70*G$292/G$293</f>
        <v>3.6031829422554083E-2</v>
      </c>
      <c r="H240" s="16">
        <f>'Sample raw data'!H240/'Sample raw data'!H$218*'Analytical method'!$B$70*H$292/H$293</f>
        <v>2.8278417283826546E-2</v>
      </c>
      <c r="I240" s="16">
        <f>'Sample raw data'!I240/'Sample raw data'!I$218*'Analytical method'!$B$70*I$292/I$293</f>
        <v>2.0831025311400214E-2</v>
      </c>
      <c r="J240" s="16">
        <f>'Sample raw data'!J240/'Sample raw data'!J$218*'Analytical method'!$B$70*J$292/J$293</f>
        <v>2.4618694486764476E-2</v>
      </c>
      <c r="K240" s="16">
        <f>'Sample raw data'!K240/'Sample raw data'!K$218*'Analytical method'!$B$70*K$292/K$293</f>
        <v>3.4529084254303774E-2</v>
      </c>
      <c r="L240" s="16">
        <f>'Sample raw data'!L240/'Sample raw data'!L$218*'Analytical method'!$B$70*L$292/L$293</f>
        <v>2.0994858828562356E-2</v>
      </c>
      <c r="M240" s="16">
        <f>'Sample raw data'!M240/'Sample raw data'!M$218*'Analytical method'!$B$70*M$292/M$293</f>
        <v>1.9739932379312698E-2</v>
      </c>
    </row>
    <row r="241" spans="1:13">
      <c r="A241" s="4" t="s">
        <v>241</v>
      </c>
      <c r="B241" s="4">
        <v>846.8</v>
      </c>
      <c r="C241" s="4">
        <v>547.5</v>
      </c>
      <c r="D241" s="5">
        <v>9.8069666666666695</v>
      </c>
      <c r="E241" s="16">
        <f>'Sample raw data'!E241/'Sample raw data'!E$218*'Analytical method'!$B$70*E$292/E$293</f>
        <v>3.2869672277358764E-2</v>
      </c>
      <c r="F241" s="16">
        <f>'Sample raw data'!F241/'Sample raw data'!F$218*'Analytical method'!$B$70*F$292/F$293</f>
        <v>4.0757398926687609E-2</v>
      </c>
      <c r="G241" s="16">
        <f>'Sample raw data'!G241/'Sample raw data'!G$218*'Analytical method'!$B$70*G$292/G$293</f>
        <v>4.1597739096165501E-2</v>
      </c>
      <c r="H241" s="16">
        <f>'Sample raw data'!H241/'Sample raw data'!H$218*'Analytical method'!$B$70*H$292/H$293</f>
        <v>3.097711978643863E-2</v>
      </c>
      <c r="I241" s="16">
        <f>'Sample raw data'!I241/'Sample raw data'!I$218*'Analytical method'!$B$70*I$292/I$293</f>
        <v>2.3155800849463927E-2</v>
      </c>
      <c r="J241" s="16">
        <f>'Sample raw data'!J241/'Sample raw data'!J$218*'Analytical method'!$B$70*J$292/J$293</f>
        <v>2.7095440928031907E-2</v>
      </c>
      <c r="K241" s="16">
        <f>'Sample raw data'!K241/'Sample raw data'!K$218*'Analytical method'!$B$70*K$292/K$293</f>
        <v>3.5502660288376064E-2</v>
      </c>
      <c r="L241" s="16">
        <f>'Sample raw data'!L241/'Sample raw data'!L$218*'Analytical method'!$B$70*L$292/L$293</f>
        <v>2.2130951947578109E-2</v>
      </c>
      <c r="M241" s="16">
        <f>'Sample raw data'!M241/'Sample raw data'!M$218*'Analytical method'!$B$70*M$292/M$293</f>
        <v>2.2415856230783158E-2</v>
      </c>
    </row>
    <row r="242" spans="1:13">
      <c r="A242" s="4" t="s">
        <v>242</v>
      </c>
      <c r="B242" s="4">
        <v>846.8</v>
      </c>
      <c r="C242" s="4">
        <v>549.5</v>
      </c>
      <c r="D242" s="5">
        <v>9.8067499999999992</v>
      </c>
      <c r="E242" s="16">
        <f>'Sample raw data'!E242/'Sample raw data'!E$218*'Analytical method'!$B$70*E$292/E$293</f>
        <v>3.7184080825564382E-2</v>
      </c>
      <c r="F242" s="16">
        <f>'Sample raw data'!F242/'Sample raw data'!F$218*'Analytical method'!$B$70*F$292/F$293</f>
        <v>4.6622140308615084E-2</v>
      </c>
      <c r="G242" s="16">
        <f>'Sample raw data'!G242/'Sample raw data'!G$218*'Analytical method'!$B$70*G$292/G$293</f>
        <v>4.4227713430680299E-2</v>
      </c>
      <c r="H242" s="16">
        <f>'Sample raw data'!H242/'Sample raw data'!H$218*'Analytical method'!$B$70*H$292/H$293</f>
        <v>3.4594448015598502E-2</v>
      </c>
      <c r="I242" s="16">
        <f>'Sample raw data'!I242/'Sample raw data'!I$218*'Analytical method'!$B$70*I$292/I$293</f>
        <v>2.639155087020862E-2</v>
      </c>
      <c r="J242" s="16">
        <f>'Sample raw data'!J242/'Sample raw data'!J$218*'Analytical method'!$B$70*J$292/J$293</f>
        <v>3.0573239562990812E-2</v>
      </c>
      <c r="K242" s="16">
        <f>'Sample raw data'!K242/'Sample raw data'!K$218*'Analytical method'!$B$70*K$292/K$293</f>
        <v>4.2064603798447966E-2</v>
      </c>
      <c r="L242" s="16">
        <f>'Sample raw data'!L242/'Sample raw data'!L$218*'Analytical method'!$B$70*L$292/L$293</f>
        <v>2.6265743648630435E-2</v>
      </c>
      <c r="M242" s="16">
        <f>'Sample raw data'!M242/'Sample raw data'!M$218*'Analytical method'!$B$70*M$292/M$293</f>
        <v>2.4723422236317592E-2</v>
      </c>
    </row>
    <row r="243" spans="1:13">
      <c r="A243" s="4" t="s">
        <v>244</v>
      </c>
      <c r="B243" s="4">
        <v>866.7</v>
      </c>
      <c r="C243" s="4">
        <v>866.7</v>
      </c>
      <c r="D243" s="5">
        <v>10.7924333333333</v>
      </c>
      <c r="E243" s="16">
        <f>'Sample raw data'!E243/'Sample raw data'!E$217*'Analytical method'!$B$70*E$292/E$293</f>
        <v>7.3906669660431339</v>
      </c>
      <c r="F243" s="16">
        <f>'Sample raw data'!F243/'Sample raw data'!F$217*'Analytical method'!$B$70*F$292/F$293</f>
        <v>9.8794609093699126</v>
      </c>
      <c r="G243" s="16">
        <f>'Sample raw data'!G243/'Sample raw data'!G$217*'Analytical method'!$B$70*G$292/G$293</f>
        <v>9.4935728866650813</v>
      </c>
      <c r="H243" s="16">
        <f>'Sample raw data'!H243/'Sample raw data'!H$217*'Analytical method'!$B$70*H$292/H$293</f>
        <v>6.9504622949361003</v>
      </c>
      <c r="I243" s="16">
        <f>'Sample raw data'!I243/'Sample raw data'!I$217*'Analytical method'!$B$70*I$292/I$293</f>
        <v>5.5326362817211532</v>
      </c>
      <c r="J243" s="16">
        <f>'Sample raw data'!J243/'Sample raw data'!J$217*'Analytical method'!$B$70*J$292/J$293</f>
        <v>6.5213602150092989</v>
      </c>
      <c r="K243" s="16">
        <f>'Sample raw data'!K243/'Sample raw data'!K$217*'Analytical method'!$B$70*K$292/K$293</f>
        <v>8.9628202411408839</v>
      </c>
      <c r="L243" s="16">
        <f>'Sample raw data'!L243/'Sample raw data'!L$217*'Analytical method'!$B$70*L$292/L$293</f>
        <v>5.3672455365666858</v>
      </c>
      <c r="M243" s="16">
        <f>'Sample raw data'!M243/'Sample raw data'!M$217*'Analytical method'!$B$70*M$292/M$293</f>
        <v>5.4007978955594425</v>
      </c>
    </row>
    <row r="244" spans="1:13">
      <c r="A244" s="4" t="s">
        <v>245</v>
      </c>
      <c r="B244" s="4">
        <v>866.7</v>
      </c>
      <c r="C244" s="4">
        <v>579.5</v>
      </c>
      <c r="D244" s="5">
        <v>10.7929333333333</v>
      </c>
      <c r="E244" s="16">
        <f>'Sample raw data'!E244/'Sample raw data'!E$218*'Analytical method'!$B$70*E$292/E$293</f>
        <v>9.5646914623305683</v>
      </c>
      <c r="F244" s="16">
        <f>'Sample raw data'!F244/'Sample raw data'!F$218*'Analytical method'!$B$70*F$292/F$293</f>
        <v>12.677663439228203</v>
      </c>
      <c r="G244" s="16">
        <f>'Sample raw data'!G244/'Sample raw data'!G$218*'Analytical method'!$B$70*G$292/G$293</f>
        <v>12.393722202887652</v>
      </c>
      <c r="H244" s="16">
        <f>'Sample raw data'!H244/'Sample raw data'!H$218*'Analytical method'!$B$70*H$292/H$293</f>
        <v>8.9210239806142297</v>
      </c>
      <c r="I244" s="16">
        <f>'Sample raw data'!I244/'Sample raw data'!I$218*'Analytical method'!$B$70*I$292/I$293</f>
        <v>7.1334097319322227</v>
      </c>
      <c r="J244" s="16">
        <f>'Sample raw data'!J244/'Sample raw data'!J$218*'Analytical method'!$B$70*J$292/J$293</f>
        <v>8.3799306862756175</v>
      </c>
      <c r="K244" s="16">
        <f>'Sample raw data'!K244/'Sample raw data'!K$218*'Analytical method'!$B$70*K$292/K$293</f>
        <v>11.544139222888694</v>
      </c>
      <c r="L244" s="16">
        <f>'Sample raw data'!L244/'Sample raw data'!L$218*'Analytical method'!$B$70*L$292/L$293</f>
        <v>6.9960646892011589</v>
      </c>
      <c r="M244" s="16">
        <f>'Sample raw data'!M244/'Sample raw data'!M$218*'Analytical method'!$B$70*M$292/M$293</f>
        <v>6.8850896586543859</v>
      </c>
    </row>
    <row r="245" spans="1:13">
      <c r="A245" s="4" t="s">
        <v>249</v>
      </c>
      <c r="B245" s="4">
        <v>878.8</v>
      </c>
      <c r="C245" s="4">
        <v>878.8</v>
      </c>
      <c r="D245" s="5">
        <v>10.668950000000001</v>
      </c>
      <c r="E245" s="16">
        <f>'Sample raw data'!E245/'Sample raw data'!E$217*'Analytical method'!$B$70*E$292/E$293</f>
        <v>0.50951217735298138</v>
      </c>
      <c r="F245" s="16">
        <f>'Sample raw data'!F245/'Sample raw data'!F$217*'Analytical method'!$B$70*F$292/F$293</f>
        <v>0.67845862808629609</v>
      </c>
      <c r="G245" s="16">
        <f>'Sample raw data'!G245/'Sample raw data'!G$217*'Analytical method'!$B$70*G$292/G$293</f>
        <v>0.65533700833795816</v>
      </c>
      <c r="H245" s="16">
        <f>'Sample raw data'!H245/'Sample raw data'!H$217*'Analytical method'!$B$70*H$292/H$293</f>
        <v>0.49100001341156779</v>
      </c>
      <c r="I245" s="16">
        <f>'Sample raw data'!I245/'Sample raw data'!I$217*'Analytical method'!$B$70*I$292/I$293</f>
        <v>0.38938059231335365</v>
      </c>
      <c r="J245" s="16">
        <f>'Sample raw data'!J245/'Sample raw data'!J$217*'Analytical method'!$B$70*J$292/J$293</f>
        <v>0.43834179360067516</v>
      </c>
      <c r="K245" s="16">
        <f>'Sample raw data'!K245/'Sample raw data'!K$217*'Analytical method'!$B$70*K$292/K$293</f>
        <v>0.59948180093950143</v>
      </c>
      <c r="L245" s="16">
        <f>'Sample raw data'!L245/'Sample raw data'!L$217*'Analytical method'!$B$70*L$292/L$293</f>
        <v>0.37195044472875149</v>
      </c>
      <c r="M245" s="16">
        <f>'Sample raw data'!M245/'Sample raw data'!M$217*'Analytical method'!$B$70*M$292/M$293</f>
        <v>0.35803201722130557</v>
      </c>
    </row>
    <row r="246" spans="1:13">
      <c r="A246" s="4" t="s">
        <v>246</v>
      </c>
      <c r="B246" s="4">
        <v>878.8</v>
      </c>
      <c r="C246" s="4">
        <v>605.6</v>
      </c>
      <c r="D246" s="5">
        <v>10.6694</v>
      </c>
      <c r="E246" s="16">
        <f>'Sample raw data'!E246/'Sample raw data'!E$218*'Analytical method'!$B$70*E$292/E$293</f>
        <v>0.17467955746019828</v>
      </c>
      <c r="F246" s="16">
        <f>'Sample raw data'!F246/'Sample raw data'!F$218*'Analytical method'!$B$70*F$292/F$293</f>
        <v>0.2270212693996902</v>
      </c>
      <c r="G246" s="16">
        <f>'Sample raw data'!G246/'Sample raw data'!G$218*'Analytical method'!$B$70*G$292/G$293</f>
        <v>0.21684125406584834</v>
      </c>
      <c r="H246" s="16">
        <f>'Sample raw data'!H246/'Sample raw data'!H$218*'Analytical method'!$B$70*H$292/H$293</f>
        <v>0.16633858245450997</v>
      </c>
      <c r="I246" s="16">
        <f>'Sample raw data'!I246/'Sample raw data'!I$218*'Analytical method'!$B$70*I$292/I$293</f>
        <v>0.12970652314485825</v>
      </c>
      <c r="J246" s="16">
        <f>'Sample raw data'!J246/'Sample raw data'!J$218*'Analytical method'!$B$70*J$292/J$293</f>
        <v>0.1509787763888526</v>
      </c>
      <c r="K246" s="16">
        <f>'Sample raw data'!K246/'Sample raw data'!K$218*'Analytical method'!$B$70*K$292/K$293</f>
        <v>0.20545833596462917</v>
      </c>
      <c r="L246" s="16">
        <f>'Sample raw data'!L246/'Sample raw data'!L$218*'Analytical method'!$B$70*L$292/L$293</f>
        <v>0.12966682634580456</v>
      </c>
      <c r="M246" s="16">
        <f>'Sample raw data'!M246/'Sample raw data'!M$218*'Analytical method'!$B$70*M$292/M$293</f>
        <v>0.12391172952296792</v>
      </c>
    </row>
    <row r="247" spans="1:13">
      <c r="A247" s="4" t="s">
        <v>247</v>
      </c>
      <c r="B247" s="4">
        <v>878.8</v>
      </c>
      <c r="C247" s="4">
        <v>577.5</v>
      </c>
      <c r="D247" s="5">
        <v>10.685266666666701</v>
      </c>
      <c r="E247" s="16">
        <f>'Sample raw data'!E247/'Sample raw data'!E$218*'Analytical method'!$B$70*E$292/E$293</f>
        <v>0.2366904770493517</v>
      </c>
      <c r="F247" s="16">
        <f>'Sample raw data'!F247/'Sample raw data'!F$218*'Analytical method'!$B$70*F$292/F$293</f>
        <v>0.30798204486057917</v>
      </c>
      <c r="G247" s="16">
        <f>'Sample raw data'!G247/'Sample raw data'!G$218*'Analytical method'!$B$70*G$292/G$293</f>
        <v>0.29177841445728897</v>
      </c>
      <c r="H247" s="16">
        <f>'Sample raw data'!H247/'Sample raw data'!H$218*'Analytical method'!$B$70*H$292/H$293</f>
        <v>0.22473064368048928</v>
      </c>
      <c r="I247" s="16">
        <f>'Sample raw data'!I247/'Sample raw data'!I$218*'Analytical method'!$B$70*I$292/I$293</f>
        <v>0.17176169683469522</v>
      </c>
      <c r="J247" s="16">
        <f>'Sample raw data'!J247/'Sample raw data'!J$218*'Analytical method'!$B$70*J$292/J$293</f>
        <v>0.20140880285780116</v>
      </c>
      <c r="K247" s="16">
        <f>'Sample raw data'!K247/'Sample raw data'!K$218*'Analytical method'!$B$70*K$292/K$293</f>
        <v>0.27544122432561302</v>
      </c>
      <c r="L247" s="16">
        <f>'Sample raw data'!L247/'Sample raw data'!L$218*'Analytical method'!$B$70*L$292/L$293</f>
        <v>0.17047132528550207</v>
      </c>
      <c r="M247" s="16">
        <f>'Sample raw data'!M247/'Sample raw data'!M$218*'Analytical method'!$B$70*M$292/M$293</f>
        <v>0.16314238117756746</v>
      </c>
    </row>
    <row r="248" spans="1:13">
      <c r="A248" s="4" t="s">
        <v>248</v>
      </c>
      <c r="B248" s="4">
        <v>878.8</v>
      </c>
      <c r="C248" s="4">
        <v>579.5</v>
      </c>
      <c r="D248" s="5">
        <v>10.6698166666667</v>
      </c>
      <c r="E248" s="16">
        <f>'Sample raw data'!E248/'Sample raw data'!E$218*'Analytical method'!$B$70*E$292/E$293</f>
        <v>0.22914144598995792</v>
      </c>
      <c r="F248" s="16">
        <f>'Sample raw data'!F248/'Sample raw data'!F$218*'Analytical method'!$B$70*F$292/F$293</f>
        <v>0.29619047247216695</v>
      </c>
      <c r="G248" s="16">
        <f>'Sample raw data'!G248/'Sample raw data'!G$218*'Analytical method'!$B$70*G$292/G$293</f>
        <v>0.28069725350118296</v>
      </c>
      <c r="H248" s="16">
        <f>'Sample raw data'!H248/'Sample raw data'!H$218*'Analytical method'!$B$70*H$292/H$293</f>
        <v>0.22425619917858833</v>
      </c>
      <c r="I248" s="16">
        <f>'Sample raw data'!I248/'Sample raw data'!I$218*'Analytical method'!$B$70*I$292/I$293</f>
        <v>0.17018032874646555</v>
      </c>
      <c r="J248" s="16">
        <f>'Sample raw data'!J248/'Sample raw data'!J$218*'Analytical method'!$B$70*J$292/J$293</f>
        <v>0.19552827896244238</v>
      </c>
      <c r="K248" s="16">
        <f>'Sample raw data'!K248/'Sample raw data'!K$218*'Analytical method'!$B$70*K$292/K$293</f>
        <v>0.26867107447898497</v>
      </c>
      <c r="L248" s="16">
        <f>'Sample raw data'!L248/'Sample raw data'!L$218*'Analytical method'!$B$70*L$292/L$293</f>
        <v>0.16560724217116837</v>
      </c>
      <c r="M248" s="16">
        <f>'Sample raw data'!M248/'Sample raw data'!M$218*'Analytical method'!$B$70*M$292/M$293</f>
        <v>0.16014093536547469</v>
      </c>
    </row>
    <row r="249" spans="1:13">
      <c r="A249" s="4" t="s">
        <v>254</v>
      </c>
      <c r="B249" s="4">
        <v>876.8</v>
      </c>
      <c r="C249" s="4">
        <v>876.8</v>
      </c>
      <c r="D249" s="5">
        <v>10.403833333333299</v>
      </c>
      <c r="E249" s="16">
        <f>'Sample raw data'!E249/'Sample raw data'!E$217*'Analytical method'!$B$70*E$292/E$293</f>
        <v>2.8305257405914839</v>
      </c>
      <c r="F249" s="16">
        <f>'Sample raw data'!F249/'Sample raw data'!F$217*'Analytical method'!$B$70*F$292/F$293</f>
        <v>3.8380571625819355</v>
      </c>
      <c r="G249" s="16">
        <f>'Sample raw data'!G249/'Sample raw data'!G$217*'Analytical method'!$B$70*G$292/G$293</f>
        <v>3.574453347611279</v>
      </c>
      <c r="H249" s="16">
        <f>'Sample raw data'!H249/'Sample raw data'!H$217*'Analytical method'!$B$70*H$292/H$293</f>
        <v>2.7372197447218904</v>
      </c>
      <c r="I249" s="16">
        <f>'Sample raw data'!I249/'Sample raw data'!I$217*'Analytical method'!$B$70*I$292/I$293</f>
        <v>2.0539842614103359</v>
      </c>
      <c r="J249" s="16">
        <f>'Sample raw data'!J249/'Sample raw data'!J$217*'Analytical method'!$B$70*J$292/J$293</f>
        <v>2.4424193903883591</v>
      </c>
      <c r="K249" s="16">
        <f>'Sample raw data'!K249/'Sample raw data'!K$217*'Analytical method'!$B$70*K$292/K$293</f>
        <v>3.290685853276174</v>
      </c>
      <c r="L249" s="16">
        <f>'Sample raw data'!L249/'Sample raw data'!L$217*'Analytical method'!$B$70*L$292/L$293</f>
        <v>2.0351167167547253</v>
      </c>
      <c r="M249" s="16">
        <f>'Sample raw data'!M249/'Sample raw data'!M$217*'Analytical method'!$B$70*M$292/M$293</f>
        <v>1.9941309044423119</v>
      </c>
    </row>
    <row r="250" spans="1:13">
      <c r="A250" s="4" t="s">
        <v>250</v>
      </c>
      <c r="B250" s="4">
        <v>876.8</v>
      </c>
      <c r="C250" s="4">
        <v>603.5</v>
      </c>
      <c r="D250" s="5">
        <v>10.4041</v>
      </c>
      <c r="E250" s="16">
        <f>'Sample raw data'!E250/'Sample raw data'!E$218*'Analytical method'!$B$70*E$292/E$293</f>
        <v>0.76930496444800989</v>
      </c>
      <c r="F250" s="16">
        <f>'Sample raw data'!F250/'Sample raw data'!F$218*'Analytical method'!$B$70*F$292/F$293</f>
        <v>0.97616636465019724</v>
      </c>
      <c r="G250" s="16">
        <f>'Sample raw data'!G250/'Sample raw data'!G$218*'Analytical method'!$B$70*G$292/G$293</f>
        <v>0.94633339278121498</v>
      </c>
      <c r="H250" s="16">
        <f>'Sample raw data'!H250/'Sample raw data'!H$218*'Analytical method'!$B$70*H$292/H$293</f>
        <v>0.73257594095481726</v>
      </c>
      <c r="I250" s="16">
        <f>'Sample raw data'!I250/'Sample raw data'!I$218*'Analytical method'!$B$70*I$292/I$293</f>
        <v>0.55066235266504615</v>
      </c>
      <c r="J250" s="16">
        <f>'Sample raw data'!J250/'Sample raw data'!J$218*'Analytical method'!$B$70*J$292/J$293</f>
        <v>0.62428364914135781</v>
      </c>
      <c r="K250" s="16">
        <f>'Sample raw data'!K250/'Sample raw data'!K$218*'Analytical method'!$B$70*K$292/K$293</f>
        <v>0.90981429997514984</v>
      </c>
      <c r="L250" s="16">
        <f>'Sample raw data'!L250/'Sample raw data'!L$218*'Analytical method'!$B$70*L$292/L$293</f>
        <v>0.55639190550590667</v>
      </c>
      <c r="M250" s="16">
        <f>'Sample raw data'!M250/'Sample raw data'!M$218*'Analytical method'!$B$70*M$292/M$293</f>
        <v>0.53989658793815931</v>
      </c>
    </row>
    <row r="251" spans="1:13">
      <c r="A251" s="4" t="s">
        <v>251</v>
      </c>
      <c r="B251" s="4">
        <v>876.8</v>
      </c>
      <c r="C251" s="4">
        <v>575.5</v>
      </c>
      <c r="D251" s="5">
        <v>10.434200000000001</v>
      </c>
      <c r="E251" s="16">
        <f>'Sample raw data'!E251/'Sample raw data'!E$218*'Analytical method'!$B$70*E$292/E$293</f>
        <v>8.7598632450065606E-2</v>
      </c>
      <c r="F251" s="16">
        <f>'Sample raw data'!F251/'Sample raw data'!F$218*'Analytical method'!$B$70*F$292/F$293</f>
        <v>0.10775817832065508</v>
      </c>
      <c r="G251" s="16">
        <f>'Sample raw data'!G251/'Sample raw data'!G$218*'Analytical method'!$B$70*G$292/G$293</f>
        <v>0.10473721040301839</v>
      </c>
      <c r="H251" s="16">
        <f>'Sample raw data'!H251/'Sample raw data'!H$218*'Analytical method'!$B$70*H$292/H$293</f>
        <v>8.0587687244622286E-2</v>
      </c>
      <c r="I251" s="16">
        <f>'Sample raw data'!I251/'Sample raw data'!I$218*'Analytical method'!$B$70*I$292/I$293</f>
        <v>6.1613705067109774E-2</v>
      </c>
      <c r="J251" s="16">
        <f>'Sample raw data'!J251/'Sample raw data'!J$218*'Analytical method'!$B$70*J$292/J$293</f>
        <v>7.1936217581666198E-2</v>
      </c>
      <c r="K251" s="16">
        <f>'Sample raw data'!K251/'Sample raw data'!K$218*'Analytical method'!$B$70*K$292/K$293</f>
        <v>0.10039044772569924</v>
      </c>
      <c r="L251" s="16">
        <f>'Sample raw data'!L251/'Sample raw data'!L$218*'Analytical method'!$B$70*L$292/L$293</f>
        <v>6.2721248693646439E-2</v>
      </c>
      <c r="M251" s="16">
        <f>'Sample raw data'!M251/'Sample raw data'!M$218*'Analytical method'!$B$70*M$292/M$293</f>
        <v>6.0192150631017766E-2</v>
      </c>
    </row>
    <row r="252" spans="1:13">
      <c r="A252" s="4" t="s">
        <v>252</v>
      </c>
      <c r="B252" s="4">
        <v>876.8</v>
      </c>
      <c r="C252" s="4">
        <v>577.5</v>
      </c>
      <c r="D252" s="5">
        <v>10.40455</v>
      </c>
      <c r="E252" s="16">
        <f>'Sample raw data'!E252/'Sample raw data'!E$218*'Analytical method'!$B$70*E$292/E$293</f>
        <v>2.5259600844338106</v>
      </c>
      <c r="F252" s="16">
        <f>'Sample raw data'!F252/'Sample raw data'!F$218*'Analytical method'!$B$70*F$292/F$293</f>
        <v>3.2301115882619014</v>
      </c>
      <c r="G252" s="16">
        <f>'Sample raw data'!G252/'Sample raw data'!G$218*'Analytical method'!$B$70*G$292/G$293</f>
        <v>3.2059270628685588</v>
      </c>
      <c r="H252" s="16">
        <f>'Sample raw data'!H252/'Sample raw data'!H$218*'Analytical method'!$B$70*H$292/H$293</f>
        <v>2.5046720362085582</v>
      </c>
      <c r="I252" s="16">
        <f>'Sample raw data'!I252/'Sample raw data'!I$218*'Analytical method'!$B$70*I$292/I$293</f>
        <v>1.8699529392760044</v>
      </c>
      <c r="J252" s="16">
        <f>'Sample raw data'!J252/'Sample raw data'!J$218*'Analytical method'!$B$70*J$292/J$293</f>
        <v>2.1622494501359464</v>
      </c>
      <c r="K252" s="16">
        <f>'Sample raw data'!K252/'Sample raw data'!K$218*'Analytical method'!$B$70*K$292/K$293</f>
        <v>2.9449427179750187</v>
      </c>
      <c r="L252" s="16">
        <f>'Sample raw data'!L252/'Sample raw data'!L$218*'Analytical method'!$B$70*L$292/L$293</f>
        <v>1.8331763848052225</v>
      </c>
      <c r="M252" s="16">
        <f>'Sample raw data'!M252/'Sample raw data'!M$218*'Analytical method'!$B$70*M$292/M$293</f>
        <v>1.8185441020329034</v>
      </c>
    </row>
    <row r="253" spans="1:13">
      <c r="A253" s="4" t="s">
        <v>253</v>
      </c>
      <c r="B253" s="4">
        <v>876.8</v>
      </c>
      <c r="C253" s="4">
        <v>579.5</v>
      </c>
      <c r="D253" s="5">
        <v>10.4484333333333</v>
      </c>
      <c r="E253" s="16">
        <f>'Sample raw data'!E253/'Sample raw data'!E$218*'Analytical method'!$B$70*E$292/E$293</f>
        <v>4.2927923192719708E-2</v>
      </c>
      <c r="F253" s="16">
        <f>'Sample raw data'!F253/'Sample raw data'!F$218*'Analytical method'!$B$70*F$292/F$293</f>
        <v>5.4074707892507019E-2</v>
      </c>
      <c r="G253" s="16">
        <f>'Sample raw data'!G253/'Sample raw data'!G$218*'Analytical method'!$B$70*G$292/G$293</f>
        <v>5.0566631653805733E-2</v>
      </c>
      <c r="H253" s="16">
        <f>'Sample raw data'!H253/'Sample raw data'!H$218*'Analytical method'!$B$70*H$292/H$293</f>
        <v>3.6397528374283929E-2</v>
      </c>
      <c r="I253" s="16">
        <f>'Sample raw data'!I253/'Sample raw data'!I$218*'Analytical method'!$B$70*I$292/I$293</f>
        <v>2.883664023661266E-2</v>
      </c>
      <c r="J253" s="16">
        <f>'Sample raw data'!J253/'Sample raw data'!J$218*'Analytical method'!$B$70*J$292/J$293</f>
        <v>3.3639874416214591E-2</v>
      </c>
      <c r="K253" s="16">
        <f>'Sample raw data'!K253/'Sample raw data'!K$218*'Analytical method'!$B$70*K$292/K$293</f>
        <v>4.4803496190537799E-2</v>
      </c>
      <c r="L253" s="16">
        <f>'Sample raw data'!L253/'Sample raw data'!L$218*'Analytical method'!$B$70*L$292/L$293</f>
        <v>3.0729902902980496E-2</v>
      </c>
      <c r="M253" s="16">
        <f>'Sample raw data'!M253/'Sample raw data'!M$218*'Analytical method'!$B$70*M$292/M$293</f>
        <v>2.7782893514119868E-2</v>
      </c>
    </row>
    <row r="254" spans="1:13">
      <c r="A254" s="4" t="s">
        <v>258</v>
      </c>
      <c r="B254" s="4">
        <v>874.8</v>
      </c>
      <c r="C254" s="4">
        <v>874.8</v>
      </c>
      <c r="D254" s="5">
        <v>10.1553666666667</v>
      </c>
      <c r="E254" s="16">
        <f>'Sample raw data'!E254/'Sample raw data'!E$217*'Analytical method'!$B$70*E$292/E$293</f>
        <v>1.1262341639752027</v>
      </c>
      <c r="F254" s="16">
        <f>'Sample raw data'!F254/'Sample raw data'!F$217*'Analytical method'!$B$70*F$292/F$293</f>
        <v>1.4726996293048691</v>
      </c>
      <c r="G254" s="16">
        <f>'Sample raw data'!G254/'Sample raw data'!G$217*'Analytical method'!$B$70*G$292/G$293</f>
        <v>1.4997943461685543</v>
      </c>
      <c r="H254" s="16">
        <f>'Sample raw data'!H254/'Sample raw data'!H$217*'Analytical method'!$B$70*H$292/H$293</f>
        <v>1.1252532918657445</v>
      </c>
      <c r="I254" s="16">
        <f>'Sample raw data'!I254/'Sample raw data'!I$217*'Analytical method'!$B$70*I$292/I$293</f>
        <v>0.90130598926486327</v>
      </c>
      <c r="J254" s="16">
        <f>'Sample raw data'!J254/'Sample raw data'!J$217*'Analytical method'!$B$70*J$292/J$293</f>
        <v>1.0216262754160736</v>
      </c>
      <c r="K254" s="16">
        <f>'Sample raw data'!K254/'Sample raw data'!K$217*'Analytical method'!$B$70*K$292/K$293</f>
        <v>1.4939992236940609</v>
      </c>
      <c r="L254" s="16">
        <f>'Sample raw data'!L254/'Sample raw data'!L$217*'Analytical method'!$B$70*L$292/L$293</f>
        <v>0.84316040108092294</v>
      </c>
      <c r="M254" s="16">
        <f>'Sample raw data'!M254/'Sample raw data'!M$217*'Analytical method'!$B$70*M$292/M$293</f>
        <v>0.86503497606723578</v>
      </c>
    </row>
    <row r="255" spans="1:13">
      <c r="A255" s="4" t="s">
        <v>255</v>
      </c>
      <c r="B255" s="4">
        <v>874.8</v>
      </c>
      <c r="C255" s="4">
        <v>601.5</v>
      </c>
      <c r="D255" s="5">
        <v>10.155583333333301</v>
      </c>
      <c r="E255" s="16">
        <f>'Sample raw data'!E255/'Sample raw data'!E$218*'Analytical method'!$B$70*E$292/E$293</f>
        <v>0.25923405149760109</v>
      </c>
      <c r="F255" s="16">
        <f>'Sample raw data'!F255/'Sample raw data'!F$218*'Analytical method'!$B$70*F$292/F$293</f>
        <v>0.34754078113799852</v>
      </c>
      <c r="G255" s="16">
        <f>'Sample raw data'!G255/'Sample raw data'!G$218*'Analytical method'!$B$70*G$292/G$293</f>
        <v>0.31529927919803824</v>
      </c>
      <c r="H255" s="16">
        <f>'Sample raw data'!H255/'Sample raw data'!H$218*'Analytical method'!$B$70*H$292/H$293</f>
        <v>0.24709392878932918</v>
      </c>
      <c r="I255" s="16">
        <f>'Sample raw data'!I255/'Sample raw data'!I$218*'Analytical method'!$B$70*I$292/I$293</f>
        <v>0.19677423930878413</v>
      </c>
      <c r="J255" s="16">
        <f>'Sample raw data'!J255/'Sample raw data'!J$218*'Analytical method'!$B$70*J$292/J$293</f>
        <v>0.21659834004871123</v>
      </c>
      <c r="K255" s="16">
        <f>'Sample raw data'!K255/'Sample raw data'!K$218*'Analytical method'!$B$70*K$292/K$293</f>
        <v>0.29590836280045135</v>
      </c>
      <c r="L255" s="16">
        <f>'Sample raw data'!L255/'Sample raw data'!L$218*'Analytical method'!$B$70*L$292/L$293</f>
        <v>0.19010330563023964</v>
      </c>
      <c r="M255" s="16">
        <f>'Sample raw data'!M255/'Sample raw data'!M$218*'Analytical method'!$B$70*M$292/M$293</f>
        <v>0.17999721510191119</v>
      </c>
    </row>
    <row r="256" spans="1:13">
      <c r="A256" s="4" t="s">
        <v>256</v>
      </c>
      <c r="B256" s="4">
        <v>874.8</v>
      </c>
      <c r="C256" s="4">
        <v>575.5</v>
      </c>
      <c r="D256" s="5">
        <v>10.1559166666667</v>
      </c>
      <c r="E256" s="16">
        <f>'Sample raw data'!E256/'Sample raw data'!E$218*'Analytical method'!$B$70*E$292/E$293</f>
        <v>0.57574221128054681</v>
      </c>
      <c r="F256" s="16">
        <f>'Sample raw data'!F256/'Sample raw data'!F$218*'Analytical method'!$B$70*F$292/F$293</f>
        <v>0.75956834178451871</v>
      </c>
      <c r="G256" s="16">
        <f>'Sample raw data'!G256/'Sample raw data'!G$218*'Analytical method'!$B$70*G$292/G$293</f>
        <v>0.70957585838715387</v>
      </c>
      <c r="H256" s="16">
        <f>'Sample raw data'!H256/'Sample raw data'!H$218*'Analytical method'!$B$70*H$292/H$293</f>
        <v>0.55487280816887252</v>
      </c>
      <c r="I256" s="16">
        <f>'Sample raw data'!I256/'Sample raw data'!I$218*'Analytical method'!$B$70*I$292/I$293</f>
        <v>0.42598962897173842</v>
      </c>
      <c r="J256" s="16">
        <f>'Sample raw data'!J256/'Sample raw data'!J$218*'Analytical method'!$B$70*J$292/J$293</f>
        <v>0.49800334435555582</v>
      </c>
      <c r="K256" s="16">
        <f>'Sample raw data'!K256/'Sample raw data'!K$218*'Analytical method'!$B$70*K$292/K$293</f>
        <v>0.66153273222479114</v>
      </c>
      <c r="L256" s="16">
        <f>'Sample raw data'!L256/'Sample raw data'!L$218*'Analytical method'!$B$70*L$292/L$293</f>
        <v>0.42289254077094474</v>
      </c>
      <c r="M256" s="16">
        <f>'Sample raw data'!M256/'Sample raw data'!M$218*'Analytical method'!$B$70*M$292/M$293</f>
        <v>0.40978761697225924</v>
      </c>
    </row>
    <row r="257" spans="1:13">
      <c r="A257" s="4" t="s">
        <v>257</v>
      </c>
      <c r="B257" s="4">
        <v>874.8</v>
      </c>
      <c r="C257" s="4">
        <v>577.5</v>
      </c>
      <c r="D257" s="5">
        <v>10.155749999999999</v>
      </c>
      <c r="E257" s="16">
        <f>'Sample raw data'!E257/'Sample raw data'!E$218*'Analytical method'!$B$70*E$292/E$293</f>
        <v>0.40330782319138164</v>
      </c>
      <c r="F257" s="16">
        <f>'Sample raw data'!F257/'Sample raw data'!F$218*'Analytical method'!$B$70*F$292/F$293</f>
        <v>0.49101892564508148</v>
      </c>
      <c r="G257" s="16">
        <f>'Sample raw data'!G257/'Sample raw data'!G$218*'Analytical method'!$B$70*G$292/G$293</f>
        <v>0.47654628089815171</v>
      </c>
      <c r="H257" s="16">
        <f>'Sample raw data'!H257/'Sample raw data'!H$218*'Analytical method'!$B$70*H$292/H$293</f>
        <v>0.35391365349113224</v>
      </c>
      <c r="I257" s="16">
        <f>'Sample raw data'!I257/'Sample raw data'!I$218*'Analytical method'!$B$70*I$292/I$293</f>
        <v>0.28663167186421779</v>
      </c>
      <c r="J257" s="16">
        <f>'Sample raw data'!J257/'Sample raw data'!J$218*'Analytical method'!$B$70*J$292/J$293</f>
        <v>0.32128223128206629</v>
      </c>
      <c r="K257" s="16">
        <f>'Sample raw data'!K257/'Sample raw data'!K$218*'Analytical method'!$B$70*K$292/K$293</f>
        <v>0.45876312725464352</v>
      </c>
      <c r="L257" s="16">
        <f>'Sample raw data'!L257/'Sample raw data'!L$218*'Analytical method'!$B$70*L$292/L$293</f>
        <v>0.27825451710374804</v>
      </c>
      <c r="M257" s="16">
        <f>'Sample raw data'!M257/'Sample raw data'!M$218*'Analytical method'!$B$70*M$292/M$293</f>
        <v>0.27311058276904238</v>
      </c>
    </row>
    <row r="258" spans="1:13">
      <c r="A258" s="4" t="s">
        <v>263</v>
      </c>
      <c r="B258" s="4">
        <v>872.8</v>
      </c>
      <c r="C258" s="4">
        <v>872.8</v>
      </c>
      <c r="D258" s="5">
        <v>9.8914833333333299</v>
      </c>
      <c r="E258" s="16">
        <f>'Sample raw data'!E258/'Sample raw data'!E$217*'Analytical method'!$B$70*E$292/E$293</f>
        <v>0.30478274063264987</v>
      </c>
      <c r="F258" s="16">
        <f>'Sample raw data'!F258/'Sample raw data'!F$217*'Analytical method'!$B$70*F$292/F$293</f>
        <v>0.37717058285084859</v>
      </c>
      <c r="G258" s="16">
        <f>'Sample raw data'!G258/'Sample raw data'!G$217*'Analytical method'!$B$70*G$292/G$293</f>
        <v>0.37982026171846517</v>
      </c>
      <c r="H258" s="16">
        <f>'Sample raw data'!H258/'Sample raw data'!H$217*'Analytical method'!$B$70*H$292/H$293</f>
        <v>0.28771198615128046</v>
      </c>
      <c r="I258" s="16">
        <f>'Sample raw data'!I258/'Sample raw data'!I$217*'Analytical method'!$B$70*I$292/I$293</f>
        <v>0.23146055523896367</v>
      </c>
      <c r="J258" s="16">
        <f>'Sample raw data'!J258/'Sample raw data'!J$217*'Analytical method'!$B$70*J$292/J$293</f>
        <v>0.27516900133740968</v>
      </c>
      <c r="K258" s="16">
        <f>'Sample raw data'!K258/'Sample raw data'!K$217*'Analytical method'!$B$70*K$292/K$293</f>
        <v>0.33734499667092355</v>
      </c>
      <c r="L258" s="16">
        <f>'Sample raw data'!L258/'Sample raw data'!L$217*'Analytical method'!$B$70*L$292/L$293</f>
        <v>0.2083528289914974</v>
      </c>
      <c r="M258" s="16">
        <f>'Sample raw data'!M258/'Sample raw data'!M$217*'Analytical method'!$B$70*M$292/M$293</f>
        <v>0.2223819159968155</v>
      </c>
    </row>
    <row r="259" spans="1:13">
      <c r="A259" s="4" t="s">
        <v>259</v>
      </c>
      <c r="B259" s="4">
        <v>872.8</v>
      </c>
      <c r="C259" s="4">
        <v>599.5</v>
      </c>
      <c r="D259" s="5">
        <v>9.8918833333333307</v>
      </c>
      <c r="E259" s="16">
        <f>'Sample raw data'!E259/'Sample raw data'!E$218*'Analytical method'!$B$70*E$292/E$293</f>
        <v>5.6606541178864184E-2</v>
      </c>
      <c r="F259" s="16">
        <f>'Sample raw data'!F259/'Sample raw data'!F$218*'Analytical method'!$B$70*F$292/F$293</f>
        <v>7.427718655776025E-2</v>
      </c>
      <c r="G259" s="16">
        <f>'Sample raw data'!G259/'Sample raw data'!G$218*'Analytical method'!$B$70*G$292/G$293</f>
        <v>6.8777860843012281E-2</v>
      </c>
      <c r="H259" s="16">
        <f>'Sample raw data'!H259/'Sample raw data'!H$218*'Analytical method'!$B$70*H$292/H$293</f>
        <v>5.4539760581112477E-2</v>
      </c>
      <c r="I259" s="16">
        <f>'Sample raw data'!I259/'Sample raw data'!I$218*'Analytical method'!$B$70*I$292/I$293</f>
        <v>4.4308556306492525E-2</v>
      </c>
      <c r="J259" s="16">
        <f>'Sample raw data'!J259/'Sample raw data'!J$218*'Analytical method'!$B$70*J$292/J$293</f>
        <v>5.0547711395383499E-2</v>
      </c>
      <c r="K259" s="16">
        <f>'Sample raw data'!K259/'Sample raw data'!K$218*'Analytical method'!$B$70*K$292/K$293</f>
        <v>6.6696773648496036E-2</v>
      </c>
      <c r="L259" s="16">
        <f>'Sample raw data'!L259/'Sample raw data'!L$218*'Analytical method'!$B$70*L$292/L$293</f>
        <v>4.3178921878977768E-2</v>
      </c>
      <c r="M259" s="16">
        <f>'Sample raw data'!M259/'Sample raw data'!M$218*'Analytical method'!$B$70*M$292/M$293</f>
        <v>4.2776759597278918E-2</v>
      </c>
    </row>
    <row r="260" spans="1:13">
      <c r="A260" s="4" t="s">
        <v>260</v>
      </c>
      <c r="B260" s="4">
        <v>872.8</v>
      </c>
      <c r="C260" s="4">
        <v>601.5</v>
      </c>
      <c r="D260" s="5">
        <v>9.8618333333333297</v>
      </c>
      <c r="E260" s="16">
        <f>'Sample raw data'!E260/'Sample raw data'!E$218*'Analytical method'!$B$70*E$292/E$293</f>
        <v>2.7212632860433399E-2</v>
      </c>
      <c r="F260" s="16">
        <f>'Sample raw data'!F260/'Sample raw data'!F$218*'Analytical method'!$B$70*F$292/F$293</f>
        <v>3.518701323687403E-2</v>
      </c>
      <c r="G260" s="16">
        <f>'Sample raw data'!G260/'Sample raw data'!G$218*'Analytical method'!$B$70*G$292/G$293</f>
        <v>3.4300738220687507E-2</v>
      </c>
      <c r="H260" s="16">
        <f>'Sample raw data'!H260/'Sample raw data'!H$218*'Analytical method'!$B$70*H$292/H$293</f>
        <v>2.5361178587603547E-2</v>
      </c>
      <c r="I260" s="16">
        <f>'Sample raw data'!I260/'Sample raw data'!I$218*'Analytical method'!$B$70*I$292/I$293</f>
        <v>1.959942140046626E-2</v>
      </c>
      <c r="J260" s="16">
        <f>'Sample raw data'!J260/'Sample raw data'!J$218*'Analytical method'!$B$70*J$292/J$293</f>
        <v>2.2389154066975461E-2</v>
      </c>
      <c r="K260" s="16">
        <f>'Sample raw data'!K260/'Sample raw data'!K$218*'Analytical method'!$B$70*K$292/K$293</f>
        <v>3.2820301138302768E-2</v>
      </c>
      <c r="L260" s="16">
        <f>'Sample raw data'!L260/'Sample raw data'!L$218*'Analytical method'!$B$70*L$292/L$293</f>
        <v>1.8463308201378956E-2</v>
      </c>
      <c r="M260" s="16">
        <f>'Sample raw data'!M260/'Sample raw data'!M$218*'Analytical method'!$B$70*M$292/M$293</f>
        <v>1.8138190400802664E-2</v>
      </c>
    </row>
    <row r="261" spans="1:13">
      <c r="A261" s="4" t="s">
        <v>261</v>
      </c>
      <c r="B261" s="4">
        <v>872.8</v>
      </c>
      <c r="C261" s="4">
        <v>573.5</v>
      </c>
      <c r="D261" s="5">
        <v>9.8922500000000007</v>
      </c>
      <c r="E261" s="16">
        <f>'Sample raw data'!E261/'Sample raw data'!E$218*'Analytical method'!$B$70*E$292/E$293</f>
        <v>5.7050080660068885E-2</v>
      </c>
      <c r="F261" s="16">
        <f>'Sample raw data'!F261/'Sample raw data'!F$218*'Analytical method'!$B$70*F$292/F$293</f>
        <v>6.9888689585881611E-2</v>
      </c>
      <c r="G261" s="16">
        <f>'Sample raw data'!G261/'Sample raw data'!G$218*'Analytical method'!$B$70*G$292/G$293</f>
        <v>6.8368916128124263E-2</v>
      </c>
      <c r="H261" s="16">
        <f>'Sample raw data'!H261/'Sample raw data'!H$218*'Analytical method'!$B$70*H$292/H$293</f>
        <v>5.1630173881826856E-2</v>
      </c>
      <c r="I261" s="16">
        <f>'Sample raw data'!I261/'Sample raw data'!I$218*'Analytical method'!$B$70*I$292/I$293</f>
        <v>4.2997357238978608E-2</v>
      </c>
      <c r="J261" s="16">
        <f>'Sample raw data'!J261/'Sample raw data'!J$218*'Analytical method'!$B$70*J$292/J$293</f>
        <v>4.8973177007260588E-2</v>
      </c>
      <c r="K261" s="16">
        <f>'Sample raw data'!K261/'Sample raw data'!K$218*'Analytical method'!$B$70*K$292/K$293</f>
        <v>6.5973117457676936E-2</v>
      </c>
      <c r="L261" s="16">
        <f>'Sample raw data'!L261/'Sample raw data'!L$218*'Analytical method'!$B$70*L$292/L$293</f>
        <v>3.9223811669739678E-2</v>
      </c>
      <c r="M261" s="16">
        <f>'Sample raw data'!M261/'Sample raw data'!M$218*'Analytical method'!$B$70*M$292/M$293</f>
        <v>3.8311147611266506E-2</v>
      </c>
    </row>
    <row r="262" spans="1:13">
      <c r="A262" s="4" t="s">
        <v>262</v>
      </c>
      <c r="B262" s="4">
        <v>872.8</v>
      </c>
      <c r="C262" s="4">
        <v>575.5</v>
      </c>
      <c r="D262" s="5">
        <v>9.8768833333333301</v>
      </c>
      <c r="E262" s="16">
        <f>'Sample raw data'!E262/'Sample raw data'!E$218*'Analytical method'!$B$70*E$292/E$293</f>
        <v>0.1288848252719218</v>
      </c>
      <c r="F262" s="16">
        <f>'Sample raw data'!F262/'Sample raw data'!F$218*'Analytical method'!$B$70*F$292/F$293</f>
        <v>0.17477790793276915</v>
      </c>
      <c r="G262" s="16">
        <f>'Sample raw data'!G262/'Sample raw data'!G$218*'Analytical method'!$B$70*G$292/G$293</f>
        <v>0.15936852491096795</v>
      </c>
      <c r="H262" s="16">
        <f>'Sample raw data'!H262/'Sample raw data'!H$218*'Analytical method'!$B$70*H$292/H$293</f>
        <v>0.12821057954125789</v>
      </c>
      <c r="I262" s="16">
        <f>'Sample raw data'!I262/'Sample raw data'!I$218*'Analytical method'!$B$70*I$292/I$293</f>
        <v>9.5245791615798298E-2</v>
      </c>
      <c r="J262" s="16">
        <f>'Sample raw data'!J262/'Sample raw data'!J$218*'Analytical method'!$B$70*J$292/J$293</f>
        <v>0.11183348956218273</v>
      </c>
      <c r="K262" s="16">
        <f>'Sample raw data'!K262/'Sample raw data'!K$218*'Analytical method'!$B$70*K$292/K$293</f>
        <v>0.16492419103135619</v>
      </c>
      <c r="L262" s="16">
        <f>'Sample raw data'!L262/'Sample raw data'!L$218*'Analytical method'!$B$70*L$292/L$293</f>
        <v>9.8954430485304889E-2</v>
      </c>
      <c r="M262" s="16">
        <f>'Sample raw data'!M262/'Sample raw data'!M$218*'Analytical method'!$B$70*M$292/M$293</f>
        <v>9.2413273649768465E-2</v>
      </c>
    </row>
    <row r="263" spans="1:13">
      <c r="A263" s="4" t="s">
        <v>268</v>
      </c>
      <c r="B263" s="4">
        <v>870.8</v>
      </c>
      <c r="C263" s="4">
        <v>870.8</v>
      </c>
      <c r="D263" s="5">
        <v>9.6270833333333297</v>
      </c>
      <c r="E263" s="16">
        <f>'Sample raw data'!E263/'Sample raw data'!E$217*'Analytical method'!$B$70*E$292/E$293</f>
        <v>4.1624593804583269E-2</v>
      </c>
      <c r="F263" s="16">
        <f>'Sample raw data'!F263/'Sample raw data'!F$217*'Analytical method'!$B$70*F$292/F$293</f>
        <v>5.4553377963680788E-2</v>
      </c>
      <c r="G263" s="16">
        <f>'Sample raw data'!G263/'Sample raw data'!G$217*'Analytical method'!$B$70*G$292/G$293</f>
        <v>5.0851494625015391E-2</v>
      </c>
      <c r="H263" s="16">
        <f>'Sample raw data'!H263/'Sample raw data'!H$217*'Analytical method'!$B$70*H$292/H$293</f>
        <v>3.8149105460852831E-2</v>
      </c>
      <c r="I263" s="16">
        <f>'Sample raw data'!I263/'Sample raw data'!I$217*'Analytical method'!$B$70*I$292/I$293</f>
        <v>3.0243421307904226E-2</v>
      </c>
      <c r="J263" s="16">
        <f>'Sample raw data'!J263/'Sample raw data'!J$217*'Analytical method'!$B$70*J$292/J$293</f>
        <v>3.653241637073186E-2</v>
      </c>
      <c r="K263" s="16">
        <f>'Sample raw data'!K263/'Sample raw data'!K$217*'Analytical method'!$B$70*K$292/K$293</f>
        <v>4.8604244359979003E-2</v>
      </c>
      <c r="L263" s="16">
        <f>'Sample raw data'!L263/'Sample raw data'!L$217*'Analytical method'!$B$70*L$292/L$293</f>
        <v>2.9664365830646616E-2</v>
      </c>
      <c r="M263" s="16">
        <f>'Sample raw data'!M263/'Sample raw data'!M$217*'Analytical method'!$B$70*M$292/M$293</f>
        <v>3.0563937869604086E-2</v>
      </c>
    </row>
    <row r="264" spans="1:13">
      <c r="A264" s="4" t="s">
        <v>264</v>
      </c>
      <c r="B264" s="4">
        <v>870.8</v>
      </c>
      <c r="C264" s="4">
        <v>597.5</v>
      </c>
      <c r="D264" s="5">
        <v>9.6423166666666695</v>
      </c>
      <c r="E264" s="16">
        <f>'Sample raw data'!E264/'Sample raw data'!E$218*'Analytical method'!$B$70*E$292/E$293</f>
        <v>3.8587072051992758E-3</v>
      </c>
      <c r="F264" s="16">
        <f>'Sample raw data'!F264/'Sample raw data'!F$218*'Analytical method'!$B$70*F$292/F$293</f>
        <v>4.7919758521885398E-3</v>
      </c>
      <c r="G264" s="16">
        <f>'Sample raw data'!G264/'Sample raw data'!G$218*'Analytical method'!$B$70*G$292/G$293</f>
        <v>4.8355538471283582E-3</v>
      </c>
      <c r="H264" s="16">
        <f>'Sample raw data'!H264/'Sample raw data'!H$218*'Analytical method'!$B$70*H$292/H$293</f>
        <v>3.5187552435657029E-3</v>
      </c>
      <c r="I264" s="16">
        <f>'Sample raw data'!I264/'Sample raw data'!I$218*'Analytical method'!$B$70*I$292/I$293</f>
        <v>2.8052173916505467E-3</v>
      </c>
      <c r="J264" s="16">
        <f>'Sample raw data'!J264/'Sample raw data'!J$218*'Analytical method'!$B$70*J$292/J$293</f>
        <v>3.4285398376503809E-3</v>
      </c>
      <c r="K264" s="16">
        <f>'Sample raw data'!K264/'Sample raw data'!K$218*'Analytical method'!$B$70*K$292/K$293</f>
        <v>4.5469654389634845E-3</v>
      </c>
      <c r="L264" s="16">
        <f>'Sample raw data'!L264/'Sample raw data'!L$218*'Analytical method'!$B$70*L$292/L$293</f>
        <v>3.0790209727809439E-3</v>
      </c>
      <c r="M264" s="16">
        <f>'Sample raw data'!M264/'Sample raw data'!M$218*'Analytical method'!$B$70*M$292/M$293</f>
        <v>2.8769851922065839E-3</v>
      </c>
    </row>
    <row r="265" spans="1:13">
      <c r="A265" s="4" t="s">
        <v>265</v>
      </c>
      <c r="B265" s="4">
        <v>870.8</v>
      </c>
      <c r="C265" s="4">
        <v>599.5</v>
      </c>
      <c r="D265" s="5">
        <v>9.5818333333333303</v>
      </c>
      <c r="E265" s="16">
        <f>'Sample raw data'!E265/'Sample raw data'!E$218*'Analytical method'!$B$70*E$292/E$293</f>
        <v>5.3566011007080546E-3</v>
      </c>
      <c r="F265" s="16">
        <f>'Sample raw data'!F265/'Sample raw data'!F$218*'Analytical method'!$B$70*F$292/F$293</f>
        <v>6.5464118244379322E-3</v>
      </c>
      <c r="G265" s="16">
        <f>'Sample raw data'!G265/'Sample raw data'!G$218*'Analytical method'!$B$70*G$292/G$293</f>
        <v>6.7436275723390567E-3</v>
      </c>
      <c r="H265" s="16">
        <f>'Sample raw data'!H265/'Sample raw data'!H$218*'Analytical method'!$B$70*H$292/H$293</f>
        <v>5.5401565324556873E-3</v>
      </c>
      <c r="I265" s="16">
        <f>'Sample raw data'!I265/'Sample raw data'!I$218*'Analytical method'!$B$70*I$292/I$293</f>
        <v>4.1069008612405469E-3</v>
      </c>
      <c r="J265" s="16">
        <f>'Sample raw data'!J265/'Sample raw data'!J$218*'Analytical method'!$B$70*J$292/J$293</f>
        <v>4.5525026745880963E-3</v>
      </c>
      <c r="K265" s="16">
        <f>'Sample raw data'!K265/'Sample raw data'!K$218*'Analytical method'!$B$70*K$292/K$293</f>
        <v>6.1902468810136387E-3</v>
      </c>
      <c r="L265" s="16">
        <f>'Sample raw data'!L265/'Sample raw data'!L$218*'Analytical method'!$B$70*L$292/L$293</f>
        <v>4.0215661662456803E-3</v>
      </c>
      <c r="M265" s="16">
        <f>'Sample raw data'!M265/'Sample raw data'!M$218*'Analytical method'!$B$70*M$292/M$293</f>
        <v>4.0165637564152108E-3</v>
      </c>
    </row>
    <row r="266" spans="1:13">
      <c r="A266" s="4" t="s">
        <v>266</v>
      </c>
      <c r="B266" s="4">
        <v>870.8</v>
      </c>
      <c r="C266" s="4">
        <v>573.5</v>
      </c>
      <c r="D266" s="5">
        <v>9.6128499999999999</v>
      </c>
      <c r="E266" s="16">
        <f>'Sample raw data'!E266/'Sample raw data'!E$218*'Analytical method'!$B$70*E$292/E$293</f>
        <v>1.4724563677421596E-2</v>
      </c>
      <c r="F266" s="16">
        <f>'Sample raw data'!F266/'Sample raw data'!F$218*'Analytical method'!$B$70*F$292/F$293</f>
        <v>1.7650136078006248E-2</v>
      </c>
      <c r="G266" s="16">
        <f>'Sample raw data'!G266/'Sample raw data'!G$218*'Analytical method'!$B$70*G$292/G$293</f>
        <v>1.7680525395058617E-2</v>
      </c>
      <c r="H266" s="16">
        <f>'Sample raw data'!H266/'Sample raw data'!H$218*'Analytical method'!$B$70*H$292/H$293</f>
        <v>1.3467388363958596E-2</v>
      </c>
      <c r="I266" s="16">
        <f>'Sample raw data'!I266/'Sample raw data'!I$218*'Analytical method'!$B$70*I$292/I$293</f>
        <v>9.8728389129092119E-3</v>
      </c>
      <c r="J266" s="16">
        <f>'Sample raw data'!J266/'Sample raw data'!J$218*'Analytical method'!$B$70*J$292/J$293</f>
        <v>1.1361786235780229E-2</v>
      </c>
      <c r="K266" s="16">
        <f>'Sample raw data'!K266/'Sample raw data'!K$218*'Analytical method'!$B$70*K$292/K$293</f>
        <v>1.7317774864481706E-2</v>
      </c>
      <c r="L266" s="16">
        <f>'Sample raw data'!L266/'Sample raw data'!L$218*'Analytical method'!$B$70*L$292/L$293</f>
        <v>9.708934921817073E-3</v>
      </c>
      <c r="M266" s="16">
        <f>'Sample raw data'!M266/'Sample raw data'!M$218*'Analytical method'!$B$70*M$292/M$293</f>
        <v>1.0196206734102533E-2</v>
      </c>
    </row>
    <row r="267" spans="1:13">
      <c r="A267" s="4" t="s">
        <v>267</v>
      </c>
      <c r="B267" s="4">
        <v>870.8</v>
      </c>
      <c r="C267" s="4">
        <v>575.5</v>
      </c>
      <c r="D267" s="5">
        <v>9.6425666666666707</v>
      </c>
      <c r="E267" s="16">
        <f>'Sample raw data'!E267/'Sample raw data'!E$218*'Analytical method'!$B$70*E$292/E$293</f>
        <v>6.9275488161371123E-3</v>
      </c>
      <c r="F267" s="16">
        <f>'Sample raw data'!F267/'Sample raw data'!F$218*'Analytical method'!$B$70*F$292/F$293</f>
        <v>8.3078410011718611E-3</v>
      </c>
      <c r="G267" s="16">
        <f>'Sample raw data'!G267/'Sample raw data'!G$218*'Analytical method'!$B$70*G$292/G$293</f>
        <v>8.5699791934582704E-3</v>
      </c>
      <c r="H267" s="16">
        <f>'Sample raw data'!H267/'Sample raw data'!H$218*'Analytical method'!$B$70*H$292/H$293</f>
        <v>6.5410739586844908E-3</v>
      </c>
      <c r="I267" s="16">
        <f>'Sample raw data'!I267/'Sample raw data'!I$218*'Analytical method'!$B$70*I$292/I$293</f>
        <v>4.8990625641045669E-3</v>
      </c>
      <c r="J267" s="16">
        <f>'Sample raw data'!J267/'Sample raw data'!J$218*'Analytical method'!$B$70*J$292/J$293</f>
        <v>5.7631491121768784E-3</v>
      </c>
      <c r="K267" s="16">
        <f>'Sample raw data'!K267/'Sample raw data'!K$218*'Analytical method'!$B$70*K$292/K$293</f>
        <v>7.8367678744442615E-3</v>
      </c>
      <c r="L267" s="16">
        <f>'Sample raw data'!L267/'Sample raw data'!L$218*'Analytical method'!$B$70*L$292/L$293</f>
        <v>4.9101567483052083E-3</v>
      </c>
      <c r="M267" s="16">
        <f>'Sample raw data'!M267/'Sample raw data'!M$218*'Analytical method'!$B$70*M$292/M$293</f>
        <v>4.5538185143620628E-3</v>
      </c>
    </row>
    <row r="268" spans="1:13">
      <c r="A268" s="4" t="s">
        <v>271</v>
      </c>
      <c r="B268" s="4">
        <v>904.8</v>
      </c>
      <c r="C268" s="4">
        <v>904.8</v>
      </c>
      <c r="D268" s="5">
        <v>10.710516666666701</v>
      </c>
      <c r="E268" s="16">
        <f>'Sample raw data'!E268/'Sample raw data'!E$217*'Analytical method'!$B$70*E$292/E$293</f>
        <v>0.56325403650572381</v>
      </c>
      <c r="F268" s="16">
        <f>'Sample raw data'!F268/'Sample raw data'!F$217*'Analytical method'!$B$70*F$292/F$293</f>
        <v>0.74204833585962315</v>
      </c>
      <c r="G268" s="16">
        <f>'Sample raw data'!G268/'Sample raw data'!G$217*'Analytical method'!$B$70*G$292/G$293</f>
        <v>0.72609509013030027</v>
      </c>
      <c r="H268" s="16">
        <f>'Sample raw data'!H268/'Sample raw data'!H$217*'Analytical method'!$B$70*H$292/H$293</f>
        <v>0.53469257509012735</v>
      </c>
      <c r="I268" s="16">
        <f>'Sample raw data'!I268/'Sample raw data'!I$217*'Analytical method'!$B$70*I$292/I$293</f>
        <v>0.42354433362021326</v>
      </c>
      <c r="J268" s="16">
        <f>'Sample raw data'!J268/'Sample raw data'!J$217*'Analytical method'!$B$70*J$292/J$293</f>
        <v>0.51527716978133231</v>
      </c>
      <c r="K268" s="16">
        <f>'Sample raw data'!K268/'Sample raw data'!K$217*'Analytical method'!$B$70*K$292/K$293</f>
        <v>0.68067894643329352</v>
      </c>
      <c r="L268" s="16">
        <f>'Sample raw data'!L268/'Sample raw data'!L$217*'Analytical method'!$B$70*L$292/L$293</f>
        <v>0.43114118762135833</v>
      </c>
      <c r="M268" s="16">
        <f>'Sample raw data'!M268/'Sample raw data'!M$217*'Analytical method'!$B$70*M$292/M$293</f>
        <v>0.39620923642476052</v>
      </c>
    </row>
    <row r="269" spans="1:13">
      <c r="A269" s="4" t="s">
        <v>269</v>
      </c>
      <c r="B269" s="4">
        <v>904.8</v>
      </c>
      <c r="C269" s="4">
        <v>603.5</v>
      </c>
      <c r="D269" s="5">
        <v>10.7114333333333</v>
      </c>
      <c r="E269" s="16">
        <f>'Sample raw data'!E269/'Sample raw data'!E$218*'Analytical method'!$B$70*E$292/E$293</f>
        <v>0.1982486912527455</v>
      </c>
      <c r="F269" s="16">
        <f>'Sample raw data'!F269/'Sample raw data'!F$218*'Analytical method'!$B$70*F$292/F$293</f>
        <v>0.25168800567635852</v>
      </c>
      <c r="G269" s="16">
        <f>'Sample raw data'!G269/'Sample raw data'!G$218*'Analytical method'!$B$70*G$292/G$293</f>
        <v>0.24055152657766038</v>
      </c>
      <c r="H269" s="16">
        <f>'Sample raw data'!H269/'Sample raw data'!H$218*'Analytical method'!$B$70*H$292/H$293</f>
        <v>0.18105916387079618</v>
      </c>
      <c r="I269" s="16">
        <f>'Sample raw data'!I269/'Sample raw data'!I$218*'Analytical method'!$B$70*I$292/I$293</f>
        <v>0.13377027396992008</v>
      </c>
      <c r="J269" s="16">
        <f>'Sample raw data'!J269/'Sample raw data'!J$218*'Analytical method'!$B$70*J$292/J$293</f>
        <v>0.16421565999932539</v>
      </c>
      <c r="K269" s="16">
        <f>'Sample raw data'!K269/'Sample raw data'!K$218*'Analytical method'!$B$70*K$292/K$293</f>
        <v>0.22385937438883219</v>
      </c>
      <c r="L269" s="16">
        <f>'Sample raw data'!L269/'Sample raw data'!L$218*'Analytical method'!$B$70*L$292/L$293</f>
        <v>0.14699479013994265</v>
      </c>
      <c r="M269" s="16">
        <f>'Sample raw data'!M269/'Sample raw data'!M$218*'Analytical method'!$B$70*M$292/M$293</f>
        <v>0.13845100826980608</v>
      </c>
    </row>
    <row r="270" spans="1:13">
      <c r="A270" s="4" t="s">
        <v>270</v>
      </c>
      <c r="B270" s="4">
        <v>904.8</v>
      </c>
      <c r="C270" s="4">
        <v>605.6</v>
      </c>
      <c r="D270" s="5">
        <v>10.711</v>
      </c>
      <c r="E270" s="16">
        <f>'Sample raw data'!E270/'Sample raw data'!E$218*'Analytical method'!$B$70*E$292/E$293</f>
        <v>0.42669726273587555</v>
      </c>
      <c r="F270" s="16">
        <f>'Sample raw data'!F270/'Sample raw data'!F$218*'Analytical method'!$B$70*F$292/F$293</f>
        <v>0.51012392423833386</v>
      </c>
      <c r="G270" s="16">
        <f>'Sample raw data'!G270/'Sample raw data'!G$218*'Analytical method'!$B$70*G$292/G$293</f>
        <v>0.52545028411141037</v>
      </c>
      <c r="H270" s="16">
        <f>'Sample raw data'!H270/'Sample raw data'!H$218*'Analytical method'!$B$70*H$292/H$293</f>
        <v>0.37558360505826344</v>
      </c>
      <c r="I270" s="16">
        <f>'Sample raw data'!I270/'Sample raw data'!I$218*'Analytical method'!$B$70*I$292/I$293</f>
        <v>0.30896802449145594</v>
      </c>
      <c r="J270" s="16">
        <f>'Sample raw data'!J270/'Sample raw data'!J$218*'Analytical method'!$B$70*J$292/J$293</f>
        <v>0.36687327392377855</v>
      </c>
      <c r="K270" s="16">
        <f>'Sample raw data'!K270/'Sample raw data'!K$218*'Analytical method'!$B$70*K$292/K$293</f>
        <v>0.45870455866869669</v>
      </c>
      <c r="L270" s="16">
        <f>'Sample raw data'!L270/'Sample raw data'!L$218*'Analytical method'!$B$70*L$292/L$293</f>
        <v>0.30847564560609148</v>
      </c>
      <c r="M270" s="16">
        <f>'Sample raw data'!M270/'Sample raw data'!M$218*'Analytical method'!$B$70*M$292/M$293</f>
        <v>0.30148876696439031</v>
      </c>
    </row>
    <row r="271" spans="1:13">
      <c r="A271" s="4" t="s">
        <v>275</v>
      </c>
      <c r="B271" s="4">
        <v>902.8</v>
      </c>
      <c r="C271" s="4">
        <v>902.8</v>
      </c>
      <c r="D271" s="5">
        <v>10.459766666666701</v>
      </c>
      <c r="E271" s="16">
        <f>'Sample raw data'!E271/'Sample raw data'!E$217*'Analytical method'!$B$70*E$292/E$293</f>
        <v>1.2568929248656298</v>
      </c>
      <c r="F271" s="16">
        <f>'Sample raw data'!F271/'Sample raw data'!F$217*'Analytical method'!$B$70*F$292/F$293</f>
        <v>1.5613190033605966</v>
      </c>
      <c r="G271" s="16">
        <f>'Sample raw data'!G271/'Sample raw data'!G$217*'Analytical method'!$B$70*G$292/G$293</f>
        <v>1.5483659285816571</v>
      </c>
      <c r="H271" s="16">
        <f>'Sample raw data'!H271/'Sample raw data'!H$217*'Analytical method'!$B$70*H$292/H$293</f>
        <v>1.1516525249478409</v>
      </c>
      <c r="I271" s="16">
        <f>'Sample raw data'!I271/'Sample raw data'!I$217*'Analytical method'!$B$70*I$292/I$293</f>
        <v>0.9192065816316507</v>
      </c>
      <c r="J271" s="16">
        <f>'Sample raw data'!J271/'Sample raw data'!J$217*'Analytical method'!$B$70*J$292/J$293</f>
        <v>1.0970043673654553</v>
      </c>
      <c r="K271" s="16">
        <f>'Sample raw data'!K271/'Sample raw data'!K$217*'Analytical method'!$B$70*K$292/K$293</f>
        <v>1.4466941055204945</v>
      </c>
      <c r="L271" s="16">
        <f>'Sample raw data'!L271/'Sample raw data'!L$217*'Analytical method'!$B$70*L$292/L$293</f>
        <v>0.90316795487616808</v>
      </c>
      <c r="M271" s="16">
        <f>'Sample raw data'!M271/'Sample raw data'!M$217*'Analytical method'!$B$70*M$292/M$293</f>
        <v>0.84733788591072889</v>
      </c>
    </row>
    <row r="272" spans="1:13">
      <c r="A272" s="4" t="s">
        <v>272</v>
      </c>
      <c r="B272" s="4">
        <v>902.8</v>
      </c>
      <c r="C272" s="4">
        <v>601.5</v>
      </c>
      <c r="D272" s="5">
        <v>10.4752166666667</v>
      </c>
      <c r="E272" s="16">
        <f>'Sample raw data'!E272/'Sample raw data'!E$218*'Analytical method'!$B$70*E$292/E$293</f>
        <v>0.11171385719058159</v>
      </c>
      <c r="F272" s="16">
        <f>'Sample raw data'!F272/'Sample raw data'!F$218*'Analytical method'!$B$70*F$292/F$293</f>
        <v>0.14011037956237624</v>
      </c>
      <c r="G272" s="16">
        <f>'Sample raw data'!G272/'Sample raw data'!G$218*'Analytical method'!$B$70*G$292/G$293</f>
        <v>0.13462035958242691</v>
      </c>
      <c r="H272" s="16">
        <f>'Sample raw data'!H272/'Sample raw data'!H$218*'Analytical method'!$B$70*H$292/H$293</f>
        <v>0.10105921831945602</v>
      </c>
      <c r="I272" s="16">
        <f>'Sample raw data'!I272/'Sample raw data'!I$218*'Analytical method'!$B$70*I$292/I$293</f>
        <v>8.0996340449317153E-2</v>
      </c>
      <c r="J272" s="16">
        <f>'Sample raw data'!J272/'Sample raw data'!J$218*'Analytical method'!$B$70*J$292/J$293</f>
        <v>9.0817636323342679E-2</v>
      </c>
      <c r="K272" s="16">
        <f>'Sample raw data'!K272/'Sample raw data'!K$218*'Analytical method'!$B$70*K$292/K$293</f>
        <v>0.12622973814769109</v>
      </c>
      <c r="L272" s="16">
        <f>'Sample raw data'!L272/'Sample raw data'!L$218*'Analytical method'!$B$70*L$292/L$293</f>
        <v>7.9041456477043956E-2</v>
      </c>
      <c r="M272" s="16">
        <f>'Sample raw data'!M272/'Sample raw data'!M$218*'Analytical method'!$B$70*M$292/M$293</f>
        <v>7.750784370335348E-2</v>
      </c>
    </row>
    <row r="273" spans="1:13">
      <c r="A273" s="4" t="s">
        <v>273</v>
      </c>
      <c r="B273" s="4">
        <v>902.8</v>
      </c>
      <c r="C273" s="4">
        <v>603.5</v>
      </c>
      <c r="D273" s="5">
        <v>10.4455666666667</v>
      </c>
      <c r="E273" s="16">
        <f>'Sample raw data'!E273/'Sample raw data'!E$218*'Analytical method'!$B$70*E$292/E$293</f>
        <v>1.1849061630316449</v>
      </c>
      <c r="F273" s="16">
        <f>'Sample raw data'!F273/'Sample raw data'!F$218*'Analytical method'!$B$70*F$292/F$293</f>
        <v>1.5219257699181883</v>
      </c>
      <c r="G273" s="16">
        <f>'Sample raw data'!G273/'Sample raw data'!G$218*'Analytical method'!$B$70*G$292/G$293</f>
        <v>1.4661217158678099</v>
      </c>
      <c r="H273" s="16">
        <f>'Sample raw data'!H273/'Sample raw data'!H$218*'Analytical method'!$B$70*H$292/H$293</f>
        <v>1.1057524872634692</v>
      </c>
      <c r="I273" s="16">
        <f>'Sample raw data'!I273/'Sample raw data'!I$218*'Analytical method'!$B$70*I$292/I$293</f>
        <v>0.84394365760552326</v>
      </c>
      <c r="J273" s="16">
        <f>'Sample raw data'!J273/'Sample raw data'!J$218*'Analytical method'!$B$70*J$292/J$293</f>
        <v>1.0015290731542703</v>
      </c>
      <c r="K273" s="16">
        <f>'Sample raw data'!K273/'Sample raw data'!K$218*'Analytical method'!$B$70*K$292/K$293</f>
        <v>1.3581379981305521</v>
      </c>
      <c r="L273" s="16">
        <f>'Sample raw data'!L273/'Sample raw data'!L$218*'Analytical method'!$B$70*L$292/L$293</f>
        <v>0.82342376189822697</v>
      </c>
      <c r="M273" s="16">
        <f>'Sample raw data'!M273/'Sample raw data'!M$218*'Analytical method'!$B$70*M$292/M$293</f>
        <v>0.82269433273378434</v>
      </c>
    </row>
    <row r="274" spans="1:13">
      <c r="A274" s="4" t="s">
        <v>274</v>
      </c>
      <c r="B274" s="4">
        <v>902.8</v>
      </c>
      <c r="C274" s="4">
        <v>605.6</v>
      </c>
      <c r="D274" s="5">
        <v>10.47475</v>
      </c>
      <c r="E274" s="16">
        <f>'Sample raw data'!E274/'Sample raw data'!E$218*'Analytical method'!$B$70*E$292/E$293</f>
        <v>0.11670805500425512</v>
      </c>
      <c r="F274" s="16">
        <f>'Sample raw data'!F274/'Sample raw data'!F$218*'Analytical method'!$B$70*F$292/F$293</f>
        <v>0.14919932709670314</v>
      </c>
      <c r="G274" s="16">
        <f>'Sample raw data'!G274/'Sample raw data'!G$218*'Analytical method'!$B$70*G$292/G$293</f>
        <v>0.14399272146015063</v>
      </c>
      <c r="H274" s="16">
        <f>'Sample raw data'!H274/'Sample raw data'!H$218*'Analytical method'!$B$70*H$292/H$293</f>
        <v>0.10890186687233457</v>
      </c>
      <c r="I274" s="16">
        <f>'Sample raw data'!I274/'Sample raw data'!I$218*'Analytical method'!$B$70*I$292/I$293</f>
        <v>8.392394248361483E-2</v>
      </c>
      <c r="J274" s="16">
        <f>'Sample raw data'!J274/'Sample raw data'!J$218*'Analytical method'!$B$70*J$292/J$293</f>
        <v>9.7242478228563814E-2</v>
      </c>
      <c r="K274" s="16">
        <f>'Sample raw data'!K274/'Sample raw data'!K$218*'Analytical method'!$B$70*K$292/K$293</f>
        <v>0.1349408088294729</v>
      </c>
      <c r="L274" s="16">
        <f>'Sample raw data'!L274/'Sample raw data'!L$218*'Analytical method'!$B$70*L$292/L$293</f>
        <v>8.1836127348691015E-2</v>
      </c>
      <c r="M274" s="16">
        <f>'Sample raw data'!M274/'Sample raw data'!M$218*'Analytical method'!$B$70*M$292/M$293</f>
        <v>8.023736134279566E-2</v>
      </c>
    </row>
    <row r="275" spans="1:13">
      <c r="A275" s="4" t="s">
        <v>278</v>
      </c>
      <c r="B275" s="4">
        <v>900.8</v>
      </c>
      <c r="C275" s="4">
        <v>900.8</v>
      </c>
      <c r="D275" s="5">
        <v>10.19575</v>
      </c>
      <c r="E275" s="16">
        <f>'Sample raw data'!E275/'Sample raw data'!E$217*'Analytical method'!$B$70*E$292/E$293</f>
        <v>0.62103600227372102</v>
      </c>
      <c r="F275" s="16">
        <f>'Sample raw data'!F275/'Sample raw data'!F$217*'Analytical method'!$B$70*F$292/F$293</f>
        <v>0.81037153680640706</v>
      </c>
      <c r="G275" s="16">
        <f>'Sample raw data'!G275/'Sample raw data'!G$217*'Analytical method'!$B$70*G$292/G$293</f>
        <v>0.7421923441499293</v>
      </c>
      <c r="H275" s="16">
        <f>'Sample raw data'!H275/'Sample raw data'!H$217*'Analytical method'!$B$70*H$292/H$293</f>
        <v>0.58127407973232448</v>
      </c>
      <c r="I275" s="16">
        <f>'Sample raw data'!I275/'Sample raw data'!I$217*'Analytical method'!$B$70*I$292/I$293</f>
        <v>0.46174713134444156</v>
      </c>
      <c r="J275" s="16">
        <f>'Sample raw data'!J275/'Sample raw data'!J$217*'Analytical method'!$B$70*J$292/J$293</f>
        <v>0.55894433109302455</v>
      </c>
      <c r="K275" s="16">
        <f>'Sample raw data'!K275/'Sample raw data'!K$217*'Analytical method'!$B$70*K$292/K$293</f>
        <v>0.73609676179404071</v>
      </c>
      <c r="L275" s="16">
        <f>'Sample raw data'!L275/'Sample raw data'!L$217*'Analytical method'!$B$70*L$292/L$293</f>
        <v>0.4689143284360402</v>
      </c>
      <c r="M275" s="16">
        <f>'Sample raw data'!M275/'Sample raw data'!M$217*'Analytical method'!$B$70*M$292/M$293</f>
        <v>0.46657872704491232</v>
      </c>
    </row>
    <row r="276" spans="1:13">
      <c r="A276" s="4" t="s">
        <v>276</v>
      </c>
      <c r="B276" s="4">
        <v>900.8</v>
      </c>
      <c r="C276" s="4">
        <v>601.5</v>
      </c>
      <c r="D276" s="5">
        <v>10.1961333333333</v>
      </c>
      <c r="E276" s="16">
        <f>'Sample raw data'!E276/'Sample raw data'!E$218*'Analytical method'!$B$70*E$292/E$293</f>
        <v>0.34859341428572987</v>
      </c>
      <c r="F276" s="16">
        <f>'Sample raw data'!F276/'Sample raw data'!F$218*'Analytical method'!$B$70*F$292/F$293</f>
        <v>0.44839624051131066</v>
      </c>
      <c r="G276" s="16">
        <f>'Sample raw data'!G276/'Sample raw data'!G$218*'Analytical method'!$B$70*G$292/G$293</f>
        <v>0.43568780564257736</v>
      </c>
      <c r="H276" s="16">
        <f>'Sample raw data'!H276/'Sample raw data'!H$218*'Analytical method'!$B$70*H$292/H$293</f>
        <v>0.33852240164745928</v>
      </c>
      <c r="I276" s="16">
        <f>'Sample raw data'!I276/'Sample raw data'!I$218*'Analytical method'!$B$70*I$292/I$293</f>
        <v>0.28033776866362659</v>
      </c>
      <c r="J276" s="16">
        <f>'Sample raw data'!J276/'Sample raw data'!J$218*'Analytical method'!$B$70*J$292/J$293</f>
        <v>0.31140539021015995</v>
      </c>
      <c r="K276" s="16">
        <f>'Sample raw data'!K276/'Sample raw data'!K$218*'Analytical method'!$B$70*K$292/K$293</f>
        <v>0.4173315019896342</v>
      </c>
      <c r="L276" s="16">
        <f>'Sample raw data'!L276/'Sample raw data'!L$218*'Analytical method'!$B$70*L$292/L$293</f>
        <v>0.27861177727039527</v>
      </c>
      <c r="M276" s="16">
        <f>'Sample raw data'!M276/'Sample raw data'!M$218*'Analytical method'!$B$70*M$292/M$293</f>
        <v>0.2689599176712888</v>
      </c>
    </row>
    <row r="277" spans="1:13">
      <c r="A277" s="4" t="s">
        <v>277</v>
      </c>
      <c r="B277" s="4">
        <v>900.8</v>
      </c>
      <c r="C277" s="4">
        <v>603.5</v>
      </c>
      <c r="D277" s="5">
        <v>10.195966666666701</v>
      </c>
      <c r="E277" s="16">
        <f>'Sample raw data'!E277/'Sample raw data'!E$218*'Analytical method'!$B$70*E$292/E$293</f>
        <v>0.21571044488892835</v>
      </c>
      <c r="F277" s="16">
        <f>'Sample raw data'!F277/'Sample raw data'!F$218*'Analytical method'!$B$70*F$292/F$293</f>
        <v>0.26759304467399597</v>
      </c>
      <c r="G277" s="16">
        <f>'Sample raw data'!G277/'Sample raw data'!G$218*'Analytical method'!$B$70*G$292/G$293</f>
        <v>0.24854281182255264</v>
      </c>
      <c r="H277" s="16">
        <f>'Sample raw data'!H277/'Sample raw data'!H$218*'Analytical method'!$B$70*H$292/H$293</f>
        <v>0.20739313873718102</v>
      </c>
      <c r="I277" s="16">
        <f>'Sample raw data'!I277/'Sample raw data'!I$218*'Analytical method'!$B$70*I$292/I$293</f>
        <v>0.15513986920923756</v>
      </c>
      <c r="J277" s="16">
        <f>'Sample raw data'!J277/'Sample raw data'!J$218*'Analytical method'!$B$70*J$292/J$293</f>
        <v>0.18805264178722608</v>
      </c>
      <c r="K277" s="16">
        <f>'Sample raw data'!K277/'Sample raw data'!K$218*'Analytical method'!$B$70*K$292/K$293</f>
        <v>0.26459727935173061</v>
      </c>
      <c r="L277" s="16">
        <f>'Sample raw data'!L277/'Sample raw data'!L$218*'Analytical method'!$B$70*L$292/L$293</f>
        <v>0.14479959605715956</v>
      </c>
      <c r="M277" s="16">
        <f>'Sample raw data'!M277/'Sample raw data'!M$218*'Analytical method'!$B$70*M$292/M$293</f>
        <v>0.14193337096048136</v>
      </c>
    </row>
    <row r="278" spans="1:13">
      <c r="A278" s="4" t="s">
        <v>282</v>
      </c>
      <c r="B278" s="4">
        <v>898.8</v>
      </c>
      <c r="C278" s="4">
        <v>898.8</v>
      </c>
      <c r="D278" s="5">
        <v>9.9322166666666707</v>
      </c>
      <c r="E278" s="16">
        <f>'Sample raw data'!E278/'Sample raw data'!E$217*'Analytical method'!$B$70*E$292/E$293</f>
        <v>0.32070493055105043</v>
      </c>
      <c r="F278" s="16">
        <f>'Sample raw data'!F278/'Sample raw data'!F$217*'Analytical method'!$B$70*F$292/F$293</f>
        <v>0.3975486383604383</v>
      </c>
      <c r="G278" s="16">
        <f>'Sample raw data'!G278/'Sample raw data'!G$217*'Analytical method'!$B$70*G$292/G$293</f>
        <v>0.34170843054391364</v>
      </c>
      <c r="H278" s="16">
        <f>'Sample raw data'!H278/'Sample raw data'!H$217*'Analytical method'!$B$70*H$292/H$293</f>
        <v>0.28323723698008069</v>
      </c>
      <c r="I278" s="16">
        <f>'Sample raw data'!I278/'Sample raw data'!I$217*'Analytical method'!$B$70*I$292/I$293</f>
        <v>0.22596985098431949</v>
      </c>
      <c r="J278" s="16">
        <f>'Sample raw data'!J278/'Sample raw data'!J$217*'Analytical method'!$B$70*J$292/J$293</f>
        <v>0.27122140213885149</v>
      </c>
      <c r="K278" s="16">
        <f>'Sample raw data'!K278/'Sample raw data'!K$217*'Analytical method'!$B$70*K$292/K$293</f>
        <v>0.36024078536252629</v>
      </c>
      <c r="L278" s="16">
        <f>'Sample raw data'!L278/'Sample raw data'!L$217*'Analytical method'!$B$70*L$292/L$293</f>
        <v>0.21676375610678211</v>
      </c>
      <c r="M278" s="16">
        <f>'Sample raw data'!M278/'Sample raw data'!M$217*'Analytical method'!$B$70*M$292/M$293</f>
        <v>0.21931436314173941</v>
      </c>
    </row>
    <row r="279" spans="1:13">
      <c r="A279" s="4" t="s">
        <v>279</v>
      </c>
      <c r="B279" s="4">
        <v>898.8</v>
      </c>
      <c r="C279" s="4">
        <v>599.5</v>
      </c>
      <c r="D279" s="5">
        <v>9.9328000000000003</v>
      </c>
      <c r="E279" s="16">
        <f>'Sample raw data'!E279/'Sample raw data'!E$218*'Analytical method'!$B$70*E$292/E$293</f>
        <v>0.10579786765869119</v>
      </c>
      <c r="F279" s="16">
        <f>'Sample raw data'!F279/'Sample raw data'!F$218*'Analytical method'!$B$70*F$292/F$293</f>
        <v>0.12978653700320592</v>
      </c>
      <c r="G279" s="16">
        <f>'Sample raw data'!G279/'Sample raw data'!G$218*'Analytical method'!$B$70*G$292/G$293</f>
        <v>0.1224776949627556</v>
      </c>
      <c r="H279" s="16">
        <f>'Sample raw data'!H279/'Sample raw data'!H$218*'Analytical method'!$B$70*H$292/H$293</f>
        <v>9.6201152496096953E-2</v>
      </c>
      <c r="I279" s="16">
        <f>'Sample raw data'!I279/'Sample raw data'!I$218*'Analytical method'!$B$70*I$292/I$293</f>
        <v>7.7174375810463589E-2</v>
      </c>
      <c r="J279" s="16">
        <f>'Sample raw data'!J279/'Sample raw data'!J$218*'Analytical method'!$B$70*J$292/J$293</f>
        <v>8.7242512889843152E-2</v>
      </c>
      <c r="K279" s="16">
        <f>'Sample raw data'!K279/'Sample raw data'!K$218*'Analytical method'!$B$70*K$292/K$293</f>
        <v>0.12046290332912782</v>
      </c>
      <c r="L279" s="16">
        <f>'Sample raw data'!L279/'Sample raw data'!L$218*'Analytical method'!$B$70*L$292/L$293</f>
        <v>7.4700273027672334E-2</v>
      </c>
      <c r="M279" s="16">
        <f>'Sample raw data'!M279/'Sample raw data'!M$218*'Analytical method'!$B$70*M$292/M$293</f>
        <v>7.3114984449609274E-2</v>
      </c>
    </row>
    <row r="280" spans="1:13">
      <c r="A280" s="4" t="s">
        <v>280</v>
      </c>
      <c r="B280" s="4">
        <v>898.8</v>
      </c>
      <c r="C280" s="4">
        <v>601.5</v>
      </c>
      <c r="D280" s="5">
        <v>9.9326166666666698</v>
      </c>
      <c r="E280" s="16">
        <f>'Sample raw data'!E280/'Sample raw data'!E$218*'Analytical method'!$B$70*E$292/E$293</f>
        <v>0.13526289208664094</v>
      </c>
      <c r="F280" s="16">
        <f>'Sample raw data'!F280/'Sample raw data'!F$218*'Analytical method'!$B$70*F$292/F$293</f>
        <v>0.16841320367601292</v>
      </c>
      <c r="G280" s="16">
        <f>'Sample raw data'!G280/'Sample raw data'!G$218*'Analytical method'!$B$70*G$292/G$293</f>
        <v>0.15588860788575404</v>
      </c>
      <c r="H280" s="16">
        <f>'Sample raw data'!H280/'Sample raw data'!H$218*'Analytical method'!$B$70*H$292/H$293</f>
        <v>0.12469927013617221</v>
      </c>
      <c r="I280" s="16">
        <f>'Sample raw data'!I280/'Sample raw data'!I$218*'Analytical method'!$B$70*I$292/I$293</f>
        <v>9.6971365339279081E-2</v>
      </c>
      <c r="J280" s="16">
        <f>'Sample raw data'!J280/'Sample raw data'!J$218*'Analytical method'!$B$70*J$292/J$293</f>
        <v>0.10995143446379577</v>
      </c>
      <c r="K280" s="16">
        <f>'Sample raw data'!K280/'Sample raw data'!K$218*'Analytical method'!$B$70*K$292/K$293</f>
        <v>0.14513841996976606</v>
      </c>
      <c r="L280" s="16">
        <f>'Sample raw data'!L280/'Sample raw data'!L$218*'Analytical method'!$B$70*L$292/L$293</f>
        <v>9.6238814399880954E-2</v>
      </c>
      <c r="M280" s="16">
        <f>'Sample raw data'!M280/'Sample raw data'!M$218*'Analytical method'!$B$70*M$292/M$293</f>
        <v>9.5346846676547886E-2</v>
      </c>
    </row>
    <row r="281" spans="1:13">
      <c r="A281" s="4" t="s">
        <v>281</v>
      </c>
      <c r="B281" s="4">
        <v>898.8</v>
      </c>
      <c r="C281" s="4">
        <v>603.5</v>
      </c>
      <c r="D281" s="5">
        <v>9.9617166666666694</v>
      </c>
      <c r="E281" s="16">
        <f>'Sample raw data'!E281/'Sample raw data'!E$218*'Analytical method'!$B$70*E$292/E$293</f>
        <v>1.7618683126224874E-2</v>
      </c>
      <c r="F281" s="16">
        <f>'Sample raw data'!F281/'Sample raw data'!F$218*'Analytical method'!$B$70*F$292/F$293</f>
        <v>2.3197189851765079E-2</v>
      </c>
      <c r="G281" s="16">
        <f>'Sample raw data'!G281/'Sample raw data'!G$218*'Analytical method'!$B$70*G$292/G$293</f>
        <v>2.3497764094504318E-2</v>
      </c>
      <c r="H281" s="16">
        <f>'Sample raw data'!H281/'Sample raw data'!H$218*'Analytical method'!$B$70*H$292/H$293</f>
        <v>1.7411211352940069E-2</v>
      </c>
      <c r="I281" s="16">
        <f>'Sample raw data'!I281/'Sample raw data'!I$218*'Analytical method'!$B$70*I$292/I$293</f>
        <v>1.3345375703393017E-2</v>
      </c>
      <c r="J281" s="16">
        <f>'Sample raw data'!J281/'Sample raw data'!J$218*'Analytical method'!$B$70*J$292/J$293</f>
        <v>1.623617055222926E-2</v>
      </c>
      <c r="K281" s="16">
        <f>'Sample raw data'!K281/'Sample raw data'!K$218*'Analytical method'!$B$70*K$292/K$293</f>
        <v>2.1706282620654639E-2</v>
      </c>
      <c r="L281" s="16">
        <f>'Sample raw data'!L281/'Sample raw data'!L$218*'Analytical method'!$B$70*L$292/L$293</f>
        <v>1.3350876389745719E-2</v>
      </c>
      <c r="M281" s="16">
        <f>'Sample raw data'!M281/'Sample raw data'!M$218*'Analytical method'!$B$70*M$292/M$293</f>
        <v>1.2867737073272274E-2</v>
      </c>
    </row>
    <row r="282" spans="1:13">
      <c r="A282" s="4" t="s">
        <v>283</v>
      </c>
      <c r="B282" s="4">
        <v>896.8</v>
      </c>
      <c r="C282" s="4">
        <v>601.5</v>
      </c>
      <c r="D282" s="5">
        <v>9.6823999999999995</v>
      </c>
      <c r="E282" s="16">
        <f>'Sample raw data'!E282/'Sample raw data'!E$218*'Analytical method'!$B$70*E$292/E$293</f>
        <v>8.8282573405049566E-3</v>
      </c>
      <c r="F282" s="16">
        <f>'Sample raw data'!F282/'Sample raw data'!F$218*'Analytical method'!$B$70*F$292/F$293</f>
        <v>1.1393261913657915E-2</v>
      </c>
      <c r="G282" s="16">
        <f>'Sample raw data'!G282/'Sample raw data'!G$218*'Analytical method'!$B$70*G$292/G$293</f>
        <v>1.2303885377081818E-2</v>
      </c>
      <c r="H282" s="16">
        <f>'Sample raw data'!H282/'Sample raw data'!H$218*'Analytical method'!$B$70*H$292/H$293</f>
        <v>8.8066505433249329E-3</v>
      </c>
      <c r="I282" s="16">
        <f>'Sample raw data'!I282/'Sample raw data'!I$218*'Analytical method'!$B$70*I$292/I$293</f>
        <v>7.2205473451188371E-3</v>
      </c>
      <c r="J282" s="16">
        <f>'Sample raw data'!J282/'Sample raw data'!J$218*'Analytical method'!$B$70*J$292/J$293</f>
        <v>8.8777525921694168E-3</v>
      </c>
      <c r="K282" s="16">
        <f>'Sample raw data'!K282/'Sample raw data'!K$218*'Analytical method'!$B$70*K$292/K$293</f>
        <v>1.108928853545502E-2</v>
      </c>
      <c r="L282" s="16">
        <f>'Sample raw data'!L282/'Sample raw data'!L$218*'Analytical method'!$B$70*L$292/L$293</f>
        <v>7.2594398091871811E-3</v>
      </c>
      <c r="M282" s="16">
        <f>'Sample raw data'!M282/'Sample raw data'!M$218*'Analytical method'!$B$70*M$292/M$293</f>
        <v>6.5131379995945985E-3</v>
      </c>
    </row>
    <row r="283" spans="1:13">
      <c r="A283" s="4" t="s">
        <v>284</v>
      </c>
      <c r="B283" s="4">
        <v>896.8</v>
      </c>
      <c r="C283" s="4">
        <v>575.5</v>
      </c>
      <c r="D283" s="5">
        <v>9.8152500000000007</v>
      </c>
      <c r="E283" s="16">
        <f>'Sample raw data'!E283/'Sample raw data'!E$218*'Analytical method'!$B$70*E$292/E$293</f>
        <v>1.6150843768065609E-3</v>
      </c>
      <c r="F283" s="16">
        <f>'Sample raw data'!F283/'Sample raw data'!F$218*'Analytical method'!$B$70*F$292/F$293</f>
        <v>1.9517658875489506E-3</v>
      </c>
      <c r="G283" s="16">
        <f>'Sample raw data'!G283/'Sample raw data'!G$218*'Analytical method'!$B$70*G$292/G$293</f>
        <v>1.7899447559061258E-3</v>
      </c>
      <c r="H283" s="16">
        <f>'Sample raw data'!H283/'Sample raw data'!H$218*'Analytical method'!$B$70*H$292/H$293</f>
        <v>1.4882298716430188E-3</v>
      </c>
      <c r="I283" s="16">
        <f>'Sample raw data'!I283/'Sample raw data'!I$218*'Analytical method'!$B$70*I$292/I$293</f>
        <v>1.1966004976261481E-3</v>
      </c>
      <c r="J283" s="16">
        <f>'Sample raw data'!J283/'Sample raw data'!J$218*'Analytical method'!$B$70*J$292/J$293</f>
        <v>1.2816596162975383E-3</v>
      </c>
      <c r="K283" s="16">
        <f>'Sample raw data'!K283/'Sample raw data'!K$218*'Analytical method'!$B$70*K$292/K$293</f>
        <v>1.5832415546331194E-3</v>
      </c>
      <c r="L283" s="16">
        <f>'Sample raw data'!L283/'Sample raw data'!L$218*'Analytical method'!$B$70*L$292/L$293</f>
        <v>1.0736209578738214E-3</v>
      </c>
      <c r="M283" s="16">
        <f>'Sample raw data'!M283/'Sample raw data'!M$218*'Analytical method'!$B$70*M$292/M$293</f>
        <v>1.0468298607921027E-3</v>
      </c>
    </row>
    <row r="284" spans="1:13">
      <c r="A284" s="4" t="s">
        <v>285</v>
      </c>
      <c r="B284" s="4">
        <v>896.8</v>
      </c>
      <c r="C284" s="4">
        <v>577.5</v>
      </c>
      <c r="D284" s="5">
        <v>9.8297333333333299</v>
      </c>
      <c r="E284" s="16">
        <f>'Sample raw data'!E284/'Sample raw data'!E$218*'Analytical method'!$B$70*E$292/E$293</f>
        <v>2.9162104261972236E-4</v>
      </c>
      <c r="F284" s="16">
        <f>'Sample raw data'!F284/'Sample raw data'!F$218*'Analytical method'!$B$70*F$292/F$293</f>
        <v>3.4766214034880148E-4</v>
      </c>
      <c r="G284" s="16">
        <f>'Sample raw data'!G284/'Sample raw data'!G$218*'Analytical method'!$B$70*G$292/G$293</f>
        <v>2.9322103579657477E-4</v>
      </c>
      <c r="H284" s="16">
        <f>'Sample raw data'!H284/'Sample raw data'!H$218*'Analytical method'!$B$70*H$292/H$293</f>
        <v>2.9627397599433776E-4</v>
      </c>
      <c r="I284" s="16">
        <f>'Sample raw data'!I284/'Sample raw data'!I$218*'Analytical method'!$B$70*I$292/I$293</f>
        <v>1.6887782203192116E-4</v>
      </c>
      <c r="J284" s="16">
        <f>'Sample raw data'!J284/'Sample raw data'!J$218*'Analytical method'!$B$70*J$292/J$293</f>
        <v>2.3657723664939742E-4</v>
      </c>
      <c r="K284" s="16">
        <f>'Sample raw data'!K284/'Sample raw data'!K$218*'Analytical method'!$B$70*K$292/K$293</f>
        <v>2.3327756856100857E-4</v>
      </c>
      <c r="L284" s="16">
        <f>'Sample raw data'!L284/'Sample raw data'!L$218*'Analytical method'!$B$70*L$292/L$293</f>
        <v>2.0398505580984189E-4</v>
      </c>
      <c r="M284" s="16">
        <f>'Sample raw data'!M284/'Sample raw data'!M$218*'Analytical method'!$B$70*M$292/M$293</f>
        <v>1.8281452682193588E-4</v>
      </c>
    </row>
    <row r="285" spans="1:13">
      <c r="A285" s="4" t="s">
        <v>286</v>
      </c>
      <c r="B285" s="4">
        <v>894.8</v>
      </c>
      <c r="C285" s="4">
        <v>597.5</v>
      </c>
      <c r="D285" s="5">
        <v>9.3578499999999991</v>
      </c>
      <c r="E285" s="16">
        <f>'Sample raw data'!E285/'Sample raw data'!E$218*'Analytical method'!$B$70*E$292/E$293</f>
        <v>4.0535726541862686E-3</v>
      </c>
      <c r="F285" s="16">
        <f>'Sample raw data'!F285/'Sample raw data'!F$218*'Analytical method'!$B$70*F$292/F$293</f>
        <v>6.1624005369703642E-3</v>
      </c>
      <c r="G285" s="16">
        <f>'Sample raw data'!G285/'Sample raw data'!G$218*'Analytical method'!$B$70*G$292/G$293</f>
        <v>5.6965318995069484E-3</v>
      </c>
      <c r="H285" s="16">
        <f>'Sample raw data'!H285/'Sample raw data'!H$218*'Analytical method'!$B$70*H$292/H$293</f>
        <v>4.3225128544669526E-3</v>
      </c>
      <c r="I285" s="16">
        <f>'Sample raw data'!I285/'Sample raw data'!I$218*'Analytical method'!$B$70*I$292/I$293</f>
        <v>3.4609493623405279E-3</v>
      </c>
      <c r="J285" s="16">
        <f>'Sample raw data'!J285/'Sample raw data'!J$218*'Analytical method'!$B$70*J$292/J$293</f>
        <v>3.8678836316947398E-3</v>
      </c>
      <c r="K285" s="16">
        <f>'Sample raw data'!K285/'Sample raw data'!K$218*'Analytical method'!$B$70*K$292/K$293</f>
        <v>5.1616619952564967E-3</v>
      </c>
      <c r="L285" s="16">
        <f>'Sample raw data'!L285/'Sample raw data'!L$218*'Analytical method'!$B$70*L$292/L$293</f>
        <v>3.131960318704875E-3</v>
      </c>
      <c r="M285" s="16">
        <f>'Sample raw data'!M285/'Sample raw data'!M$218*'Analytical method'!$B$70*M$292/M$293</f>
        <v>3.2549145512648539E-3</v>
      </c>
    </row>
    <row r="286" spans="1:13">
      <c r="A286" s="4" t="s">
        <v>287</v>
      </c>
      <c r="B286" s="4">
        <v>894.8</v>
      </c>
      <c r="C286" s="4">
        <v>599.5</v>
      </c>
      <c r="D286" s="5">
        <v>9.3871000000000002</v>
      </c>
      <c r="E286" s="16">
        <f>'Sample raw data'!E286/'Sample raw data'!E$218*'Analytical method'!$B$70*E$292/E$293</f>
        <v>3.8063652117747756E-3</v>
      </c>
      <c r="F286" s="16">
        <f>'Sample raw data'!F286/'Sample raw data'!F$218*'Analytical method'!$B$70*F$292/F$293</f>
        <v>4.514694247380999E-3</v>
      </c>
      <c r="G286" s="16">
        <f>'Sample raw data'!G286/'Sample raw data'!G$218*'Analytical method'!$B$70*G$292/G$293</f>
        <v>4.9147709890151403E-3</v>
      </c>
      <c r="H286" s="16">
        <f>'Sample raw data'!H286/'Sample raw data'!H$218*'Analytical method'!$B$70*H$292/H$293</f>
        <v>3.6579388601366957E-3</v>
      </c>
      <c r="I286" s="16">
        <f>'Sample raw data'!I286/'Sample raw data'!I$218*'Analytical method'!$B$70*I$292/I$293</f>
        <v>2.8296102405162555E-3</v>
      </c>
      <c r="J286" s="16">
        <f>'Sample raw data'!J286/'Sample raw data'!J$218*'Analytical method'!$B$70*J$292/J$293</f>
        <v>3.4094927031649435E-3</v>
      </c>
      <c r="K286" s="16">
        <f>'Sample raw data'!K286/'Sample raw data'!K$218*'Analytical method'!$B$70*K$292/K$293</f>
        <v>4.3330904535879974E-3</v>
      </c>
      <c r="L286" s="16">
        <f>'Sample raw data'!L286/'Sample raw data'!L$218*'Analytical method'!$B$70*L$292/L$293</f>
        <v>2.6985137514953239E-3</v>
      </c>
      <c r="M286" s="16">
        <f>'Sample raw data'!M286/'Sample raw data'!M$218*'Analytical method'!$B$70*M$292/M$293</f>
        <v>2.5075783896150727E-3</v>
      </c>
    </row>
    <row r="287" spans="1:13">
      <c r="A287" s="4" t="s">
        <v>288</v>
      </c>
      <c r="B287" s="4">
        <v>926.8</v>
      </c>
      <c r="C287" s="4">
        <v>605.6</v>
      </c>
      <c r="D287" s="5">
        <v>10.413983333333301</v>
      </c>
      <c r="E287" s="16">
        <f>'Sample raw data'!E287/'Sample raw data'!E$218*'Analytical method'!$B$70*E$292/E$293</f>
        <v>1.753558638011118E-3</v>
      </c>
      <c r="F287" s="16">
        <f>'Sample raw data'!F287/'Sample raw data'!F$218*'Analytical method'!$B$70*F$292/F$293</f>
        <v>2.5338508727294146E-3</v>
      </c>
      <c r="G287" s="16">
        <f>'Sample raw data'!G287/'Sample raw data'!G$218*'Analytical method'!$B$70*G$292/G$293</f>
        <v>2.2063472179899967E-3</v>
      </c>
      <c r="H287" s="16">
        <f>'Sample raw data'!H287/'Sample raw data'!H$218*'Analytical method'!$B$70*H$292/H$293</f>
        <v>1.7066328754103831E-3</v>
      </c>
      <c r="I287" s="16">
        <f>'Sample raw data'!I287/'Sample raw data'!I$218*'Analytical method'!$B$70*I$292/I$293</f>
        <v>1.364990344759263E-3</v>
      </c>
      <c r="J287" s="16">
        <f>'Sample raw data'!J287/'Sample raw data'!J$218*'Analytical method'!$B$70*J$292/J$293</f>
        <v>1.5820665567471478E-3</v>
      </c>
      <c r="K287" s="16">
        <f>'Sample raw data'!K287/'Sample raw data'!K$218*'Analytical method'!$B$70*K$292/K$293</f>
        <v>2.2282493754618949E-3</v>
      </c>
      <c r="L287" s="16">
        <f>'Sample raw data'!L287/'Sample raw data'!L$218*'Analytical method'!$B$70*L$292/L$293</f>
        <v>1.4225478166430582E-3</v>
      </c>
      <c r="M287" s="16">
        <f>'Sample raw data'!M287/'Sample raw data'!M$218*'Analytical method'!$B$70*M$292/M$293</f>
        <v>1.2819272637046965E-3</v>
      </c>
    </row>
    <row r="288" spans="1:13">
      <c r="A288" s="4" t="s">
        <v>289</v>
      </c>
      <c r="B288" s="4">
        <v>924.8</v>
      </c>
      <c r="C288" s="4">
        <v>603.5</v>
      </c>
      <c r="D288" s="5">
        <v>10.135450000000001</v>
      </c>
      <c r="E288" s="16">
        <f>'Sample raw data'!E288/'Sample raw data'!E$218*'Analytical method'!$B$70*E$292/E$293</f>
        <v>2.2754124835937251E-3</v>
      </c>
      <c r="F288" s="16">
        <f>'Sample raw data'!F288/'Sample raw data'!F$218*'Analytical method'!$B$70*F$292/F$293</f>
        <v>2.8257716192916413E-3</v>
      </c>
      <c r="G288" s="16">
        <f>'Sample raw data'!G288/'Sample raw data'!G$218*'Analytical method'!$B$70*G$292/G$293</f>
        <v>2.7027239253586727E-3</v>
      </c>
      <c r="H288" s="16">
        <f>'Sample raw data'!H288/'Sample raw data'!H$218*'Analytical method'!$B$70*H$292/H$293</f>
        <v>2.0238252294586387E-3</v>
      </c>
      <c r="I288" s="16">
        <f>'Sample raw data'!I288/'Sample raw data'!I$218*'Analytical method'!$B$70*I$292/I$293</f>
        <v>1.7691555019126507E-3</v>
      </c>
      <c r="J288" s="16">
        <f>'Sample raw data'!J288/'Sample raw data'!J$218*'Analytical method'!$B$70*J$292/J$293</f>
        <v>1.7839161931654285E-3</v>
      </c>
      <c r="K288" s="16">
        <f>'Sample raw data'!K288/'Sample raw data'!K$218*'Analytical method'!$B$70*K$292/K$293</f>
        <v>2.7027850579122671E-3</v>
      </c>
      <c r="L288" s="16">
        <f>'Sample raw data'!L288/'Sample raw data'!L$218*'Analytical method'!$B$70*L$292/L$293</f>
        <v>1.6353719757133695E-3</v>
      </c>
      <c r="M288" s="16">
        <f>'Sample raw data'!M288/'Sample raw data'!M$218*'Analytical method'!$B$70*M$292/M$293</f>
        <v>1.631936465693187E-3</v>
      </c>
    </row>
    <row r="289" spans="1:13">
      <c r="A289" s="4" t="s">
        <v>290</v>
      </c>
      <c r="B289" s="4">
        <v>924.8</v>
      </c>
      <c r="C289" s="4">
        <v>575.5</v>
      </c>
      <c r="D289" s="5">
        <v>10.07695</v>
      </c>
      <c r="E289" s="16">
        <f>'Sample raw data'!E289/'Sample raw data'!E$218*'Analytical method'!$B$70*E$292/E$293</f>
        <v>4.4788461239751563E-4</v>
      </c>
      <c r="F289" s="16">
        <f>'Sample raw data'!F289/'Sample raw data'!F$218*'Analytical method'!$B$70*F$292/F$293</f>
        <v>4.7793530550506111E-4</v>
      </c>
      <c r="G289" s="16">
        <f>'Sample raw data'!G289/'Sample raw data'!G$218*'Analytical method'!$B$70*G$292/G$293</f>
        <v>5.4190570561548431E-4</v>
      </c>
      <c r="H289" s="16">
        <f>'Sample raw data'!H289/'Sample raw data'!H$218*'Analytical method'!$B$70*H$292/H$293</f>
        <v>4.3210179775869949E-4</v>
      </c>
      <c r="I289" s="16">
        <f>'Sample raw data'!I289/'Sample raw data'!I$218*'Analytical method'!$B$70*I$292/I$293</f>
        <v>3.5180778731133157E-4</v>
      </c>
      <c r="J289" s="16">
        <f>'Sample raw data'!J289/'Sample raw data'!J$218*'Analytical method'!$B$70*J$292/J$293</f>
        <v>3.7821737299046016E-4</v>
      </c>
      <c r="K289" s="16">
        <f>'Sample raw data'!K289/'Sample raw data'!K$218*'Analytical method'!$B$70*K$292/K$293</f>
        <v>5.0704379364268335E-4</v>
      </c>
      <c r="L289" s="16">
        <f>'Sample raw data'!L289/'Sample raw data'!L$218*'Analytical method'!$B$70*L$292/L$293</f>
        <v>2.9537699434329414E-4</v>
      </c>
      <c r="M289" s="16">
        <f>'Sample raw data'!M289/'Sample raw data'!M$218*'Analytical method'!$B$70*M$292/M$293</f>
        <v>3.469665008533984E-4</v>
      </c>
    </row>
    <row r="290" spans="1:13">
      <c r="A290" s="4" t="s">
        <v>291</v>
      </c>
      <c r="B290" s="4">
        <v>922.8</v>
      </c>
      <c r="C290" s="4">
        <v>601.5</v>
      </c>
      <c r="D290" s="5">
        <v>9.8572333333333297</v>
      </c>
      <c r="E290" s="16">
        <f>'Sample raw data'!E290/'Sample raw data'!E$218*'Analytical method'!$B$70*E$292/E$293</f>
        <v>8.0835539528407389E-4</v>
      </c>
      <c r="F290" s="16">
        <f>'Sample raw data'!F290/'Sample raw data'!F$218*'Analytical method'!$B$70*F$292/F$293</f>
        <v>9.495085271382565E-4</v>
      </c>
      <c r="G290" s="16">
        <f>'Sample raw data'!G290/'Sample raw data'!G$218*'Analytical method'!$B$70*G$292/G$293</f>
        <v>9.6135952202488042E-4</v>
      </c>
      <c r="H290" s="16">
        <f>'Sample raw data'!H290/'Sample raw data'!H$218*'Analytical method'!$B$70*H$292/H$293</f>
        <v>6.53826368406872E-4</v>
      </c>
      <c r="I290" s="16">
        <f>'Sample raw data'!I290/'Sample raw data'!I$218*'Analytical method'!$B$70*I$292/I$293</f>
        <v>5.9322635014963008E-4</v>
      </c>
      <c r="J290" s="16">
        <f>'Sample raw data'!J290/'Sample raw data'!J$218*'Analytical method'!$B$70*J$292/J$293</f>
        <v>6.2186177202602625E-4</v>
      </c>
      <c r="K290" s="16">
        <f>'Sample raw data'!K290/'Sample raw data'!K$218*'Analytical method'!$B$70*K$292/K$293</f>
        <v>7.9480670384329648E-4</v>
      </c>
      <c r="L290" s="16">
        <f>'Sample raw data'!L290/'Sample raw data'!L$218*'Analytical method'!$B$70*L$292/L$293</f>
        <v>5.539340576238721E-4</v>
      </c>
      <c r="M290" s="16">
        <f>'Sample raw data'!M290/'Sample raw data'!M$218*'Analytical method'!$B$70*M$292/M$293</f>
        <v>5.6580392037392142E-4</v>
      </c>
    </row>
    <row r="291" spans="1:13">
      <c r="A291" s="4" t="s">
        <v>292</v>
      </c>
      <c r="B291" s="4">
        <v>946.8</v>
      </c>
      <c r="C291" s="4">
        <v>601.5</v>
      </c>
      <c r="D291" s="5">
        <v>9.7238166666666697</v>
      </c>
      <c r="E291" s="16">
        <f>'Sample raw data'!E291/'Sample raw data'!E$218*'Analytical method'!$B$70*E$292/E$293</f>
        <v>8.5169096828897423E-5</v>
      </c>
      <c r="F291" s="16">
        <f>'Sample raw data'!F291/'Sample raw data'!F$218*'Analytical method'!$B$70*F$292/F$293</f>
        <v>1.0403631454011941E-4</v>
      </c>
      <c r="G291" s="16">
        <f>'Sample raw data'!G291/'Sample raw data'!G$218*'Analytical method'!$B$70*G$292/G$293</f>
        <v>1.4298701537000639E-4</v>
      </c>
      <c r="H291" s="16">
        <f>'Sample raw data'!H291/'Sample raw data'!H$218*'Analytical method'!$B$70*H$292/H$293</f>
        <v>4.2192632887592497E-5</v>
      </c>
      <c r="I291" s="16">
        <f>'Sample raw data'!I291/'Sample raw data'!I$218*'Analytical method'!$B$70*I$292/I$293</f>
        <v>4.5409637091661956E-5</v>
      </c>
      <c r="J291" s="16">
        <f>'Sample raw data'!J291/'Sample raw data'!J$218*'Analytical method'!$B$70*J$292/J$293</f>
        <v>4.495066389707922E-5</v>
      </c>
      <c r="K291" s="16">
        <f>'Sample raw data'!K291/'Sample raw data'!K$218*'Analytical method'!$B$70*K$292/K$293</f>
        <v>8.3754748625662747E-5</v>
      </c>
      <c r="L291" s="16">
        <f>'Sample raw data'!L291/'Sample raw data'!L$218*'Analytical method'!$B$70*L$292/L$293</f>
        <v>5.1046651547699127E-5</v>
      </c>
      <c r="M291" s="16">
        <f>'Sample raw data'!M291/'Sample raw data'!M$218*'Analytical method'!$B$70*M$292/M$293</f>
        <v>6.7953618915853821E-5</v>
      </c>
    </row>
    <row r="292" spans="1:13">
      <c r="D292" s="3" t="s">
        <v>380</v>
      </c>
      <c r="E292">
        <v>4.5</v>
      </c>
      <c r="F292">
        <v>4.5</v>
      </c>
      <c r="G292">
        <v>4.5</v>
      </c>
      <c r="H292">
        <v>4.5</v>
      </c>
      <c r="I292">
        <v>4.5</v>
      </c>
      <c r="J292">
        <v>4.5</v>
      </c>
      <c r="K292">
        <v>4.5</v>
      </c>
      <c r="L292">
        <v>4.5</v>
      </c>
      <c r="M292">
        <v>4.5</v>
      </c>
    </row>
    <row r="293" spans="1:13">
      <c r="D293" s="3" t="s">
        <v>381</v>
      </c>
      <c r="E293" s="21">
        <v>0.32519999999999999</v>
      </c>
      <c r="F293" s="21">
        <v>0.24299999999999999</v>
      </c>
      <c r="G293" s="21">
        <v>0.26469999999999999</v>
      </c>
      <c r="H293" s="21">
        <v>0.33929999999999999</v>
      </c>
      <c r="I293" s="21">
        <v>0.441</v>
      </c>
      <c r="J293" s="21">
        <v>0.37880000000000003</v>
      </c>
      <c r="K293" s="21">
        <v>0.26840000000000003</v>
      </c>
      <c r="L293" s="21">
        <v>0.44340000000000002</v>
      </c>
      <c r="M293" s="21">
        <v>0.44979999999999998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BD0C-87CD-4FCB-96A1-163DFB98EFB0}">
  <dimension ref="A1:M293"/>
  <sheetViews>
    <sheetView workbookViewId="0">
      <selection activeCell="E1" sqref="E1:M1048576"/>
    </sheetView>
  </sheetViews>
  <sheetFormatPr defaultRowHeight="14.5"/>
  <cols>
    <col min="1" max="1" width="23.453125" style="3" bestFit="1" customWidth="1"/>
    <col min="2" max="2" width="12" style="3" bestFit="1" customWidth="1"/>
    <col min="3" max="3" width="10.453125" style="3" bestFit="1" customWidth="1"/>
    <col min="4" max="4" width="13.08984375" style="3" bestFit="1" customWidth="1"/>
    <col min="5" max="9" width="12.36328125" bestFit="1" customWidth="1"/>
    <col min="10" max="10" width="13.453125" bestFit="1" customWidth="1"/>
    <col min="11" max="13" width="12.36328125" bestFit="1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422</v>
      </c>
      <c r="M1" t="s">
        <v>423</v>
      </c>
    </row>
    <row r="2" spans="1:13">
      <c r="A2" s="3" t="s">
        <v>4</v>
      </c>
      <c r="B2" s="3">
        <v>344.3</v>
      </c>
      <c r="C2" s="3">
        <v>85.1</v>
      </c>
      <c r="D2" s="17">
        <v>1.0323166666666701</v>
      </c>
      <c r="E2" s="22">
        <f>'Sample raw data'!E2/'Sample raw data'!E$5*'Analytical method'!$B$47*E$292/E$293</f>
        <v>8.0798004497196609E-5</v>
      </c>
      <c r="F2" s="22">
        <f>'Sample raw data'!F2/'Sample raw data'!F$5*'Analytical method'!$B$47*F$292/F$293</f>
        <v>8.0389396255529209E-5</v>
      </c>
      <c r="G2" s="22">
        <f>'Sample raw data'!G2/'Sample raw data'!G$5*'Analytical method'!$B$47*G$292/G$293</f>
        <v>8.4106045370120798E-5</v>
      </c>
      <c r="H2" s="22">
        <f>'Sample raw data'!H2/'Sample raw data'!H$5*'Analytical method'!$B$47*H$292/H$293</f>
        <v>7.444946330012368E-5</v>
      </c>
      <c r="I2" s="22">
        <f>'Sample raw data'!I2/'Sample raw data'!I$5*'Analytical method'!$B$47*I$292/I$293</f>
        <v>7.2026106870232029E-5</v>
      </c>
      <c r="J2" s="22">
        <f>'Sample raw data'!J2/'Sample raw data'!J$5*'Analytical method'!$B$47*J$292/J$293</f>
        <v>6.9121590876611085E-5</v>
      </c>
      <c r="K2" s="22">
        <f>'Sample raw data'!K2/'Sample raw data'!K$5*'Analytical method'!$B$47*K$292/K$293</f>
        <v>6.1350205649351552E-5</v>
      </c>
      <c r="L2" s="22">
        <f>'Sample raw data'!L2/'Sample raw data'!L$5*'Analytical method'!$B$47*L$292/L$293</f>
        <v>6.1816001418893424E-5</v>
      </c>
      <c r="M2" s="22">
        <f>'Sample raw data'!M2/'Sample raw data'!M$5*'Analytical method'!$B$47*M$292/M$293</f>
        <v>6.0241424446758774E-5</v>
      </c>
    </row>
    <row r="3" spans="1:13">
      <c r="A3" s="3" t="s">
        <v>5</v>
      </c>
      <c r="B3" s="3">
        <v>372.3</v>
      </c>
      <c r="C3" s="3">
        <v>85.1</v>
      </c>
      <c r="D3" s="17">
        <v>1.58476666666667</v>
      </c>
      <c r="E3" s="22">
        <f>'Sample raw data'!E3/'Sample raw data'!E$5*'Analytical method'!$B$47*E$292/E$293</f>
        <v>6.5412258529621068E-5</v>
      </c>
      <c r="F3" s="22">
        <f>'Sample raw data'!F3/'Sample raw data'!F$5*'Analytical method'!$B$47*F$292/F$293</f>
        <v>6.4899650149081805E-5</v>
      </c>
      <c r="G3" s="22">
        <f>'Sample raw data'!G3/'Sample raw data'!G$5*'Analytical method'!$B$47*G$292/G$293</f>
        <v>7.0250853035539002E-5</v>
      </c>
      <c r="H3" s="22">
        <f>'Sample raw data'!H3/'Sample raw data'!H$5*'Analytical method'!$B$47*H$292/H$293</f>
        <v>7.7314953278650542E-5</v>
      </c>
      <c r="I3" s="22">
        <f>'Sample raw data'!I3/'Sample raw data'!I$5*'Analytical method'!$B$47*I$292/I$293</f>
        <v>7.6255821937836689E-5</v>
      </c>
      <c r="J3" s="22">
        <f>'Sample raw data'!J3/'Sample raw data'!J$5*'Analytical method'!$B$47*J$292/J$293</f>
        <v>8.2836382215842029E-5</v>
      </c>
      <c r="K3" s="22">
        <f>'Sample raw data'!K3/'Sample raw data'!K$5*'Analytical method'!$B$47*K$292/K$293</f>
        <v>6.8211705101132091E-5</v>
      </c>
      <c r="L3" s="22">
        <f>'Sample raw data'!L3/'Sample raw data'!L$5*'Analytical method'!$B$47*L$292/L$293</f>
        <v>6.6965487226974065E-5</v>
      </c>
      <c r="M3" s="22">
        <f>'Sample raw data'!M3/'Sample raw data'!M$5*'Analytical method'!$B$47*M$292/M$293</f>
        <v>6.1836590503590858E-5</v>
      </c>
    </row>
    <row r="4" spans="1:13">
      <c r="A4" s="4" t="s">
        <v>7</v>
      </c>
      <c r="B4" s="4">
        <v>400.4</v>
      </c>
      <c r="C4" s="4">
        <v>85.1</v>
      </c>
      <c r="D4" s="5">
        <v>2.0902500000000002</v>
      </c>
      <c r="E4" s="22">
        <f>'Sample raw data'!E4/'Sample raw data'!E$5*'Analytical method'!$B$47*E$292/E$293</f>
        <v>2.4258189521346609E-4</v>
      </c>
      <c r="F4" s="22">
        <f>'Sample raw data'!F4/'Sample raw data'!F$5*'Analytical method'!$B$47*F$292/F$293</f>
        <v>2.4868670912340482E-4</v>
      </c>
      <c r="G4" s="22">
        <f>'Sample raw data'!G4/'Sample raw data'!G$5*'Analytical method'!$B$47*G$292/G$293</f>
        <v>2.5627559846303622E-4</v>
      </c>
      <c r="H4" s="22">
        <f>'Sample raw data'!H4/'Sample raw data'!H$5*'Analytical method'!$B$47*H$292/H$293</f>
        <v>2.2802897815361528E-4</v>
      </c>
      <c r="I4" s="22">
        <f>'Sample raw data'!I4/'Sample raw data'!I$5*'Analytical method'!$B$47*I$292/I$293</f>
        <v>2.2364215483958077E-4</v>
      </c>
      <c r="J4" s="22">
        <f>'Sample raw data'!J4/'Sample raw data'!J$5*'Analytical method'!$B$47*J$292/J$293</f>
        <v>2.243005121955654E-4</v>
      </c>
      <c r="K4" s="22">
        <f>'Sample raw data'!K4/'Sample raw data'!K$5*'Analytical method'!$B$47*K$292/K$293</f>
        <v>2.1577436019832582E-4</v>
      </c>
      <c r="L4" s="22">
        <f>'Sample raw data'!L4/'Sample raw data'!L$5*'Analytical method'!$B$47*L$292/L$293</f>
        <v>2.1189421023621436E-4</v>
      </c>
      <c r="M4" s="22">
        <f>'Sample raw data'!M4/'Sample raw data'!M$5*'Analytical method'!$B$47*M$292/M$293</f>
        <v>2.0603732448542083E-4</v>
      </c>
    </row>
    <row r="5" spans="1:13">
      <c r="A5" s="4" t="s">
        <v>6</v>
      </c>
      <c r="B5" s="4">
        <v>403.4</v>
      </c>
      <c r="C5" s="4">
        <v>85.1</v>
      </c>
      <c r="D5" s="5">
        <v>2.0899000000000001</v>
      </c>
      <c r="E5" s="22">
        <f>'Sample raw data'!E5/'Sample raw data'!E$5*'Analytical method'!$B$47*E$292/E$293</f>
        <v>0.58499999999999996</v>
      </c>
      <c r="F5" s="22">
        <f>'Sample raw data'!F5/'Sample raw data'!F$5*'Analytical method'!$B$47*F$292/F$293</f>
        <v>0.58499999999999996</v>
      </c>
      <c r="G5" s="22">
        <f>'Sample raw data'!G5/'Sample raw data'!G$5*'Analytical method'!$B$47*G$292/G$293</f>
        <v>0.58499999999999996</v>
      </c>
      <c r="H5" s="22">
        <f>'Sample raw data'!H5/'Sample raw data'!H$5*'Analytical method'!$B$47*H$292/H$293</f>
        <v>0.58499999999999996</v>
      </c>
      <c r="I5" s="22">
        <f>'Sample raw data'!I5/'Sample raw data'!I$5*'Analytical method'!$B$47*I$292/I$293</f>
        <v>0.58499999999999996</v>
      </c>
      <c r="J5" s="22">
        <f>'Sample raw data'!J5/'Sample raw data'!J$5*'Analytical method'!$B$47*J$292/J$293</f>
        <v>0.58499999999999996</v>
      </c>
      <c r="K5" s="22">
        <f>'Sample raw data'!K5/'Sample raw data'!K$5*'Analytical method'!$B$47*K$292/K$293</f>
        <v>0.58499999999999996</v>
      </c>
      <c r="L5" s="22">
        <f>'Sample raw data'!L5/'Sample raw data'!L$5*'Analytical method'!$B$47*L$292/L$293</f>
        <v>0.58499999999999996</v>
      </c>
      <c r="M5" s="22">
        <f>'Sample raw data'!M5/'Sample raw data'!M$5*'Analytical method'!$B$47*M$292/M$293</f>
        <v>0.58499999999999996</v>
      </c>
    </row>
    <row r="6" spans="1:13">
      <c r="A6" s="4" t="s">
        <v>8</v>
      </c>
      <c r="B6" s="4">
        <v>428.4</v>
      </c>
      <c r="C6" s="4">
        <v>85.1</v>
      </c>
      <c r="D6" s="5">
        <v>2.5199166666666701</v>
      </c>
      <c r="E6" s="22">
        <f>'Sample raw data'!E6/'Sample raw data'!E$5*'Analytical method'!$B$47*E$292/E$293</f>
        <v>3.0417618323548321E-5</v>
      </c>
      <c r="F6" s="22">
        <f>'Sample raw data'!F6/'Sample raw data'!F$5*'Analytical method'!$B$47*F$292/F$293</f>
        <v>1.759456289268565E-5</v>
      </c>
      <c r="G6" s="22">
        <f>'Sample raw data'!G6/'Sample raw data'!G$5*'Analytical method'!$B$47*G$292/G$293</f>
        <v>2.853884737260748E-5</v>
      </c>
      <c r="H6" s="22">
        <f>'Sample raw data'!H6/'Sample raw data'!H$5*'Analytical method'!$B$47*H$292/H$293</f>
        <v>2.0065307424041419E-5</v>
      </c>
      <c r="I6" s="22">
        <f>'Sample raw data'!I6/'Sample raw data'!I$5*'Analytical method'!$B$47*I$292/I$293</f>
        <v>1.7529831982313725E-5</v>
      </c>
      <c r="J6" s="22">
        <f>'Sample raw data'!J6/'Sample raw data'!J$5*'Analytical method'!$B$47*J$292/J$293</f>
        <v>1.573701352015529E-5</v>
      </c>
      <c r="K6" s="22">
        <f>'Sample raw data'!K6/'Sample raw data'!K$5*'Analytical method'!$B$47*K$292/K$293</f>
        <v>2.1003034960345815E-5</v>
      </c>
      <c r="L6" s="22">
        <f>'Sample raw data'!L6/'Sample raw data'!L$5*'Analytical method'!$B$47*L$292/L$293</f>
        <v>3.1159744673636717E-5</v>
      </c>
      <c r="M6" s="22">
        <f>'Sample raw data'!M6/'Sample raw data'!M$5*'Analytical method'!$B$47*M$292/M$293</f>
        <v>1.4477672836679581E-5</v>
      </c>
    </row>
    <row r="7" spans="1:13">
      <c r="A7" s="3" t="s">
        <v>9</v>
      </c>
      <c r="B7" s="3">
        <v>426.4</v>
      </c>
      <c r="C7" s="3">
        <v>85.1</v>
      </c>
      <c r="D7" s="17">
        <v>2.1927333333333299</v>
      </c>
      <c r="E7" s="22">
        <f>'Sample raw data'!E7/'Sample raw data'!E$5*'Analytical method'!$B$47*E$292/E$293</f>
        <v>2.2119410607335078E-4</v>
      </c>
      <c r="F7" s="22">
        <f>'Sample raw data'!F7/'Sample raw data'!F$5*'Analytical method'!$B$47*F$292/F$293</f>
        <v>2.1962744538078714E-4</v>
      </c>
      <c r="G7" s="22">
        <f>'Sample raw data'!G7/'Sample raw data'!G$5*'Analytical method'!$B$47*G$292/G$293</f>
        <v>2.1624381740857981E-4</v>
      </c>
      <c r="H7" s="22">
        <f>'Sample raw data'!H7/'Sample raw data'!H$5*'Analytical method'!$B$47*H$292/H$293</f>
        <v>2.3072362864310706E-4</v>
      </c>
      <c r="I7" s="22">
        <f>'Sample raw data'!I7/'Sample raw data'!I$5*'Analytical method'!$B$47*I$292/I$293</f>
        <v>2.2080080413363525E-4</v>
      </c>
      <c r="J7" s="22">
        <f>'Sample raw data'!J7/'Sample raw data'!J$5*'Analytical method'!$B$47*J$292/J$293</f>
        <v>2.2195203515374919E-4</v>
      </c>
      <c r="K7" s="22">
        <f>'Sample raw data'!K7/'Sample raw data'!K$5*'Analytical method'!$B$47*K$292/K$293</f>
        <v>1.9089489835414635E-4</v>
      </c>
      <c r="L7" s="22">
        <f>'Sample raw data'!L7/'Sample raw data'!L$5*'Analytical method'!$B$47*L$292/L$293</f>
        <v>1.9169150695303727E-4</v>
      </c>
      <c r="M7" s="22">
        <f>'Sample raw data'!M7/'Sample raw data'!M$5*'Analytical method'!$B$47*M$292/M$293</f>
        <v>1.8162932834231004E-4</v>
      </c>
    </row>
    <row r="8" spans="1:13">
      <c r="A8" s="3" t="s">
        <v>10</v>
      </c>
      <c r="B8" s="3">
        <v>424.3</v>
      </c>
      <c r="C8" s="3">
        <v>85.1</v>
      </c>
      <c r="D8" s="17">
        <v>1.8818666666666699</v>
      </c>
      <c r="E8" s="22">
        <f>'Sample raw data'!E8/'Sample raw data'!E$5*'Analytical method'!$B$47*E$292/E$293</f>
        <v>6.5601507662375663E-5</v>
      </c>
      <c r="F8" s="22">
        <f>'Sample raw data'!F8/'Sample raw data'!F$5*'Analytical method'!$B$47*F$292/F$293</f>
        <v>6.2024042628283595E-5</v>
      </c>
      <c r="G8" s="22">
        <f>'Sample raw data'!G8/'Sample raw data'!G$5*'Analytical method'!$B$47*G$292/G$293</f>
        <v>6.7143788341067181E-5</v>
      </c>
      <c r="H8" s="22">
        <f>'Sample raw data'!H8/'Sample raw data'!H$5*'Analytical method'!$B$47*H$292/H$293</f>
        <v>6.4573144486684098E-5</v>
      </c>
      <c r="I8" s="22">
        <f>'Sample raw data'!I8/'Sample raw data'!I$5*'Analytical method'!$B$47*I$292/I$293</f>
        <v>6.4973981554844636E-5</v>
      </c>
      <c r="J8" s="22">
        <f>'Sample raw data'!J8/'Sample raw data'!J$5*'Analytical method'!$B$47*J$292/J$293</f>
        <v>6.5870253536992105E-5</v>
      </c>
      <c r="K8" s="22">
        <f>'Sample raw data'!K8/'Sample raw data'!K$5*'Analytical method'!$B$47*K$292/K$293</f>
        <v>5.4950175814553604E-5</v>
      </c>
      <c r="L8" s="22">
        <f>'Sample raw data'!L8/'Sample raw data'!L$5*'Analytical method'!$B$47*L$292/L$293</f>
        <v>5.768987219216392E-5</v>
      </c>
      <c r="M8" s="22">
        <f>'Sample raw data'!M8/'Sample raw data'!M$5*'Analytical method'!$B$47*M$292/M$293</f>
        <v>5.6119089447281277E-5</v>
      </c>
    </row>
    <row r="9" spans="1:13">
      <c r="A9" s="4" t="s">
        <v>11</v>
      </c>
      <c r="B9" s="4">
        <v>642.6</v>
      </c>
      <c r="C9" s="4">
        <v>369.3</v>
      </c>
      <c r="D9" s="5">
        <v>10.605266666666701</v>
      </c>
      <c r="E9" s="22">
        <f>'Sample raw data'!E9/'Sample raw data'!E$12*'Analytical method'!$B$48*E$292/E$293</f>
        <v>1.0216689844238124E-4</v>
      </c>
      <c r="F9" s="22">
        <f>'Sample raw data'!F9/'Sample raw data'!F$12*'Analytical method'!$B$48*F$292/F$293</f>
        <v>6.9419759856686255E-4</v>
      </c>
      <c r="G9" s="22">
        <f>'Sample raw data'!G9/'Sample raw data'!G$12*'Analytical method'!$B$48*G$292/G$293</f>
        <v>7.3436279817246661E-4</v>
      </c>
      <c r="H9" s="22">
        <f>'Sample raw data'!H9/'Sample raw data'!H$12*'Analytical method'!$B$48*H$292/H$293</f>
        <v>3.1707377598011525E-4</v>
      </c>
      <c r="I9" s="22">
        <f>'Sample raw data'!I9/'Sample raw data'!I$12*'Analytical method'!$B$48*I$292/I$293</f>
        <v>1.0643769938832186E-4</v>
      </c>
      <c r="J9" s="22">
        <f>'Sample raw data'!J9/'Sample raw data'!J$12*'Analytical method'!$B$48*J$292/J$293</f>
        <v>5.8009424639821603E-4</v>
      </c>
      <c r="K9" s="22">
        <f>'Sample raw data'!K9/'Sample raw data'!K$12*'Analytical method'!$B$48*K$292/K$293</f>
        <v>2.5610755204453963E-4</v>
      </c>
      <c r="L9" s="22">
        <f>'Sample raw data'!L9/'Sample raw data'!L$12*'Analytical method'!$B$48*L$292/L$293</f>
        <v>1.0714072163452157E-3</v>
      </c>
      <c r="M9" s="22">
        <f>'Sample raw data'!M9/'Sample raw data'!M$12*'Analytical method'!$B$48*M$292/M$293</f>
        <v>1.4422448279750213E-3</v>
      </c>
    </row>
    <row r="10" spans="1:13">
      <c r="A10" s="4" t="s">
        <v>12</v>
      </c>
      <c r="B10" s="4">
        <v>640.6</v>
      </c>
      <c r="C10" s="4">
        <v>369.3</v>
      </c>
      <c r="D10" s="5">
        <v>10.237299999999999</v>
      </c>
      <c r="E10" s="22">
        <f>'Sample raw data'!E10/'Sample raw data'!E$12*'Analytical method'!$B$48*E$292/E$293</f>
        <v>4.2621140483259596E-4</v>
      </c>
      <c r="F10" s="22">
        <f>'Sample raw data'!F10/'Sample raw data'!F$12*'Analytical method'!$B$48*F$292/F$293</f>
        <v>4.9927886870071523E-4</v>
      </c>
      <c r="G10" s="22">
        <f>'Sample raw data'!G10/'Sample raw data'!G$12*'Analytical method'!$B$48*G$292/G$293</f>
        <v>5.560989188628056E-4</v>
      </c>
      <c r="H10" s="22">
        <f>'Sample raw data'!H10/'Sample raw data'!H$12*'Analytical method'!$B$48*H$292/H$293</f>
        <v>1.250532504544262E-3</v>
      </c>
      <c r="I10" s="22">
        <f>'Sample raw data'!I10/'Sample raw data'!I$12*'Analytical method'!$B$48*I$292/I$293</f>
        <v>4.6065432440321079E-4</v>
      </c>
      <c r="J10" s="22">
        <f>'Sample raw data'!J10/'Sample raw data'!J$12*'Analytical method'!$B$48*J$292/J$293</f>
        <v>1.4151094762139362E-3</v>
      </c>
      <c r="K10" s="22">
        <f>'Sample raw data'!K10/'Sample raw data'!K$12*'Analytical method'!$B$48*K$292/K$293</f>
        <v>6.2843559092772873E-4</v>
      </c>
      <c r="L10" s="22">
        <f>'Sample raw data'!L10/'Sample raw data'!L$12*'Analytical method'!$B$48*L$292/L$293</f>
        <v>1.5289591810179403E-3</v>
      </c>
      <c r="M10" s="22">
        <f>'Sample raw data'!M10/'Sample raw data'!M$12*'Analytical method'!$B$48*M$292/M$293</f>
        <v>1.418491440612159E-3</v>
      </c>
    </row>
    <row r="11" spans="1:13">
      <c r="A11" s="4" t="s">
        <v>14</v>
      </c>
      <c r="B11" s="4">
        <v>670.7</v>
      </c>
      <c r="C11" s="4">
        <v>369.3</v>
      </c>
      <c r="D11" s="5">
        <v>10.96025</v>
      </c>
      <c r="E11" s="22">
        <f>'Sample raw data'!E11/'Sample raw data'!E$12*'Analytical method'!$B$48*E$292/E$293</f>
        <v>1.6890177730025319E-3</v>
      </c>
      <c r="F11" s="22">
        <f>'Sample raw data'!F11/'Sample raw data'!F$12*'Analytical method'!$B$48*F$292/F$293</f>
        <v>2.1431563681412326E-3</v>
      </c>
      <c r="G11" s="22">
        <f>'Sample raw data'!G11/'Sample raw data'!G$12*'Analytical method'!$B$48*G$292/G$293</f>
        <v>1.4297817503997068E-3</v>
      </c>
      <c r="H11" s="22">
        <f>'Sample raw data'!H11/'Sample raw data'!H$12*'Analytical method'!$B$48*H$292/H$293</f>
        <v>1.9079823257765723E-3</v>
      </c>
      <c r="I11" s="22">
        <f>'Sample raw data'!I11/'Sample raw data'!I$12*'Analytical method'!$B$48*I$292/I$293</f>
        <v>2.3651517776421284E-3</v>
      </c>
      <c r="J11" s="22">
        <f>'Sample raw data'!J11/'Sample raw data'!J$12*'Analytical method'!$B$48*J$292/J$293</f>
        <v>1.9842404695292518E-3</v>
      </c>
      <c r="K11" s="22">
        <f>'Sample raw data'!K11/'Sample raw data'!K$12*'Analytical method'!$B$48*K$292/K$293</f>
        <v>1.5379250892842992E-3</v>
      </c>
      <c r="L11" s="22">
        <f>'Sample raw data'!L11/'Sample raw data'!L$12*'Analytical method'!$B$48*L$292/L$293</f>
        <v>1.7496691434602651E-3</v>
      </c>
      <c r="M11" s="22">
        <f>'Sample raw data'!M11/'Sample raw data'!M$12*'Analytical method'!$B$48*M$292/M$293</f>
        <v>1.6999211797490371E-3</v>
      </c>
    </row>
    <row r="12" spans="1:13">
      <c r="A12" s="4" t="s">
        <v>13</v>
      </c>
      <c r="B12" s="4">
        <v>676.7</v>
      </c>
      <c r="C12" s="4">
        <v>375.3</v>
      </c>
      <c r="D12" s="5">
        <v>10.9435</v>
      </c>
      <c r="E12" s="22">
        <f>'Sample raw data'!E12/'Sample raw data'!E$12*'Analytical method'!$B$48*E$292/E$293</f>
        <v>23.445</v>
      </c>
      <c r="F12" s="22">
        <f>'Sample raw data'!F12/'Sample raw data'!F$12*'Analytical method'!$B$48*F$292/F$293</f>
        <v>23.445</v>
      </c>
      <c r="G12" s="22">
        <f>'Sample raw data'!G12/'Sample raw data'!G$12*'Analytical method'!$B$48*G$292/G$293</f>
        <v>23.445</v>
      </c>
      <c r="H12" s="22">
        <f>'Sample raw data'!H12/'Sample raw data'!H$12*'Analytical method'!$B$48*H$292/H$293</f>
        <v>23.445</v>
      </c>
      <c r="I12" s="22">
        <f>'Sample raw data'!I12/'Sample raw data'!I$12*'Analytical method'!$B$48*I$292/I$293</f>
        <v>23.445</v>
      </c>
      <c r="J12" s="22">
        <f>'Sample raw data'!J12/'Sample raw data'!J$12*'Analytical method'!$B$48*J$292/J$293</f>
        <v>23.445</v>
      </c>
      <c r="K12" s="22">
        <f>'Sample raw data'!K12/'Sample raw data'!K$12*'Analytical method'!$B$48*K$292/K$293</f>
        <v>23.445</v>
      </c>
      <c r="L12" s="22">
        <f>'Sample raw data'!L12/'Sample raw data'!L$12*'Analytical method'!$B$48*L$292/L$293</f>
        <v>23.445</v>
      </c>
      <c r="M12" s="22">
        <f>'Sample raw data'!M12/'Sample raw data'!M$12*'Analytical method'!$B$48*M$292/M$293</f>
        <v>23.445</v>
      </c>
    </row>
    <row r="13" spans="1:13">
      <c r="A13" s="4" t="s">
        <v>15</v>
      </c>
      <c r="B13" s="4">
        <v>668.6</v>
      </c>
      <c r="C13" s="4">
        <v>369.3</v>
      </c>
      <c r="D13" s="5">
        <v>10.6193166666667</v>
      </c>
      <c r="E13" s="22">
        <f>'Sample raw data'!E13/'Sample raw data'!E$12*'Analytical method'!$B$48*E$292/E$293</f>
        <v>3.7780726798675619E-3</v>
      </c>
      <c r="F13" s="22">
        <f>'Sample raw data'!F13/'Sample raw data'!F$12*'Analytical method'!$B$48*F$292/F$293</f>
        <v>6.1393023620435637E-3</v>
      </c>
      <c r="G13" s="22">
        <f>'Sample raw data'!G13/'Sample raw data'!G$12*'Analytical method'!$B$48*G$292/G$293</f>
        <v>5.4263335357963476E-3</v>
      </c>
      <c r="H13" s="22">
        <f>'Sample raw data'!H13/'Sample raw data'!H$12*'Analytical method'!$B$48*H$292/H$293</f>
        <v>5.7466680846774134E-3</v>
      </c>
      <c r="I13" s="22">
        <f>'Sample raw data'!I13/'Sample raw data'!I$12*'Analytical method'!$B$48*I$292/I$293</f>
        <v>5.3226880910168198E-3</v>
      </c>
      <c r="J13" s="22">
        <f>'Sample raw data'!J13/'Sample raw data'!J$12*'Analytical method'!$B$48*J$292/J$293</f>
        <v>3.9407681296102703E-3</v>
      </c>
      <c r="K13" s="22">
        <f>'Sample raw data'!K13/'Sample raw data'!K$12*'Analytical method'!$B$48*K$292/K$293</f>
        <v>6.2422648292587831E-3</v>
      </c>
      <c r="L13" s="22">
        <f>'Sample raw data'!L13/'Sample raw data'!L$12*'Analytical method'!$B$48*L$292/L$293</f>
        <v>5.0599222251316248E-3</v>
      </c>
      <c r="M13" s="22">
        <f>'Sample raw data'!M13/'Sample raw data'!M$12*'Analytical method'!$B$48*M$292/M$293</f>
        <v>4.5820936009322612E-3</v>
      </c>
    </row>
    <row r="14" spans="1:13">
      <c r="A14" s="4" t="s">
        <v>16</v>
      </c>
      <c r="B14" s="4">
        <v>666.6</v>
      </c>
      <c r="C14" s="4">
        <v>369.3</v>
      </c>
      <c r="D14" s="5">
        <v>10.2954166666667</v>
      </c>
      <c r="E14" s="22">
        <f>'Sample raw data'!E14/'Sample raw data'!E$12*'Analytical method'!$B$48*E$292/E$293</f>
        <v>2.7369945583311943E-4</v>
      </c>
      <c r="F14" s="22">
        <f>'Sample raw data'!F14/'Sample raw data'!F$12*'Analytical method'!$B$48*F$292/F$293</f>
        <v>1.4976568396564099E-4</v>
      </c>
      <c r="G14" s="22">
        <f>'Sample raw data'!G14/'Sample raw data'!G$12*'Analytical method'!$B$48*G$292/G$293</f>
        <v>2.8077687235316805E-4</v>
      </c>
      <c r="H14" s="22">
        <f>'Sample raw data'!H14/'Sample raw data'!H$12*'Analytical method'!$B$48*H$292/H$293</f>
        <v>3.9110055073726121E-4</v>
      </c>
      <c r="I14" s="22">
        <f>'Sample raw data'!I14/'Sample raw data'!I$12*'Analytical method'!$B$48*I$292/I$293</f>
        <v>2.5472954962357499E-4</v>
      </c>
      <c r="J14" s="22">
        <f>'Sample raw data'!J14/'Sample raw data'!J$12*'Analytical method'!$B$48*J$292/J$293</f>
        <v>6.7122192377492727E-4</v>
      </c>
      <c r="K14" s="22">
        <f>'Sample raw data'!K14/'Sample raw data'!K$12*'Analytical method'!$B$48*K$292/K$293</f>
        <v>3.5443566128779921E-4</v>
      </c>
      <c r="L14" s="22">
        <f>'Sample raw data'!L14/'Sample raw data'!L$12*'Analytical method'!$B$48*L$292/L$293</f>
        <v>5.1075786460902826E-5</v>
      </c>
      <c r="M14" s="22">
        <f>'Sample raw data'!M14/'Sample raw data'!M$12*'Analytical method'!$B$48*M$292/M$293</f>
        <v>3.9814046765045667E-4</v>
      </c>
    </row>
    <row r="15" spans="1:13">
      <c r="A15" s="4" t="s">
        <v>17</v>
      </c>
      <c r="B15" s="4">
        <v>664.6</v>
      </c>
      <c r="C15" s="4">
        <v>369.3</v>
      </c>
      <c r="D15" s="5">
        <v>9.9879833333333305</v>
      </c>
      <c r="E15" s="22">
        <f>'Sample raw data'!E15/'Sample raw data'!E$12*'Analytical method'!$B$48*E$292/E$293</f>
        <v>1.5255509189109783E-4</v>
      </c>
      <c r="F15" s="22">
        <f>'Sample raw data'!F15/'Sample raw data'!F$12*'Analytical method'!$B$48*F$292/F$293</f>
        <v>1.0771067902813894E-4</v>
      </c>
      <c r="G15" s="22">
        <f>'Sample raw data'!G15/'Sample raw data'!G$12*'Analytical method'!$B$48*G$292/G$293</f>
        <v>1.4982987007003211E-4</v>
      </c>
      <c r="H15" s="22">
        <f>'Sample raw data'!H15/'Sample raw data'!H$12*'Analytical method'!$B$48*H$292/H$293</f>
        <v>3.9451500989372913E-4</v>
      </c>
      <c r="I15" s="22">
        <f>'Sample raw data'!I15/'Sample raw data'!I$12*'Analytical method'!$B$48*I$292/I$293</f>
        <v>1.0377920636114675E-3</v>
      </c>
      <c r="J15" s="22">
        <f>'Sample raw data'!J15/'Sample raw data'!J$12*'Analytical method'!$B$48*J$292/J$293</f>
        <v>7.3932658156807701E-4</v>
      </c>
      <c r="K15" s="22">
        <f>'Sample raw data'!K15/'Sample raw data'!K$12*'Analytical method'!$B$48*K$292/K$293</f>
        <v>2.0821636246592978E-4</v>
      </c>
      <c r="L15" s="22">
        <f>'Sample raw data'!L15/'Sample raw data'!L$12*'Analytical method'!$B$48*L$292/L$293</f>
        <v>7.1909221788733177E-5</v>
      </c>
      <c r="M15" s="22">
        <f>'Sample raw data'!M15/'Sample raw data'!M$12*'Analytical method'!$B$48*M$292/M$293</f>
        <v>1.2126730518444807E-4</v>
      </c>
    </row>
    <row r="16" spans="1:13">
      <c r="A16" s="4" t="s">
        <v>18</v>
      </c>
      <c r="B16" s="4">
        <v>692.6</v>
      </c>
      <c r="C16" s="4">
        <v>369.3</v>
      </c>
      <c r="D16" s="5">
        <v>10.3678833333333</v>
      </c>
      <c r="E16" s="22">
        <f>'Sample raw data'!E16/'Sample raw data'!E$12*'Analytical method'!$B$48*E$292/E$293</f>
        <v>6.7573134356953485E-5</v>
      </c>
      <c r="F16" s="22">
        <f>'Sample raw data'!F16/'Sample raw data'!F$12*'Analytical method'!$B$48*F$292/F$293</f>
        <v>7.1166882875888746E-5</v>
      </c>
      <c r="G16" s="22">
        <f>'Sample raw data'!G16/'Sample raw data'!G$12*'Analytical method'!$B$48*G$292/G$293</f>
        <v>6.1528147433896429E-5</v>
      </c>
      <c r="H16" s="22">
        <f>'Sample raw data'!H16/'Sample raw data'!H$12*'Analytical method'!$B$48*H$292/H$293</f>
        <v>6.5524822563677374E-5</v>
      </c>
      <c r="I16" s="22">
        <f>'Sample raw data'!I16/'Sample raw data'!I$12*'Analytical method'!$B$48*I$292/I$293</f>
        <v>1.466102181934809E-4</v>
      </c>
      <c r="J16" s="22">
        <f>'Sample raw data'!J16/'Sample raw data'!J$12*'Analytical method'!$B$48*J$292/J$293</f>
        <v>1.4170837109271539E-4</v>
      </c>
      <c r="K16" s="22">
        <f>'Sample raw data'!K16/'Sample raw data'!K$12*'Analytical method'!$B$48*K$292/K$293</f>
        <v>4.3045484235692443E-5</v>
      </c>
      <c r="L16" s="22">
        <f>'Sample raw data'!L16/'Sample raw data'!L$12*'Analytical method'!$B$48*L$292/L$293</f>
        <v>3.0175614779770596E-4</v>
      </c>
      <c r="M16" s="22">
        <f>'Sample raw data'!M16/'Sample raw data'!M$12*'Analytical method'!$B$48*M$292/M$293</f>
        <v>1.6108136775866357E-4</v>
      </c>
    </row>
    <row r="17" spans="1:13">
      <c r="A17" s="4" t="s">
        <v>19</v>
      </c>
      <c r="B17" s="4">
        <v>690.6</v>
      </c>
      <c r="C17" s="4">
        <v>369.3</v>
      </c>
      <c r="D17" s="5">
        <v>10.11885</v>
      </c>
      <c r="E17" s="22">
        <f>'Sample raw data'!E17/'Sample raw data'!E$12*'Analytical method'!$B$48*E$292/E$293</f>
        <v>2.2894308091959342E-5</v>
      </c>
      <c r="F17" s="22">
        <f>'Sample raw data'!F17/'Sample raw data'!F$12*'Analytical method'!$B$48*F$292/F$293</f>
        <v>9.9967858671441554E-5</v>
      </c>
      <c r="G17" s="22">
        <f>'Sample raw data'!G17/'Sample raw data'!G$12*'Analytical method'!$B$48*G$292/G$293</f>
        <v>3.2996702792538696E-4</v>
      </c>
      <c r="H17" s="22">
        <f>'Sample raw data'!H17/'Sample raw data'!H$12*'Analytical method'!$B$48*H$292/H$293</f>
        <v>7.1833196320976513E-5</v>
      </c>
      <c r="I17" s="22">
        <f>'Sample raw data'!I17/'Sample raw data'!I$12*'Analytical method'!$B$48*I$292/I$293</f>
        <v>3.290911504553243E-4</v>
      </c>
      <c r="J17" s="22">
        <f>'Sample raw data'!J17/'Sample raw data'!J$12*'Analytical method'!$B$48*J$292/J$293</f>
        <v>2.384767182449338E-4</v>
      </c>
      <c r="K17" s="22">
        <f>'Sample raw data'!K17/'Sample raw data'!K$12*'Analytical method'!$B$48*K$292/K$293</f>
        <v>1.56692866952044E-4</v>
      </c>
      <c r="L17" s="22">
        <f>'Sample raw data'!L17/'Sample raw data'!L$12*'Analytical method'!$B$48*L$292/L$293</f>
        <v>1.6604792623078416E-4</v>
      </c>
      <c r="M17" s="22">
        <f>'Sample raw data'!M17/'Sample raw data'!M$12*'Analytical method'!$B$48*M$292/M$293</f>
        <v>1.1499319479655728E-4</v>
      </c>
    </row>
    <row r="18" spans="1:13">
      <c r="A18" s="4" t="s">
        <v>20</v>
      </c>
      <c r="B18" s="4">
        <v>688.6</v>
      </c>
      <c r="C18" s="4">
        <v>369.3</v>
      </c>
      <c r="D18" s="5">
        <v>9.8111666666666704</v>
      </c>
      <c r="E18" s="22">
        <f>'Sample raw data'!E18/'Sample raw data'!E$12*'Analytical method'!$B$48*E$292/E$293</f>
        <v>3.3156634933551874E-3</v>
      </c>
      <c r="F18" s="22">
        <f>'Sample raw data'!F18/'Sample raw data'!F$12*'Analytical method'!$B$48*F$292/F$293</f>
        <v>2.9316745943137666E-3</v>
      </c>
      <c r="G18" s="22">
        <f>'Sample raw data'!G18/'Sample raw data'!G$12*'Analytical method'!$B$48*G$292/G$293</f>
        <v>2.8229912326949024E-3</v>
      </c>
      <c r="H18" s="22">
        <f>'Sample raw data'!H18/'Sample raw data'!H$12*'Analytical method'!$B$48*H$292/H$293</f>
        <v>2.2664027339307786E-4</v>
      </c>
      <c r="I18" s="22">
        <f>'Sample raw data'!I18/'Sample raw data'!I$12*'Analytical method'!$B$48*I$292/I$293</f>
        <v>3.0703119840729464E-4</v>
      </c>
      <c r="J18" s="22">
        <f>'Sample raw data'!J18/'Sample raw data'!J$12*'Analytical method'!$B$48*J$292/J$293</f>
        <v>2.0648649189508353E-4</v>
      </c>
      <c r="K18" s="22">
        <f>'Sample raw data'!K18/'Sample raw data'!K$12*'Analytical method'!$B$48*K$292/K$293</f>
        <v>2.7303521604513104E-4</v>
      </c>
      <c r="L18" s="22">
        <f>'Sample raw data'!L18/'Sample raw data'!L$12*'Analytical method'!$B$48*L$292/L$293</f>
        <v>4.2299930295093839E-4</v>
      </c>
      <c r="M18" s="22">
        <f>'Sample raw data'!M18/'Sample raw data'!M$12*'Analytical method'!$B$48*M$292/M$293</f>
        <v>2.8916657667042139E-3</v>
      </c>
    </row>
    <row r="19" spans="1:13">
      <c r="A19" s="4" t="s">
        <v>21</v>
      </c>
      <c r="B19" s="4">
        <v>718.7</v>
      </c>
      <c r="C19" s="4">
        <v>369.3</v>
      </c>
      <c r="D19" s="5">
        <v>10.440483333333299</v>
      </c>
      <c r="E19" s="22">
        <f>'Sample raw data'!E19/'Sample raw data'!E$12*'Analytical method'!$B$48*E$292/E$293</f>
        <v>3.5731059470093801E-5</v>
      </c>
      <c r="F19" s="22">
        <f>'Sample raw data'!F19/'Sample raw data'!F$12*'Analytical method'!$B$48*F$292/F$293</f>
        <v>2.7559771179630791E-4</v>
      </c>
      <c r="G19" s="22">
        <f>'Sample raw data'!G19/'Sample raw data'!G$12*'Analytical method'!$B$48*G$292/G$293</f>
        <v>8.7079827803155285E-5</v>
      </c>
      <c r="H19" s="22">
        <f>'Sample raw data'!H19/'Sample raw data'!H$12*'Analytical method'!$B$48*H$292/H$293</f>
        <v>1.2630348232075349E-4</v>
      </c>
      <c r="I19" s="22">
        <f>'Sample raw data'!I19/'Sample raw data'!I$12*'Analytical method'!$B$48*I$292/I$293</f>
        <v>1.2419837272029368E-4</v>
      </c>
      <c r="J19" s="22">
        <f>'Sample raw data'!J19/'Sample raw data'!J$12*'Analytical method'!$B$48*J$292/J$293</f>
        <v>4.2203356251967384E-4</v>
      </c>
      <c r="K19" s="22">
        <f>'Sample raw data'!K19/'Sample raw data'!K$12*'Analytical method'!$B$48*K$292/K$293</f>
        <v>4.6230579638726943E-4</v>
      </c>
      <c r="L19" s="22">
        <f>'Sample raw data'!L19/'Sample raw data'!L$12*'Analytical method'!$B$48*L$292/L$293</f>
        <v>5.0969212176481767E-5</v>
      </c>
      <c r="M19" s="22">
        <f>'Sample raw data'!M19/'Sample raw data'!M$12*'Analytical method'!$B$48*M$292/M$293</f>
        <v>5.4746166592704015E-5</v>
      </c>
    </row>
    <row r="20" spans="1:13">
      <c r="A20" s="4" t="s">
        <v>22</v>
      </c>
      <c r="B20" s="4">
        <v>716.6</v>
      </c>
      <c r="C20" s="4">
        <v>369.3</v>
      </c>
      <c r="D20" s="5">
        <v>10.147683333333299</v>
      </c>
      <c r="E20" s="22">
        <f>'Sample raw data'!E20/'Sample raw data'!E$12*'Analytical method'!$B$48*E$292/E$293</f>
        <v>6.5828186293588359E-4</v>
      </c>
      <c r="F20" s="22">
        <f>'Sample raw data'!F20/'Sample raw data'!F$12*'Analytical method'!$B$48*F$292/F$293</f>
        <v>5.1283941525553272E-4</v>
      </c>
      <c r="G20" s="22">
        <f>'Sample raw data'!G20/'Sample raw data'!G$12*'Analytical method'!$B$48*G$292/G$293</f>
        <v>4.497092885216101E-4</v>
      </c>
      <c r="H20" s="22">
        <f>'Sample raw data'!H20/'Sample raw data'!H$12*'Analytical method'!$B$48*H$292/H$293</f>
        <v>9.3392433380471665E-4</v>
      </c>
      <c r="I20" s="22">
        <f>'Sample raw data'!I20/'Sample raw data'!I$12*'Analytical method'!$B$48*I$292/I$293</f>
        <v>8.3767416075483029E-4</v>
      </c>
      <c r="J20" s="22">
        <f>'Sample raw data'!J20/'Sample raw data'!J$12*'Analytical method'!$B$48*J$292/J$293</f>
        <v>5.1192035011713821E-4</v>
      </c>
      <c r="K20" s="22">
        <f>'Sample raw data'!K20/'Sample raw data'!K$12*'Analytical method'!$B$48*K$292/K$293</f>
        <v>5.0988607771616313E-4</v>
      </c>
      <c r="L20" s="22">
        <f>'Sample raw data'!L20/'Sample raw data'!L$12*'Analytical method'!$B$48*L$292/L$293</f>
        <v>2.2606672073054981E-4</v>
      </c>
      <c r="M20" s="22">
        <f>'Sample raw data'!M20/'Sample raw data'!M$12*'Analytical method'!$B$48*M$292/M$293</f>
        <v>1.6886012151565692E-4</v>
      </c>
    </row>
    <row r="21" spans="1:13">
      <c r="A21" s="4" t="s">
        <v>23</v>
      </c>
      <c r="B21" s="4">
        <v>714.6</v>
      </c>
      <c r="C21" s="4">
        <v>369.3</v>
      </c>
      <c r="D21" s="5">
        <v>9.9722833333333298</v>
      </c>
      <c r="E21" s="22">
        <f>'Sample raw data'!E21/'Sample raw data'!E$12*'Analytical method'!$B$48*E$292/E$293</f>
        <v>9.4519620992414183E-5</v>
      </c>
      <c r="F21" s="22">
        <f>'Sample raw data'!F21/'Sample raw data'!F$12*'Analytical method'!$B$48*F$292/F$293</f>
        <v>9.8219189692294603E-5</v>
      </c>
      <c r="G21" s="22">
        <f>'Sample raw data'!G21/'Sample raw data'!G$12*'Analytical method'!$B$48*G$292/G$293</f>
        <v>2.9041076704850171E-4</v>
      </c>
      <c r="H21" s="22">
        <f>'Sample raw data'!H21/'Sample raw data'!H$12*'Analytical method'!$B$48*H$292/H$293</f>
        <v>3.1866092333961328E-4</v>
      </c>
      <c r="I21" s="22">
        <f>'Sample raw data'!I21/'Sample raw data'!I$12*'Analytical method'!$B$48*I$292/I$293</f>
        <v>5.56264454363113E-4</v>
      </c>
      <c r="J21" s="22">
        <f>'Sample raw data'!J21/'Sample raw data'!J$12*'Analytical method'!$B$48*J$292/J$293</f>
        <v>1.8562916692387208E-4</v>
      </c>
      <c r="K21" s="22">
        <f>'Sample raw data'!K21/'Sample raw data'!K$12*'Analytical method'!$B$48*K$292/K$293</f>
        <v>3.3022502958105952E-4</v>
      </c>
      <c r="L21" s="22">
        <f>'Sample raw data'!L21/'Sample raw data'!L$12*'Analytical method'!$B$48*L$292/L$293</f>
        <v>2.7909848330035647E-4</v>
      </c>
      <c r="M21" s="22">
        <f>'Sample raw data'!M21/'Sample raw data'!M$12*'Analytical method'!$B$48*M$292/M$293</f>
        <v>1.2053571114254436E-4</v>
      </c>
    </row>
    <row r="22" spans="1:13">
      <c r="A22" s="4" t="s">
        <v>24</v>
      </c>
      <c r="B22" s="4">
        <v>746.7</v>
      </c>
      <c r="C22" s="4">
        <v>369.3</v>
      </c>
      <c r="D22" s="5">
        <v>10.780049999999999</v>
      </c>
      <c r="E22" s="22">
        <f>'Sample raw data'!E22/'Sample raw data'!E$12*'Analytical method'!$B$48*E$292/E$293</f>
        <v>1.3392565338522837E-4</v>
      </c>
      <c r="F22" s="22">
        <f>'Sample raw data'!F22/'Sample raw data'!F$12*'Analytical method'!$B$48*F$292/F$293</f>
        <v>4.0991809171358066E-5</v>
      </c>
      <c r="G22" s="22">
        <f>'Sample raw data'!G22/'Sample raw data'!G$12*'Analytical method'!$B$48*G$292/G$293</f>
        <v>1.1674954848147044E-4</v>
      </c>
      <c r="H22" s="22">
        <f>'Sample raw data'!H22/'Sample raw data'!H$12*'Analytical method'!$B$48*H$292/H$293</f>
        <v>1.9577044177633215E-4</v>
      </c>
      <c r="I22" s="22">
        <f>'Sample raw data'!I22/'Sample raw data'!I$12*'Analytical method'!$B$48*I$292/I$293</f>
        <v>1.0027296668271497E-3</v>
      </c>
      <c r="J22" s="22">
        <f>'Sample raw data'!J22/'Sample raw data'!J$12*'Analytical method'!$B$48*J$292/J$293</f>
        <v>6.0981872068324086E-5</v>
      </c>
      <c r="K22" s="22">
        <f>'Sample raw data'!K22/'Sample raw data'!K$12*'Analytical method'!$B$48*K$292/K$293</f>
        <v>2.0702313438495916E-4</v>
      </c>
      <c r="L22" s="22">
        <f>'Sample raw data'!L22/'Sample raw data'!L$12*'Analytical method'!$B$48*L$292/L$293</f>
        <v>2.3752024055118166E-4</v>
      </c>
      <c r="M22" s="22">
        <f>'Sample raw data'!M22/'Sample raw data'!M$12*'Analytical method'!$B$48*M$292/M$293</f>
        <v>9.5999021655033927E-5</v>
      </c>
    </row>
    <row r="23" spans="1:13">
      <c r="A23" s="4" t="s">
        <v>25</v>
      </c>
      <c r="B23" s="4">
        <v>744.7</v>
      </c>
      <c r="C23" s="4">
        <v>369.3</v>
      </c>
      <c r="D23" s="5">
        <v>10.528266666666701</v>
      </c>
      <c r="E23" s="22">
        <f>'Sample raw data'!E23/'Sample raw data'!E$12*'Analytical method'!$B$48*E$292/E$293</f>
        <v>3.1151502950395478E-4</v>
      </c>
      <c r="F23" s="22">
        <f>'Sample raw data'!F23/'Sample raw data'!F$12*'Analytical method'!$B$48*F$292/F$293</f>
        <v>2.8815559484551269E-5</v>
      </c>
      <c r="G23" s="22">
        <f>'Sample raw data'!G23/'Sample raw data'!G$12*'Analytical method'!$B$48*G$292/G$293</f>
        <v>1.636547017255363E-4</v>
      </c>
      <c r="H23" s="22">
        <f>'Sample raw data'!H23/'Sample raw data'!H$12*'Analytical method'!$B$48*H$292/H$293</f>
        <v>4.4578018485600575E-5</v>
      </c>
      <c r="I23" s="22">
        <f>'Sample raw data'!I23/'Sample raw data'!I$12*'Analytical method'!$B$48*I$292/I$293</f>
        <v>6.4992189419849181E-5</v>
      </c>
      <c r="J23" s="22">
        <f>'Sample raw data'!J23/'Sample raw data'!J$12*'Analytical method'!$B$48*J$292/J$293</f>
        <v>2.7301716695912054E-4</v>
      </c>
      <c r="K23" s="22">
        <f>'Sample raw data'!K23/'Sample raw data'!K$12*'Analytical method'!$B$48*K$292/K$293</f>
        <v>1.7798947604941851E-4</v>
      </c>
      <c r="L23" s="22">
        <f>'Sample raw data'!L23/'Sample raw data'!L$12*'Analytical method'!$B$48*L$292/L$293</f>
        <v>1.0988864197272214E-4</v>
      </c>
      <c r="M23" s="22">
        <f>'Sample raw data'!M23/'Sample raw data'!M$12*'Analytical method'!$B$48*M$292/M$293</f>
        <v>2.4610322612297313E-5</v>
      </c>
    </row>
    <row r="24" spans="1:13">
      <c r="A24" s="4" t="s">
        <v>26</v>
      </c>
      <c r="B24" s="4">
        <v>594.70000000000005</v>
      </c>
      <c r="C24" s="4">
        <v>236.4</v>
      </c>
      <c r="D24" s="5">
        <v>7.0585000000000004</v>
      </c>
      <c r="E24" s="22">
        <f>'Sample raw data'!E24/'Sample raw data'!E$33*'Analytical method'!$B$50*E$292/E$293</f>
        <v>1.3089686193179524E-3</v>
      </c>
      <c r="F24" s="22">
        <f>'Sample raw data'!F24/'Sample raw data'!F$33*'Analytical method'!$B$50*F$292/F$293</f>
        <v>8.8466901749454589E-4</v>
      </c>
      <c r="G24" s="22">
        <f>'Sample raw data'!G24/'Sample raw data'!G$33*'Analytical method'!$B$50*G$292/G$293</f>
        <v>7.5709321248154383E-5</v>
      </c>
      <c r="H24" s="22">
        <f>'Sample raw data'!H24/'Sample raw data'!H$33*'Analytical method'!$B$50*H$292/H$293</f>
        <v>5.5662743397283257E-4</v>
      </c>
      <c r="I24" s="22">
        <f>'Sample raw data'!I24/'Sample raw data'!I$33*'Analytical method'!$B$50*I$292/I$293</f>
        <v>1.6540165528286204E-4</v>
      </c>
      <c r="J24" s="22">
        <f>'Sample raw data'!J24/'Sample raw data'!J$33*'Analytical method'!$B$50*J$292/J$293</f>
        <v>7.5160090942655744E-4</v>
      </c>
      <c r="K24" s="22">
        <f>'Sample raw data'!K24/'Sample raw data'!K$33*'Analytical method'!$B$50*K$292/K$293</f>
        <v>7.499256637228483E-4</v>
      </c>
      <c r="L24" s="22">
        <f>'Sample raw data'!L24/'Sample raw data'!L$33*'Analytical method'!$B$50*L$292/L$293</f>
        <v>6.6272959892456167E-4</v>
      </c>
      <c r="M24" s="22">
        <f>'Sample raw data'!M24/'Sample raw data'!M$33*'Analytical method'!$B$50*M$292/M$293</f>
        <v>5.4485110708217164E-4</v>
      </c>
    </row>
    <row r="25" spans="1:13">
      <c r="A25" s="4" t="s">
        <v>27</v>
      </c>
      <c r="B25" s="4">
        <v>608.70000000000005</v>
      </c>
      <c r="C25" s="4">
        <v>236.4</v>
      </c>
      <c r="D25" s="5">
        <v>7.36893333333333</v>
      </c>
      <c r="E25" s="22">
        <f>'Sample raw data'!E25/'Sample raw data'!E$33*'Analytical method'!$B$50*E$292/E$293</f>
        <v>5.3452285483049356E-4</v>
      </c>
      <c r="F25" s="22">
        <f>'Sample raw data'!F25/'Sample raw data'!F$33*'Analytical method'!$B$50*F$292/F$293</f>
        <v>9.8059912662992941E-5</v>
      </c>
      <c r="G25" s="22">
        <f>'Sample raw data'!G25/'Sample raw data'!G$33*'Analytical method'!$B$50*G$292/G$293</f>
        <v>5.6229161725429913E-4</v>
      </c>
      <c r="H25" s="22">
        <f>'Sample raw data'!H25/'Sample raw data'!H$33*'Analytical method'!$B$50*H$292/H$293</f>
        <v>5.7852248715263403E-4</v>
      </c>
      <c r="I25" s="22">
        <f>'Sample raw data'!I25/'Sample raw data'!I$33*'Analytical method'!$B$50*I$292/I$293</f>
        <v>9.2681513307288853E-4</v>
      </c>
      <c r="J25" s="22">
        <f>'Sample raw data'!J25/'Sample raw data'!J$33*'Analytical method'!$B$50*J$292/J$293</f>
        <v>3.7037596989180195E-5</v>
      </c>
      <c r="K25" s="22">
        <f>'Sample raw data'!K25/'Sample raw data'!K$33*'Analytical method'!$B$50*K$292/K$293</f>
        <v>5.1077720624610561E-4</v>
      </c>
      <c r="L25" s="22">
        <f>'Sample raw data'!L25/'Sample raw data'!L$33*'Analytical method'!$B$50*L$292/L$293</f>
        <v>1.8110212981293489E-4</v>
      </c>
      <c r="M25" s="22">
        <f>'Sample raw data'!M25/'Sample raw data'!M$33*'Analytical method'!$B$50*M$292/M$293</f>
        <v>8.3498650646281517E-4</v>
      </c>
    </row>
    <row r="26" spans="1:13">
      <c r="A26" s="4" t="s">
        <v>28</v>
      </c>
      <c r="B26" s="4">
        <v>622.70000000000005</v>
      </c>
      <c r="C26" s="4">
        <v>236.4</v>
      </c>
      <c r="D26" s="5">
        <v>7.6786666666666701</v>
      </c>
      <c r="E26" s="22">
        <f>'Sample raw data'!E26/'Sample raw data'!E$33*'Analytical method'!$B$50*E$292/E$293</f>
        <v>2.7742182906687132E-3</v>
      </c>
      <c r="F26" s="22">
        <f>'Sample raw data'!F26/'Sample raw data'!F$33*'Analytical method'!$B$50*F$292/F$293</f>
        <v>2.3252415942024026E-3</v>
      </c>
      <c r="G26" s="22">
        <f>'Sample raw data'!G26/'Sample raw data'!G$33*'Analytical method'!$B$50*G$292/G$293</f>
        <v>2.7978772538217963E-3</v>
      </c>
      <c r="H26" s="22">
        <f>'Sample raw data'!H26/'Sample raw data'!H$33*'Analytical method'!$B$50*H$292/H$293</f>
        <v>2.7273249671640335E-3</v>
      </c>
      <c r="I26" s="22">
        <f>'Sample raw data'!I26/'Sample raw data'!I$33*'Analytical method'!$B$50*I$292/I$293</f>
        <v>2.3830786974564535E-3</v>
      </c>
      <c r="J26" s="22">
        <f>'Sample raw data'!J26/'Sample raw data'!J$33*'Analytical method'!$B$50*J$292/J$293</f>
        <v>1.8095450535028563E-3</v>
      </c>
      <c r="K26" s="22">
        <f>'Sample raw data'!K26/'Sample raw data'!K$33*'Analytical method'!$B$50*K$292/K$293</f>
        <v>2.0367730881803783E-3</v>
      </c>
      <c r="L26" s="22">
        <f>'Sample raw data'!L26/'Sample raw data'!L$33*'Analytical method'!$B$50*L$292/L$293</f>
        <v>2.1527983786346913E-3</v>
      </c>
      <c r="M26" s="22">
        <f>'Sample raw data'!M26/'Sample raw data'!M$33*'Analytical method'!$B$50*M$292/M$293</f>
        <v>2.5344454820828686E-3</v>
      </c>
    </row>
    <row r="27" spans="1:13">
      <c r="A27" s="4" t="s">
        <v>29</v>
      </c>
      <c r="B27" s="4">
        <v>636.6</v>
      </c>
      <c r="C27" s="4">
        <v>250.4</v>
      </c>
      <c r="D27" s="5">
        <v>7.9433166666666697</v>
      </c>
      <c r="E27" s="22">
        <f>'Sample raw data'!E27/'Sample raw data'!E$33*'Analytical method'!$B$50*E$292/E$293</f>
        <v>4.0106341651616273E-3</v>
      </c>
      <c r="F27" s="22">
        <f>'Sample raw data'!F27/'Sample raw data'!F$33*'Analytical method'!$B$50*F$292/F$293</f>
        <v>2.386178594781276E-3</v>
      </c>
      <c r="G27" s="22">
        <f>'Sample raw data'!G27/'Sample raw data'!G$33*'Analytical method'!$B$50*G$292/G$293</f>
        <v>4.4504078663101312E-3</v>
      </c>
      <c r="H27" s="22">
        <f>'Sample raw data'!H27/'Sample raw data'!H$33*'Analytical method'!$B$50*H$292/H$293</f>
        <v>3.4913994812927102E-3</v>
      </c>
      <c r="I27" s="22">
        <f>'Sample raw data'!I27/'Sample raw data'!I$33*'Analytical method'!$B$50*I$292/I$293</f>
        <v>2.9998223645161435E-3</v>
      </c>
      <c r="J27" s="22">
        <f>'Sample raw data'!J27/'Sample raw data'!J$33*'Analytical method'!$B$50*J$292/J$293</f>
        <v>3.5127973441454966E-3</v>
      </c>
      <c r="K27" s="22">
        <f>'Sample raw data'!K27/'Sample raw data'!K$33*'Analytical method'!$B$50*K$292/K$293</f>
        <v>3.7799024195364615E-3</v>
      </c>
      <c r="L27" s="22">
        <f>'Sample raw data'!L27/'Sample raw data'!L$33*'Analytical method'!$B$50*L$292/L$293</f>
        <v>2.8089107751857602E-3</v>
      </c>
      <c r="M27" s="22">
        <f>'Sample raw data'!M27/'Sample raw data'!M$33*'Analytical method'!$B$50*M$292/M$293</f>
        <v>3.6497099510695965E-3</v>
      </c>
    </row>
    <row r="28" spans="1:13">
      <c r="A28" s="4" t="s">
        <v>30</v>
      </c>
      <c r="B28" s="4">
        <v>428.4</v>
      </c>
      <c r="C28" s="4">
        <v>284.3</v>
      </c>
      <c r="D28" s="5">
        <v>3.4919833333333301</v>
      </c>
      <c r="E28" s="22">
        <f>'Sample raw data'!E28/'Sample raw data'!E$28*'Analytical method'!$B$49*E$292/E$293</f>
        <v>1.2150000000000001</v>
      </c>
      <c r="F28" s="22">
        <f>'Sample raw data'!F28/'Sample raw data'!F$28*'Analytical method'!$B$49*F$292/F$293</f>
        <v>1.2150000000000001</v>
      </c>
      <c r="G28" s="22">
        <f>'Sample raw data'!G28/'Sample raw data'!G$28*'Analytical method'!$B$49*G$292/G$293</f>
        <v>1.2150000000000001</v>
      </c>
      <c r="H28" s="22">
        <f>'Sample raw data'!H28/'Sample raw data'!H$28*'Analytical method'!$B$49*H$292/H$293</f>
        <v>1.2150000000000001</v>
      </c>
      <c r="I28" s="22">
        <f>'Sample raw data'!I28/'Sample raw data'!I$28*'Analytical method'!$B$49*I$292/I$293</f>
        <v>1.2150000000000001</v>
      </c>
      <c r="J28" s="22">
        <f>'Sample raw data'!J28/'Sample raw data'!J$28*'Analytical method'!$B$49*J$292/J$293</f>
        <v>1.2150000000000001</v>
      </c>
      <c r="K28" s="22">
        <f>'Sample raw data'!K28/'Sample raw data'!K$28*'Analytical method'!$B$49*K$292/K$293</f>
        <v>1.2150000000000001</v>
      </c>
      <c r="L28" s="22">
        <f>'Sample raw data'!L28/'Sample raw data'!L$28*'Analytical method'!$B$49*L$292/L$293</f>
        <v>1.2150000000000001</v>
      </c>
      <c r="M28" s="22">
        <f>'Sample raw data'!M28/'Sample raw data'!M$28*'Analytical method'!$B$49*M$292/M$293</f>
        <v>1.2150000000000001</v>
      </c>
    </row>
    <row r="29" spans="1:13">
      <c r="A29" s="4" t="s">
        <v>31</v>
      </c>
      <c r="B29" s="4">
        <v>624.6</v>
      </c>
      <c r="C29" s="4">
        <v>284.3</v>
      </c>
      <c r="D29" s="5">
        <v>7.8268000000000004</v>
      </c>
      <c r="E29" s="22">
        <f>'Sample raw data'!E29/'Sample raw data'!E$28*'Analytical method'!$B$49*E$292/E$293</f>
        <v>3.6676631748787519E-5</v>
      </c>
      <c r="F29" s="22">
        <f>'Sample raw data'!F29/'Sample raw data'!F$28*'Analytical method'!$B$49*F$292/F$293</f>
        <v>7.9850933724918974E-5</v>
      </c>
      <c r="G29" s="22">
        <f>'Sample raw data'!G29/'Sample raw data'!G$28*'Analytical method'!$B$49*G$292/G$293</f>
        <v>1.2280478520166412E-4</v>
      </c>
      <c r="H29" s="22">
        <f>'Sample raw data'!H29/'Sample raw data'!H$28*'Analytical method'!$B$49*H$292/H$293</f>
        <v>7.1450078283277215E-5</v>
      </c>
      <c r="I29" s="22">
        <f>'Sample raw data'!I29/'Sample raw data'!I$28*'Analytical method'!$B$49*I$292/I$293</f>
        <v>7.517029871559142E-5</v>
      </c>
      <c r="J29" s="22">
        <f>'Sample raw data'!J29/'Sample raw data'!J$28*'Analytical method'!$B$49*J$292/J$293</f>
        <v>1.0411525860322916E-4</v>
      </c>
      <c r="K29" s="22">
        <f>'Sample raw data'!K29/'Sample raw data'!K$28*'Analytical method'!$B$49*K$292/K$293</f>
        <v>9.7691320063992505E-5</v>
      </c>
      <c r="L29" s="22">
        <f>'Sample raw data'!L29/'Sample raw data'!L$28*'Analytical method'!$B$49*L$292/L$293</f>
        <v>7.0532033382190643E-5</v>
      </c>
      <c r="M29" s="22">
        <f>'Sample raw data'!M29/'Sample raw data'!M$28*'Analytical method'!$B$49*M$292/M$293</f>
        <v>1.1867194839562414E-4</v>
      </c>
    </row>
    <row r="30" spans="1:13">
      <c r="A30" s="4" t="s">
        <v>32</v>
      </c>
      <c r="B30" s="4">
        <v>638.6</v>
      </c>
      <c r="C30" s="4">
        <v>284.3</v>
      </c>
      <c r="D30" s="5">
        <v>8.1050333333333295</v>
      </c>
      <c r="E30" s="22">
        <f>'Sample raw data'!E30/'Sample raw data'!E$28*'Analytical method'!$B$49*E$292/E$293</f>
        <v>2.5723187258601408E-5</v>
      </c>
      <c r="F30" s="22">
        <f>'Sample raw data'!F30/'Sample raw data'!F$28*'Analytical method'!$B$49*F$292/F$293</f>
        <v>5.6909485689838169E-6</v>
      </c>
      <c r="G30" s="22">
        <f>'Sample raw data'!G30/'Sample raw data'!G$28*'Analytical method'!$B$49*G$292/G$293</f>
        <v>2.8450461665118224E-5</v>
      </c>
      <c r="H30" s="22">
        <f>'Sample raw data'!H30/'Sample raw data'!H$28*'Analytical method'!$B$49*H$292/H$293</f>
        <v>1.3451669781287838E-5</v>
      </c>
      <c r="I30" s="22">
        <f>'Sample raw data'!I30/'Sample raw data'!I$28*'Analytical method'!$B$49*I$292/I$293</f>
        <v>4.6850884884017376E-6</v>
      </c>
      <c r="J30" s="22">
        <f>'Sample raw data'!J30/'Sample raw data'!J$28*'Analytical method'!$B$49*J$292/J$293</f>
        <v>4.2978584892247209E-6</v>
      </c>
      <c r="K30" s="22">
        <f>'Sample raw data'!K30/'Sample raw data'!K$28*'Analytical method'!$B$49*K$292/K$293</f>
        <v>2.3436424372120331E-5</v>
      </c>
      <c r="L30" s="22">
        <f>'Sample raw data'!L30/'Sample raw data'!L$28*'Analytical method'!$B$49*L$292/L$293</f>
        <v>1.5088507636038467E-5</v>
      </c>
      <c r="M30" s="22">
        <f>'Sample raw data'!M30/'Sample raw data'!M$28*'Analytical method'!$B$49*M$292/M$293</f>
        <v>2.2939429464650306E-5</v>
      </c>
    </row>
    <row r="31" spans="1:13">
      <c r="A31" s="4" t="s">
        <v>34</v>
      </c>
      <c r="B31" s="4">
        <v>652.70000000000005</v>
      </c>
      <c r="C31" s="4">
        <v>284.3</v>
      </c>
      <c r="D31" s="5">
        <v>8.38378333333333</v>
      </c>
      <c r="E31" s="22">
        <f>'Sample raw data'!E31/'Sample raw data'!E$28*'Analytical method'!$B$49*E$292/E$293</f>
        <v>2.0768067307518474E-4</v>
      </c>
      <c r="F31" s="22">
        <f>'Sample raw data'!F31/'Sample raw data'!F$28*'Analytical method'!$B$49*F$292/F$293</f>
        <v>1.1258837259865262E-4</v>
      </c>
      <c r="G31" s="22">
        <f>'Sample raw data'!G31/'Sample raw data'!G$28*'Analytical method'!$B$49*G$292/G$293</f>
        <v>1.347418494644346E-4</v>
      </c>
      <c r="H31" s="22">
        <f>'Sample raw data'!H31/'Sample raw data'!H$28*'Analytical method'!$B$49*H$292/H$293</f>
        <v>1.0003812856668661E-4</v>
      </c>
      <c r="I31" s="22">
        <f>'Sample raw data'!I31/'Sample raw data'!I$28*'Analytical method'!$B$49*I$292/I$293</f>
        <v>1.1045594732007538E-4</v>
      </c>
      <c r="J31" s="22">
        <f>'Sample raw data'!J31/'Sample raw data'!J$28*'Analytical method'!$B$49*J$292/J$293</f>
        <v>5.9242750396908673E-5</v>
      </c>
      <c r="K31" s="22">
        <f>'Sample raw data'!K31/'Sample raw data'!K$28*'Analytical method'!$B$49*K$292/K$293</f>
        <v>1.0852088918326487E-4</v>
      </c>
      <c r="L31" s="22">
        <f>'Sample raw data'!L31/'Sample raw data'!L$28*'Analytical method'!$B$49*L$292/L$293</f>
        <v>7.5601978354468603E-5</v>
      </c>
      <c r="M31" s="22">
        <f>'Sample raw data'!M31/'Sample raw data'!M$28*'Analytical method'!$B$49*M$292/M$293</f>
        <v>1.210195718637499E-4</v>
      </c>
    </row>
    <row r="32" spans="1:13">
      <c r="A32" s="4" t="s">
        <v>35</v>
      </c>
      <c r="B32" s="4">
        <v>650.6</v>
      </c>
      <c r="C32" s="4">
        <v>284.3</v>
      </c>
      <c r="D32" s="5">
        <v>7.8342666666666698</v>
      </c>
      <c r="E32" s="22">
        <f>'Sample raw data'!E32/'Sample raw data'!E$28*'Analytical method'!$B$49*E$292/E$293</f>
        <v>2.3132423858932559E-5</v>
      </c>
      <c r="F32" s="22">
        <f>'Sample raw data'!F32/'Sample raw data'!F$28*'Analytical method'!$B$49*F$292/F$293</f>
        <v>2.0202663516031934E-5</v>
      </c>
      <c r="G32" s="22">
        <f>'Sample raw data'!G32/'Sample raw data'!G$28*'Analytical method'!$B$49*G$292/G$293</f>
        <v>3.5741690868952968E-6</v>
      </c>
      <c r="H32" s="22">
        <f>'Sample raw data'!H32/'Sample raw data'!H$28*'Analytical method'!$B$49*H$292/H$293</f>
        <v>3.9958370507555122E-6</v>
      </c>
      <c r="I32" s="22">
        <f>'Sample raw data'!I32/'Sample raw data'!I$28*'Analytical method'!$B$49*I$292/I$293</f>
        <v>3.9519658773062331E-6</v>
      </c>
      <c r="J32" s="22">
        <f>'Sample raw data'!J32/'Sample raw data'!J$28*'Analytical method'!$B$49*J$292/J$293</f>
        <v>8.7524634490838922E-6</v>
      </c>
      <c r="K32" s="22">
        <f>'Sample raw data'!K32/'Sample raw data'!K$28*'Analytical method'!$B$49*K$292/K$293</f>
        <v>1.9302119390558179E-5</v>
      </c>
      <c r="L32" s="22">
        <f>'Sample raw data'!L32/'Sample raw data'!L$28*'Analytical method'!$B$49*L$292/L$293</f>
        <v>1.6638056805429042E-5</v>
      </c>
      <c r="M32" s="22">
        <f>'Sample raw data'!M32/'Sample raw data'!M$28*'Analytical method'!$B$49*M$292/M$293</f>
        <v>5.8585517507256995E-6</v>
      </c>
    </row>
    <row r="33" spans="1:13">
      <c r="A33" s="4" t="s">
        <v>36</v>
      </c>
      <c r="B33" s="4">
        <v>482.5</v>
      </c>
      <c r="C33" s="4">
        <v>264.3</v>
      </c>
      <c r="D33" s="5">
        <v>4.3417333333333303</v>
      </c>
      <c r="E33" s="22">
        <f>'Sample raw data'!E33/'Sample raw data'!E$33*'Analytical method'!$B$50*E$292/E$293</f>
        <v>2.97</v>
      </c>
      <c r="F33" s="22">
        <f>'Sample raw data'!F33/'Sample raw data'!F$33*'Analytical method'!$B$50*F$292/F$293</f>
        <v>2.97</v>
      </c>
      <c r="G33" s="22">
        <f>'Sample raw data'!G33/'Sample raw data'!G$33*'Analytical method'!$B$50*G$292/G$293</f>
        <v>2.97</v>
      </c>
      <c r="H33" s="22">
        <f>'Sample raw data'!H33/'Sample raw data'!H$33*'Analytical method'!$B$50*H$292/H$293</f>
        <v>2.97</v>
      </c>
      <c r="I33" s="22">
        <f>'Sample raw data'!I33/'Sample raw data'!I$33*'Analytical method'!$B$50*I$292/I$293</f>
        <v>2.97</v>
      </c>
      <c r="J33" s="22">
        <f>'Sample raw data'!J33/'Sample raw data'!J$33*'Analytical method'!$B$50*J$292/J$293</f>
        <v>2.97</v>
      </c>
      <c r="K33" s="22">
        <f>'Sample raw data'!K33/'Sample raw data'!K$33*'Analytical method'!$B$50*K$292/K$293</f>
        <v>2.97</v>
      </c>
      <c r="L33" s="22">
        <f>'Sample raw data'!L33/'Sample raw data'!L$33*'Analytical method'!$B$50*L$292/L$293</f>
        <v>2.97</v>
      </c>
      <c r="M33" s="22">
        <f>'Sample raw data'!M33/'Sample raw data'!M$33*'Analytical method'!$B$50*M$292/M$293</f>
        <v>2.97</v>
      </c>
    </row>
    <row r="34" spans="1:13">
      <c r="A34" s="4" t="s">
        <v>37</v>
      </c>
      <c r="B34" s="4">
        <v>538.5</v>
      </c>
      <c r="C34" s="4">
        <v>264.3</v>
      </c>
      <c r="D34" s="5">
        <v>5.6543000000000001</v>
      </c>
      <c r="E34" s="22">
        <f>'Sample raw data'!E34/'Sample raw data'!E$33*'Analytical method'!$B$50*E$292/E$293</f>
        <v>3.5474514278758223E-2</v>
      </c>
      <c r="F34" s="22">
        <f>'Sample raw data'!F34/'Sample raw data'!F$33*'Analytical method'!$B$50*F$292/F$293</f>
        <v>3.3461661113200106E-2</v>
      </c>
      <c r="G34" s="22">
        <f>'Sample raw data'!G34/'Sample raw data'!G$33*'Analytical method'!$B$50*G$292/G$293</f>
        <v>3.4257381603332936E-2</v>
      </c>
      <c r="H34" s="22">
        <f>'Sample raw data'!H34/'Sample raw data'!H$33*'Analytical method'!$B$50*H$292/H$293</f>
        <v>3.0983907583132238E-2</v>
      </c>
      <c r="I34" s="22">
        <f>'Sample raw data'!I34/'Sample raw data'!I$33*'Analytical method'!$B$50*I$292/I$293</f>
        <v>3.09388050274392E-2</v>
      </c>
      <c r="J34" s="22">
        <f>'Sample raw data'!J34/'Sample raw data'!J$33*'Analytical method'!$B$50*J$292/J$293</f>
        <v>3.3168240200251074E-2</v>
      </c>
      <c r="K34" s="22">
        <f>'Sample raw data'!K34/'Sample raw data'!K$33*'Analytical method'!$B$50*K$292/K$293</f>
        <v>3.1451010544864946E-2</v>
      </c>
      <c r="L34" s="22">
        <f>'Sample raw data'!L34/'Sample raw data'!L$33*'Analytical method'!$B$50*L$292/L$293</f>
        <v>3.126127644676966E-2</v>
      </c>
      <c r="M34" s="22">
        <f>'Sample raw data'!M34/'Sample raw data'!M$33*'Analytical method'!$B$50*M$292/M$293</f>
        <v>3.2849388285412257E-2</v>
      </c>
    </row>
    <row r="35" spans="1:13">
      <c r="A35" s="4" t="s">
        <v>38</v>
      </c>
      <c r="B35" s="4">
        <v>566.6</v>
      </c>
      <c r="C35" s="4">
        <v>264.3</v>
      </c>
      <c r="D35" s="5">
        <v>6.33341666666667</v>
      </c>
      <c r="E35" s="22">
        <f>'Sample raw data'!E35/'Sample raw data'!E$33*'Analytical method'!$B$50*E$292/E$293</f>
        <v>0.1126287838458503</v>
      </c>
      <c r="F35" s="22">
        <f>'Sample raw data'!F35/'Sample raw data'!F$33*'Analytical method'!$B$50*F$292/F$293</f>
        <v>0.10896356389604969</v>
      </c>
      <c r="G35" s="22">
        <f>'Sample raw data'!G35/'Sample raw data'!G$33*'Analytical method'!$B$50*G$292/G$293</f>
        <v>0.11205551271593692</v>
      </c>
      <c r="H35" s="22">
        <f>'Sample raw data'!H35/'Sample raw data'!H$33*'Analytical method'!$B$50*H$292/H$293</f>
        <v>0.1114596887924009</v>
      </c>
      <c r="I35" s="22">
        <f>'Sample raw data'!I35/'Sample raw data'!I$33*'Analytical method'!$B$50*I$292/I$293</f>
        <v>0.10960027991917584</v>
      </c>
      <c r="J35" s="22">
        <f>'Sample raw data'!J35/'Sample raw data'!J$33*'Analytical method'!$B$50*J$292/J$293</f>
        <v>0.10838130682800153</v>
      </c>
      <c r="K35" s="22">
        <f>'Sample raw data'!K35/'Sample raw data'!K$33*'Analytical method'!$B$50*K$292/K$293</f>
        <v>0.10644433347523129</v>
      </c>
      <c r="L35" s="22">
        <f>'Sample raw data'!L35/'Sample raw data'!L$33*'Analytical method'!$B$50*L$292/L$293</f>
        <v>0.11056633975163149</v>
      </c>
      <c r="M35" s="22">
        <f>'Sample raw data'!M35/'Sample raw data'!M$33*'Analytical method'!$B$50*M$292/M$293</f>
        <v>0.11244658088110003</v>
      </c>
    </row>
    <row r="36" spans="1:13">
      <c r="A36" s="4" t="s">
        <v>39</v>
      </c>
      <c r="B36" s="4">
        <v>622.6</v>
      </c>
      <c r="C36" s="4">
        <v>264.3</v>
      </c>
      <c r="D36" s="5">
        <v>7.6195833333333303</v>
      </c>
      <c r="E36" s="22">
        <f>'Sample raw data'!E36/'Sample raw data'!E$33*'Analytical method'!$B$50*E$292/E$293</f>
        <v>2.0570564660396889E-4</v>
      </c>
      <c r="F36" s="22">
        <f>'Sample raw data'!F36/'Sample raw data'!F$33*'Analytical method'!$B$50*F$292/F$293</f>
        <v>2.416880791054796E-3</v>
      </c>
      <c r="G36" s="22">
        <f>'Sample raw data'!G36/'Sample raw data'!G$33*'Analytical method'!$B$50*G$292/G$293</f>
        <v>4.3821120194916727E-3</v>
      </c>
      <c r="H36" s="22">
        <f>'Sample raw data'!H36/'Sample raw data'!H$33*'Analytical method'!$B$50*H$292/H$293</f>
        <v>2.430531988302486E-3</v>
      </c>
      <c r="I36" s="22">
        <f>'Sample raw data'!I36/'Sample raw data'!I$33*'Analytical method'!$B$50*I$292/I$293</f>
        <v>2.39800930751721E-3</v>
      </c>
      <c r="J36" s="22">
        <f>'Sample raw data'!J36/'Sample raw data'!J$33*'Analytical method'!$B$50*J$292/J$293</f>
        <v>2.1594295170730685E-4</v>
      </c>
      <c r="K36" s="22">
        <f>'Sample raw data'!K36/'Sample raw data'!K$33*'Analytical method'!$B$50*K$292/K$293</f>
        <v>2.7510533144582267E-3</v>
      </c>
      <c r="L36" s="22">
        <f>'Sample raw data'!L36/'Sample raw data'!L$33*'Analytical method'!$B$50*L$292/L$293</f>
        <v>1.7302602759542173E-3</v>
      </c>
      <c r="M36" s="22">
        <f>'Sample raw data'!M36/'Sample raw data'!M$33*'Analytical method'!$B$50*M$292/M$293</f>
        <v>2.3517624723219587E-4</v>
      </c>
    </row>
    <row r="37" spans="1:13">
      <c r="A37" s="4" t="s">
        <v>40</v>
      </c>
      <c r="B37" s="4">
        <v>636.6</v>
      </c>
      <c r="C37" s="4">
        <v>264.3</v>
      </c>
      <c r="D37" s="5">
        <v>7.9127833333333299</v>
      </c>
      <c r="E37" s="22">
        <f>'Sample raw data'!E37/'Sample raw data'!E$33*'Analytical method'!$B$50*E$292/E$293</f>
        <v>3.8316464303390875E-3</v>
      </c>
      <c r="F37" s="22">
        <f>'Sample raw data'!F37/'Sample raw data'!F$33*'Analytical method'!$B$50*F$292/F$293</f>
        <v>2.393958235039574E-4</v>
      </c>
      <c r="G37" s="22">
        <f>'Sample raw data'!G37/'Sample raw data'!G$33*'Analytical method'!$B$50*G$292/G$293</f>
        <v>4.7448209199422321E-3</v>
      </c>
      <c r="H37" s="22">
        <f>'Sample raw data'!H37/'Sample raw data'!H$33*'Analytical method'!$B$50*H$292/H$293</f>
        <v>2.880521082904619E-3</v>
      </c>
      <c r="I37" s="22">
        <f>'Sample raw data'!I37/'Sample raw data'!I$33*'Analytical method'!$B$50*I$292/I$293</f>
        <v>3.482231814451862E-3</v>
      </c>
      <c r="J37" s="22">
        <f>'Sample raw data'!J37/'Sample raw data'!J$33*'Analytical method'!$B$50*J$292/J$293</f>
        <v>3.9019380163387869E-3</v>
      </c>
      <c r="K37" s="22">
        <f>'Sample raw data'!K37/'Sample raw data'!K$33*'Analytical method'!$B$50*K$292/K$293</f>
        <v>2.9895707805553434E-3</v>
      </c>
      <c r="L37" s="22">
        <f>'Sample raw data'!L37/'Sample raw data'!L$33*'Analytical method'!$B$50*L$292/L$293</f>
        <v>2.585867763148291E-3</v>
      </c>
      <c r="M37" s="22">
        <f>'Sample raw data'!M37/'Sample raw data'!M$33*'Analytical method'!$B$50*M$292/M$293</f>
        <v>3.2402700276020395E-3</v>
      </c>
    </row>
    <row r="38" spans="1:13">
      <c r="A38" s="4" t="s">
        <v>41</v>
      </c>
      <c r="B38" s="4">
        <v>650.6</v>
      </c>
      <c r="C38" s="4">
        <v>264.3</v>
      </c>
      <c r="D38" s="5">
        <v>8.1923166666666702</v>
      </c>
      <c r="E38" s="22">
        <f>'Sample raw data'!E38/'Sample raw data'!E$33*'Analytical method'!$B$50*E$292/E$293</f>
        <v>6.7509304496425199E-3</v>
      </c>
      <c r="F38" s="22">
        <f>'Sample raw data'!F38/'Sample raw data'!F$33*'Analytical method'!$B$50*F$292/F$293</f>
        <v>4.5147591207456775E-3</v>
      </c>
      <c r="G38" s="22">
        <f>'Sample raw data'!G38/'Sample raw data'!G$33*'Analytical method'!$B$50*G$292/G$293</f>
        <v>8.8361461119621787E-3</v>
      </c>
      <c r="H38" s="22">
        <f>'Sample raw data'!H38/'Sample raw data'!H$33*'Analytical method'!$B$50*H$292/H$293</f>
        <v>6.175037124093995E-3</v>
      </c>
      <c r="I38" s="22">
        <f>'Sample raw data'!I38/'Sample raw data'!I$33*'Analytical method'!$B$50*I$292/I$293</f>
        <v>5.3630734154714839E-3</v>
      </c>
      <c r="J38" s="22">
        <f>'Sample raw data'!J38/'Sample raw data'!J$33*'Analytical method'!$B$50*J$292/J$293</f>
        <v>4.9264519167182691E-3</v>
      </c>
      <c r="K38" s="22">
        <f>'Sample raw data'!K38/'Sample raw data'!K$33*'Analytical method'!$B$50*K$292/K$293</f>
        <v>6.1624998409485201E-3</v>
      </c>
      <c r="L38" s="22">
        <f>'Sample raw data'!L38/'Sample raw data'!L$33*'Analytical method'!$B$50*L$292/L$293</f>
        <v>5.4831511082698006E-3</v>
      </c>
      <c r="M38" s="22">
        <f>'Sample raw data'!M38/'Sample raw data'!M$33*'Analytical method'!$B$50*M$292/M$293</f>
        <v>6.6620135301230406E-3</v>
      </c>
    </row>
    <row r="39" spans="1:13">
      <c r="A39" s="4" t="s">
        <v>42</v>
      </c>
      <c r="B39" s="4">
        <v>648.6</v>
      </c>
      <c r="C39" s="4">
        <v>264.3</v>
      </c>
      <c r="D39" s="5">
        <v>7.62733333333333</v>
      </c>
      <c r="E39" s="22">
        <f>'Sample raw data'!E39/'Sample raw data'!E$33*'Analytical method'!$B$50*E$292/E$293</f>
        <v>7.3797188926392847E-4</v>
      </c>
      <c r="F39" s="22">
        <f>'Sample raw data'!F39/'Sample raw data'!F$33*'Analytical method'!$B$50*F$292/F$293</f>
        <v>1.2187397487802556E-3</v>
      </c>
      <c r="G39" s="22">
        <f>'Sample raw data'!G39/'Sample raw data'!G$33*'Analytical method'!$B$50*G$292/G$293</f>
        <v>4.7957182031151986E-4</v>
      </c>
      <c r="H39" s="22">
        <f>'Sample raw data'!H39/'Sample raw data'!H$33*'Analytical method'!$B$50*H$292/H$293</f>
        <v>5.6269905643735094E-4</v>
      </c>
      <c r="I39" s="22">
        <f>'Sample raw data'!I39/'Sample raw data'!I$33*'Analytical method'!$B$50*I$292/I$293</f>
        <v>5.5448956945941986E-4</v>
      </c>
      <c r="J39" s="22">
        <f>'Sample raw data'!J39/'Sample raw data'!J$33*'Analytical method'!$B$50*J$292/J$293</f>
        <v>4.0969016307778978E-3</v>
      </c>
      <c r="K39" s="22">
        <f>'Sample raw data'!K39/'Sample raw data'!K$33*'Analytical method'!$B$50*K$292/K$293</f>
        <v>1.0414389025964158E-3</v>
      </c>
      <c r="L39" s="22">
        <f>'Sample raw data'!L39/'Sample raw data'!L$33*'Analytical method'!$B$50*L$292/L$293</f>
        <v>8.7178423201655485E-4</v>
      </c>
      <c r="M39" s="22">
        <f>'Sample raw data'!M39/'Sample raw data'!M$33*'Analytical method'!$B$50*M$292/M$293</f>
        <v>5.5006737669474016E-3</v>
      </c>
    </row>
    <row r="40" spans="1:13">
      <c r="A40" s="4" t="s">
        <v>43</v>
      </c>
      <c r="B40" s="4">
        <v>620.6</v>
      </c>
      <c r="C40" s="4">
        <v>262.3</v>
      </c>
      <c r="D40" s="5">
        <v>7.1599666666666701</v>
      </c>
      <c r="E40" s="22">
        <f>'Sample raw data'!E40/'Sample raw data'!E$33*'Analytical method'!$B$50*E$292/E$293</f>
        <v>9.4885406710056106E-4</v>
      </c>
      <c r="F40" s="22">
        <f>'Sample raw data'!F40/'Sample raw data'!F$33*'Analytical method'!$B$50*F$292/F$293</f>
        <v>1.0046321142513105E-4</v>
      </c>
      <c r="G40" s="22">
        <f>'Sample raw data'!G40/'Sample raw data'!G$33*'Analytical method'!$B$50*G$292/G$293</f>
        <v>8.1002623364559388E-5</v>
      </c>
      <c r="H40" s="22">
        <f>'Sample raw data'!H40/'Sample raw data'!H$33*'Analytical method'!$B$50*H$292/H$293</f>
        <v>8.6191886384196078E-5</v>
      </c>
      <c r="I40" s="22">
        <f>'Sample raw data'!I40/'Sample raw data'!I$33*'Analytical method'!$B$50*I$292/I$293</f>
        <v>7.4109525357408056E-4</v>
      </c>
      <c r="J40" s="22">
        <f>'Sample raw data'!J40/'Sample raw data'!J$33*'Analytical method'!$B$50*J$292/J$293</f>
        <v>7.880547615957931E-4</v>
      </c>
      <c r="K40" s="22">
        <f>'Sample raw data'!K40/'Sample raw data'!K$33*'Analytical method'!$B$50*K$292/K$293</f>
        <v>6.7479558969640467E-5</v>
      </c>
      <c r="L40" s="22">
        <f>'Sample raw data'!L40/'Sample raw data'!L$33*'Analytical method'!$B$50*L$292/L$293</f>
        <v>1.2824306482201249E-3</v>
      </c>
      <c r="M40" s="22">
        <f>'Sample raw data'!M40/'Sample raw data'!M$33*'Analytical method'!$B$50*M$292/M$293</f>
        <v>6.9800548896810615E-5</v>
      </c>
    </row>
    <row r="41" spans="1:13">
      <c r="A41" s="4" t="s">
        <v>44</v>
      </c>
      <c r="B41" s="4">
        <v>634.6</v>
      </c>
      <c r="C41" s="4">
        <v>262.3</v>
      </c>
      <c r="D41" s="5">
        <v>7.4696333333333298</v>
      </c>
      <c r="E41" s="22">
        <f>'Sample raw data'!E41/'Sample raw data'!E$33*'Analytical method'!$B$50*E$292/E$293</f>
        <v>1.6972106646434782E-4</v>
      </c>
      <c r="F41" s="22">
        <f>'Sample raw data'!F41/'Sample raw data'!F$33*'Analytical method'!$B$50*F$292/F$293</f>
        <v>1.589603931673564E-4</v>
      </c>
      <c r="G41" s="22">
        <f>'Sample raw data'!G41/'Sample raw data'!G$33*'Analytical method'!$B$50*G$292/G$293</f>
        <v>4.508675132368935E-4</v>
      </c>
      <c r="H41" s="22">
        <f>'Sample raw data'!H41/'Sample raw data'!H$33*'Analytical method'!$B$50*H$292/H$293</f>
        <v>1.2478767596286436E-4</v>
      </c>
      <c r="I41" s="22">
        <f>'Sample raw data'!I41/'Sample raw data'!I$33*'Analytical method'!$B$50*I$292/I$293</f>
        <v>1.6193301263804069E-4</v>
      </c>
      <c r="J41" s="22">
        <f>'Sample raw data'!J41/'Sample raw data'!J$33*'Analytical method'!$B$50*J$292/J$293</f>
        <v>3.4247873958750849E-4</v>
      </c>
      <c r="K41" s="22">
        <f>'Sample raw data'!K41/'Sample raw data'!K$33*'Analytical method'!$B$50*K$292/K$293</f>
        <v>4.3394010544625833E-5</v>
      </c>
      <c r="L41" s="22">
        <f>'Sample raw data'!L41/'Sample raw data'!L$33*'Analytical method'!$B$50*L$292/L$293</f>
        <v>1.6607922869317783E-4</v>
      </c>
      <c r="M41" s="22">
        <f>'Sample raw data'!M41/'Sample raw data'!M$33*'Analytical method'!$B$50*M$292/M$293</f>
        <v>8.0453438692444293E-5</v>
      </c>
    </row>
    <row r="42" spans="1:13">
      <c r="A42" s="4" t="s">
        <v>45</v>
      </c>
      <c r="B42" s="4">
        <v>648.6</v>
      </c>
      <c r="C42" s="4">
        <v>262.3</v>
      </c>
      <c r="D42" s="5">
        <v>7.7620666666666702</v>
      </c>
      <c r="E42" s="22">
        <f>'Sample raw data'!E42/'Sample raw data'!E$33*'Analytical method'!$B$50*E$292/E$293</f>
        <v>8.355693203185399E-4</v>
      </c>
      <c r="F42" s="22">
        <f>'Sample raw data'!F42/'Sample raw data'!F$33*'Analytical method'!$B$50*F$292/F$293</f>
        <v>1.2447323396758811E-3</v>
      </c>
      <c r="G42" s="22">
        <f>'Sample raw data'!G42/'Sample raw data'!G$33*'Analytical method'!$B$50*G$292/G$293</f>
        <v>1.4091063355045719E-3</v>
      </c>
      <c r="H42" s="22">
        <f>'Sample raw data'!H42/'Sample raw data'!H$33*'Analytical method'!$B$50*H$292/H$293</f>
        <v>7.4744154262793255E-5</v>
      </c>
      <c r="I42" s="22">
        <f>'Sample raw data'!I42/'Sample raw data'!I$33*'Analytical method'!$B$50*I$292/I$293</f>
        <v>1.4882502637742802E-4</v>
      </c>
      <c r="J42" s="22">
        <f>'Sample raw data'!J42/'Sample raw data'!J$33*'Analytical method'!$B$50*J$292/J$293</f>
        <v>8.3063669246600624E-4</v>
      </c>
      <c r="K42" s="22">
        <f>'Sample raw data'!K42/'Sample raw data'!K$33*'Analytical method'!$B$50*K$292/K$293</f>
        <v>4.7247651274649319E-5</v>
      </c>
      <c r="L42" s="22">
        <f>'Sample raw data'!L42/'Sample raw data'!L$33*'Analytical method'!$B$50*L$292/L$293</f>
        <v>8.8291400629497295E-4</v>
      </c>
      <c r="M42" s="22">
        <f>'Sample raw data'!M42/'Sample raw data'!M$33*'Analytical method'!$B$50*M$292/M$293</f>
        <v>4.4715426121338833E-4</v>
      </c>
    </row>
    <row r="43" spans="1:13">
      <c r="A43" s="4" t="s">
        <v>46</v>
      </c>
      <c r="B43" s="4">
        <v>646.6</v>
      </c>
      <c r="C43" s="4">
        <v>262.3</v>
      </c>
      <c r="D43" s="5">
        <v>7.1552166666666697</v>
      </c>
      <c r="E43" s="22">
        <f>'Sample raw data'!E43/'Sample raw data'!E$33*'Analytical method'!$B$50*E$292/E$293</f>
        <v>2.2127012299160101E-4</v>
      </c>
      <c r="F43" s="22">
        <f>'Sample raw data'!F43/'Sample raw data'!F$33*'Analytical method'!$B$50*F$292/F$293</f>
        <v>8.5309856192336138E-5</v>
      </c>
      <c r="G43" s="22" t="e">
        <f>'Sample raw data'!G43/'Sample raw data'!G$33*'Analytical method'!$B$50*G$292/G$293</f>
        <v>#VALUE!</v>
      </c>
      <c r="H43" s="22">
        <f>'Sample raw data'!H43/'Sample raw data'!H$33*'Analytical method'!$B$50*H$292/H$293</f>
        <v>1.6431408171974071E-4</v>
      </c>
      <c r="I43" s="22" t="e">
        <f>'Sample raw data'!I43/'Sample raw data'!I$33*'Analytical method'!$B$50*I$292/I$293</f>
        <v>#VALUE!</v>
      </c>
      <c r="J43" s="22">
        <f>'Sample raw data'!J43/'Sample raw data'!J$33*'Analytical method'!$B$50*J$292/J$293</f>
        <v>2.240942312923422E-4</v>
      </c>
      <c r="K43" s="22">
        <f>'Sample raw data'!K43/'Sample raw data'!K$33*'Analytical method'!$B$50*K$292/K$293</f>
        <v>9.6393054630229143E-5</v>
      </c>
      <c r="L43" s="22">
        <f>'Sample raw data'!L43/'Sample raw data'!L$33*'Analytical method'!$B$50*L$292/L$293</f>
        <v>3.0088847486101485E-4</v>
      </c>
      <c r="M43" s="22">
        <f>'Sample raw data'!M43/'Sample raw data'!M$33*'Analytical method'!$B$50*M$292/M$293</f>
        <v>9.1479658004610051E-5</v>
      </c>
    </row>
    <row r="44" spans="1:13">
      <c r="A44" s="4" t="s">
        <v>47</v>
      </c>
      <c r="B44" s="4">
        <v>636.6</v>
      </c>
      <c r="C44" s="4">
        <v>278.3</v>
      </c>
      <c r="D44" s="5">
        <v>7.8234666666666701</v>
      </c>
      <c r="E44" s="22">
        <f>'Sample raw data'!E44/'Sample raw data'!E$33*'Analytical method'!$B$50*E$292/E$293</f>
        <v>3.3328771797671929E-4</v>
      </c>
      <c r="F44" s="22">
        <f>'Sample raw data'!F44/'Sample raw data'!F$33*'Analytical method'!$B$50*F$292/F$293</f>
        <v>5.6936295632549049E-4</v>
      </c>
      <c r="G44" s="22">
        <f>'Sample raw data'!G44/'Sample raw data'!G$33*'Analytical method'!$B$50*G$292/G$293</f>
        <v>2.6733956014537009E-4</v>
      </c>
      <c r="H44" s="22">
        <f>'Sample raw data'!H44/'Sample raw data'!H$33*'Analytical method'!$B$50*H$292/H$293</f>
        <v>7.451647817443393E-5</v>
      </c>
      <c r="I44" s="22">
        <f>'Sample raw data'!I44/'Sample raw data'!I$33*'Analytical method'!$B$50*I$292/I$293</f>
        <v>7.5065712302726021E-4</v>
      </c>
      <c r="J44" s="22">
        <f>'Sample raw data'!J44/'Sample raw data'!J$33*'Analytical method'!$B$50*J$292/J$293</f>
        <v>9.7900341352439419E-5</v>
      </c>
      <c r="K44" s="22">
        <f>'Sample raw data'!K44/'Sample raw data'!K$33*'Analytical method'!$B$50*K$292/K$293</f>
        <v>1.1536011308841992E-4</v>
      </c>
      <c r="L44" s="22">
        <f>'Sample raw data'!L44/'Sample raw data'!L$33*'Analytical method'!$B$50*L$292/L$293</f>
        <v>3.5395569280437998E-5</v>
      </c>
      <c r="M44" s="22">
        <f>'Sample raw data'!M44/'Sample raw data'!M$33*'Analytical method'!$B$50*M$292/M$293</f>
        <v>5.8941593879667552E-4</v>
      </c>
    </row>
    <row r="45" spans="1:13">
      <c r="A45" s="4" t="s">
        <v>48</v>
      </c>
      <c r="B45" s="4">
        <v>650.6</v>
      </c>
      <c r="C45" s="4">
        <v>278.3</v>
      </c>
      <c r="D45" s="5">
        <v>8.0874000000000006</v>
      </c>
      <c r="E45" s="22">
        <f>'Sample raw data'!E45/'Sample raw data'!E$33*'Analytical method'!$B$50*E$292/E$293</f>
        <v>1.550510993608691E-4</v>
      </c>
      <c r="F45" s="22">
        <f>'Sample raw data'!F45/'Sample raw data'!F$33*'Analytical method'!$B$50*F$292/F$293</f>
        <v>1.2441112153690464E-4</v>
      </c>
      <c r="G45" s="22">
        <f>'Sample raw data'!G45/'Sample raw data'!G$33*'Analytical method'!$B$50*G$292/G$293</f>
        <v>4.3551058045025258E-5</v>
      </c>
      <c r="H45" s="22">
        <f>'Sample raw data'!H45/'Sample raw data'!H$33*'Analytical method'!$B$50*H$292/H$293</f>
        <v>8.9849625960903431E-5</v>
      </c>
      <c r="I45" s="22">
        <f>'Sample raw data'!I45/'Sample raw data'!I$33*'Analytical method'!$B$50*I$292/I$293</f>
        <v>3.8648901814334099E-5</v>
      </c>
      <c r="J45" s="22">
        <f>'Sample raw data'!J45/'Sample raw data'!J$33*'Analytical method'!$B$50*J$292/J$293</f>
        <v>1.969023978451398E-4</v>
      </c>
      <c r="K45" s="22">
        <f>'Sample raw data'!K45/'Sample raw data'!K$33*'Analytical method'!$B$50*K$292/K$293</f>
        <v>1.5388466314862924E-4</v>
      </c>
      <c r="L45" s="22">
        <f>'Sample raw data'!L45/'Sample raw data'!L$33*'Analytical method'!$B$50*L$292/L$293</f>
        <v>8.2557368898819358E-5</v>
      </c>
      <c r="M45" s="22">
        <f>'Sample raw data'!M45/'Sample raw data'!M$33*'Analytical method'!$B$50*M$292/M$293</f>
        <v>6.3351861876417265E-5</v>
      </c>
    </row>
    <row r="46" spans="1:13">
      <c r="A46" s="4" t="s">
        <v>49</v>
      </c>
      <c r="B46" s="4">
        <v>664.6</v>
      </c>
      <c r="C46" s="4">
        <v>278.3</v>
      </c>
      <c r="D46" s="5">
        <v>8.3521999999999998</v>
      </c>
      <c r="E46" s="22">
        <f>'Sample raw data'!E46/'Sample raw data'!E$33*'Analytical method'!$B$50*E$292/E$293</f>
        <v>5.2837220726940851E-5</v>
      </c>
      <c r="F46" s="22">
        <f>'Sample raw data'!F46/'Sample raw data'!F$33*'Analytical method'!$B$50*F$292/F$293</f>
        <v>1.6068485293125207E-4</v>
      </c>
      <c r="G46" s="22">
        <f>'Sample raw data'!G46/'Sample raw data'!G$33*'Analytical method'!$B$50*G$292/G$293</f>
        <v>1.1427263334518776E-3</v>
      </c>
      <c r="H46" s="22">
        <f>'Sample raw data'!H46/'Sample raw data'!H$33*'Analytical method'!$B$50*H$292/H$293</f>
        <v>1.0187153781186687E-3</v>
      </c>
      <c r="I46" s="22">
        <f>'Sample raw data'!I46/'Sample raw data'!I$33*'Analytical method'!$B$50*I$292/I$293</f>
        <v>8.740451961808327E-4</v>
      </c>
      <c r="J46" s="22">
        <f>'Sample raw data'!J46/'Sample raw data'!J$33*'Analytical method'!$B$50*J$292/J$293</f>
        <v>7.3826253728701398E-4</v>
      </c>
      <c r="K46" s="22">
        <f>'Sample raw data'!K46/'Sample raw data'!K$33*'Analytical method'!$B$50*K$292/K$293</f>
        <v>5.6366914233289817E-5</v>
      </c>
      <c r="L46" s="22">
        <f>'Sample raw data'!L46/'Sample raw data'!L$33*'Analytical method'!$B$50*L$292/L$293</f>
        <v>7.5005154689716791E-4</v>
      </c>
      <c r="M46" s="22">
        <f>'Sample raw data'!M46/'Sample raw data'!M$33*'Analytical method'!$B$50*M$292/M$293</f>
        <v>6.6853345235442398E-5</v>
      </c>
    </row>
    <row r="47" spans="1:13">
      <c r="A47" s="4" t="s">
        <v>50</v>
      </c>
      <c r="B47" s="4">
        <v>662.6</v>
      </c>
      <c r="C47" s="4">
        <v>278.3</v>
      </c>
      <c r="D47" s="5">
        <v>7.81781666666667</v>
      </c>
      <c r="E47" s="22">
        <f>'Sample raw data'!E47/'Sample raw data'!E$33*'Analytical method'!$B$50*E$292/E$293</f>
        <v>8.0266341627113609E-5</v>
      </c>
      <c r="F47" s="22">
        <f>'Sample raw data'!F47/'Sample raw data'!F$33*'Analytical method'!$B$50*F$292/F$293</f>
        <v>2.2817706785346911E-4</v>
      </c>
      <c r="G47" s="22">
        <f>'Sample raw data'!G47/'Sample raw data'!G$33*'Analytical method'!$B$50*G$292/G$293</f>
        <v>5.7699242975874641E-5</v>
      </c>
      <c r="H47" s="22">
        <f>'Sample raw data'!H47/'Sample raw data'!H$33*'Analytical method'!$B$50*H$292/H$293</f>
        <v>9.0305225917142114E-5</v>
      </c>
      <c r="I47" s="22">
        <f>'Sample raw data'!I47/'Sample raw data'!I$33*'Analytical method'!$B$50*I$292/I$293</f>
        <v>6.050059012673723E-4</v>
      </c>
      <c r="J47" s="22">
        <f>'Sample raw data'!J47/'Sample raw data'!J$33*'Analytical method'!$B$50*J$292/J$293</f>
        <v>1.0419117953095959E-4</v>
      </c>
      <c r="K47" s="22">
        <f>'Sample raw data'!K47/'Sample raw data'!K$33*'Analytical method'!$B$50*K$292/K$293</f>
        <v>1.2107552078292724E-4</v>
      </c>
      <c r="L47" s="22">
        <f>'Sample raw data'!L47/'Sample raw data'!L$33*'Analytical method'!$B$50*L$292/L$293</f>
        <v>7.3484595981879004E-5</v>
      </c>
      <c r="M47" s="22">
        <f>'Sample raw data'!M47/'Sample raw data'!M$33*'Analytical method'!$B$50*M$292/M$293</f>
        <v>4.0659495935832973E-5</v>
      </c>
    </row>
    <row r="48" spans="1:13">
      <c r="A48" s="4" t="s">
        <v>51</v>
      </c>
      <c r="B48" s="4">
        <v>608.6</v>
      </c>
      <c r="C48" s="4">
        <v>268.39999999999998</v>
      </c>
      <c r="D48" s="5">
        <v>8.1862333333333304</v>
      </c>
      <c r="E48" s="22">
        <f>'Sample raw data'!E48/'Sample raw data'!E$52*'Analytical method'!$B$51*E$292/E$293</f>
        <v>1.0557090955474831E-6</v>
      </c>
      <c r="F48" s="22">
        <f>'Sample raw data'!F48/'Sample raw data'!F$52*'Analytical method'!$B$51*F$292/F$293</f>
        <v>8.8542863321023233E-7</v>
      </c>
      <c r="G48" s="22">
        <f>'Sample raw data'!G48/'Sample raw data'!G$52*'Analytical method'!$B$51*G$292/G$293</f>
        <v>1.1121615306774181E-6</v>
      </c>
      <c r="H48" s="22">
        <f>'Sample raw data'!H48/'Sample raw data'!H$52*'Analytical method'!$B$51*H$292/H$293</f>
        <v>5.7825139641116304E-7</v>
      </c>
      <c r="I48" s="22">
        <f>'Sample raw data'!I48/'Sample raw data'!I$52*'Analytical method'!$B$51*I$292/I$293</f>
        <v>2.5774558487921124E-6</v>
      </c>
      <c r="J48" s="22">
        <f>'Sample raw data'!J48/'Sample raw data'!J$52*'Analytical method'!$B$51*J$292/J$293</f>
        <v>8.0685587153838353E-7</v>
      </c>
      <c r="K48" s="22">
        <f>'Sample raw data'!K48/'Sample raw data'!K$52*'Analytical method'!$B$51*K$292/K$293</f>
        <v>2.0683578949289913E-6</v>
      </c>
      <c r="L48" s="22">
        <f>'Sample raw data'!L48/'Sample raw data'!L$52*'Analytical method'!$B$51*L$292/L$293</f>
        <v>1.0607444822696994E-6</v>
      </c>
      <c r="M48" s="22">
        <f>'Sample raw data'!M48/'Sample raw data'!M$52*'Analytical method'!$B$51*M$292/M$293</f>
        <v>4.3556677810404445E-6</v>
      </c>
    </row>
    <row r="49" spans="1:13">
      <c r="A49" s="4" t="s">
        <v>52</v>
      </c>
      <c r="B49" s="4">
        <v>622.6</v>
      </c>
      <c r="C49" s="4">
        <v>268.39999999999998</v>
      </c>
      <c r="D49" s="5">
        <v>8.4528499999999998</v>
      </c>
      <c r="E49" s="22">
        <f>'Sample raw data'!E49/'Sample raw data'!E$52*'Analytical method'!$B$51*E$292/E$293</f>
        <v>4.0534905792474158E-7</v>
      </c>
      <c r="F49" s="22">
        <f>'Sample raw data'!F49/'Sample raw data'!F$52*'Analytical method'!$B$51*F$292/F$293</f>
        <v>8.8009488758006821E-7</v>
      </c>
      <c r="G49" s="22">
        <f>'Sample raw data'!G49/'Sample raw data'!G$52*'Analytical method'!$B$51*G$292/G$293</f>
        <v>1.882438642248704E-7</v>
      </c>
      <c r="H49" s="22">
        <f>'Sample raw data'!H49/'Sample raw data'!H$52*'Analytical method'!$B$51*H$292/H$293</f>
        <v>2.7517610896897051E-7</v>
      </c>
      <c r="I49" s="22">
        <f>'Sample raw data'!I49/'Sample raw data'!I$52*'Analytical method'!$B$51*I$292/I$293</f>
        <v>2.4614614028056293E-7</v>
      </c>
      <c r="J49" s="22">
        <f>'Sample raw data'!J49/'Sample raw data'!J$52*'Analytical method'!$B$51*J$292/J$293</f>
        <v>6.6011918257251958E-7</v>
      </c>
      <c r="K49" s="22">
        <f>'Sample raw data'!K49/'Sample raw data'!K$52*'Analytical method'!$B$51*K$292/K$293</f>
        <v>1.7186726080398237E-7</v>
      </c>
      <c r="L49" s="22">
        <f>'Sample raw data'!L49/'Sample raw data'!L$52*'Analytical method'!$B$51*L$292/L$293</f>
        <v>5.425265813124701E-7</v>
      </c>
      <c r="M49" s="22">
        <f>'Sample raw data'!M49/'Sample raw data'!M$52*'Analytical method'!$B$51*M$292/M$293</f>
        <v>5.5803931369032612E-7</v>
      </c>
    </row>
    <row r="50" spans="1:13">
      <c r="A50" s="4" t="s">
        <v>53</v>
      </c>
      <c r="B50" s="4">
        <v>636.6</v>
      </c>
      <c r="C50" s="4">
        <v>268.39999999999998</v>
      </c>
      <c r="D50" s="5">
        <v>8.702</v>
      </c>
      <c r="E50" s="22">
        <f>'Sample raw data'!E50/'Sample raw data'!E$52*'Analytical method'!$B$51*E$292/E$293</f>
        <v>1.5253889588004745E-6</v>
      </c>
      <c r="F50" s="22">
        <f>'Sample raw data'!F50/'Sample raw data'!F$52*'Analytical method'!$B$51*F$292/F$293</f>
        <v>1.6600372044740605E-6</v>
      </c>
      <c r="G50" s="22">
        <f>'Sample raw data'!G50/'Sample raw data'!G$52*'Analytical method'!$B$51*G$292/G$293</f>
        <v>3.8142125200626823E-7</v>
      </c>
      <c r="H50" s="22">
        <f>'Sample raw data'!H50/'Sample raw data'!H$52*'Analytical method'!$B$51*H$292/H$293</f>
        <v>2.4171830781128279E-6</v>
      </c>
      <c r="I50" s="22">
        <f>'Sample raw data'!I50/'Sample raw data'!I$52*'Analytical method'!$B$51*I$292/I$293</f>
        <v>1.6327901676557683E-6</v>
      </c>
      <c r="J50" s="22">
        <f>'Sample raw data'!J50/'Sample raw data'!J$52*'Analytical method'!$B$51*J$292/J$293</f>
        <v>1.4343371968710485E-6</v>
      </c>
      <c r="K50" s="22">
        <f>'Sample raw data'!K50/'Sample raw data'!K$52*'Analytical method'!$B$51*K$292/K$293</f>
        <v>3.1188529334338106E-6</v>
      </c>
      <c r="L50" s="22">
        <f>'Sample raw data'!L50/'Sample raw data'!L$52*'Analytical method'!$B$51*L$292/L$293</f>
        <v>2.3659659129337779E-7</v>
      </c>
      <c r="M50" s="22">
        <f>'Sample raw data'!M50/'Sample raw data'!M$52*'Analytical method'!$B$51*M$292/M$293</f>
        <v>5.1768592804348458E-7</v>
      </c>
    </row>
    <row r="51" spans="1:13">
      <c r="A51" s="4" t="s">
        <v>54</v>
      </c>
      <c r="B51" s="4">
        <v>634.6</v>
      </c>
      <c r="C51" s="4">
        <v>268.39999999999998</v>
      </c>
      <c r="D51" s="5">
        <v>8.1819666666666695</v>
      </c>
      <c r="E51" s="22">
        <f>'Sample raw data'!E51/'Sample raw data'!E$52*'Analytical method'!$B$51*E$292/E$293</f>
        <v>6.230969068617923E-7</v>
      </c>
      <c r="F51" s="22">
        <f>'Sample raw data'!F51/'Sample raw data'!F$52*'Analytical method'!$B$51*F$292/F$293</f>
        <v>1.5581608382248932E-6</v>
      </c>
      <c r="G51" s="22">
        <f>'Sample raw data'!G51/'Sample raw data'!G$52*'Analytical method'!$B$51*G$292/G$293</f>
        <v>5.7474528822024767E-7</v>
      </c>
      <c r="H51" s="22">
        <f>'Sample raw data'!H51/'Sample raw data'!H$52*'Analytical method'!$B$51*H$292/H$293</f>
        <v>8.6780480222939021E-7</v>
      </c>
      <c r="I51" s="22">
        <f>'Sample raw data'!I51/'Sample raw data'!I$52*'Analytical method'!$B$51*I$292/I$293</f>
        <v>8.5118395224293997E-7</v>
      </c>
      <c r="J51" s="22">
        <f>'Sample raw data'!J51/'Sample raw data'!J$52*'Analytical method'!$B$51*J$292/J$293</f>
        <v>1.8798441568176744E-6</v>
      </c>
      <c r="K51" s="22">
        <f>'Sample raw data'!K51/'Sample raw data'!K$52*'Analytical method'!$B$51*K$292/K$293</f>
        <v>1.1307405899254294E-6</v>
      </c>
      <c r="L51" s="22">
        <f>'Sample raw data'!L51/'Sample raw data'!L$52*'Analytical method'!$B$51*L$292/L$293</f>
        <v>2.2478075312824112E-7</v>
      </c>
      <c r="M51" s="22">
        <f>'Sample raw data'!M51/'Sample raw data'!M$52*'Analytical method'!$B$51*M$292/M$293</f>
        <v>4.1411467544309502E-7</v>
      </c>
    </row>
    <row r="52" spans="1:13">
      <c r="A52" s="4" t="s">
        <v>55</v>
      </c>
      <c r="B52" s="4">
        <v>466.5</v>
      </c>
      <c r="C52" s="4">
        <v>266.39999999999998</v>
      </c>
      <c r="D52" s="5">
        <v>4.77135</v>
      </c>
      <c r="E52" s="22">
        <f>'Sample raw data'!E52/'Sample raw data'!E$52*'Analytical method'!$B$51*E$292/E$293</f>
        <v>1.2150000000000001</v>
      </c>
      <c r="F52" s="22">
        <f>'Sample raw data'!F52/'Sample raw data'!F$52*'Analytical method'!$B$51*F$292/F$293</f>
        <v>1.2150000000000001</v>
      </c>
      <c r="G52" s="22">
        <f>'Sample raw data'!G52/'Sample raw data'!G$52*'Analytical method'!$B$51*G$292/G$293</f>
        <v>1.2150000000000001</v>
      </c>
      <c r="H52" s="22">
        <f>'Sample raw data'!H52/'Sample raw data'!H$52*'Analytical method'!$B$51*H$292/H$293</f>
        <v>1.2150000000000001</v>
      </c>
      <c r="I52" s="22">
        <f>'Sample raw data'!I52/'Sample raw data'!I$52*'Analytical method'!$B$51*I$292/I$293</f>
        <v>1.2150000000000001</v>
      </c>
      <c r="J52" s="22">
        <f>'Sample raw data'!J52/'Sample raw data'!J$52*'Analytical method'!$B$51*J$292/J$293</f>
        <v>1.2150000000000001</v>
      </c>
      <c r="K52" s="22">
        <f>'Sample raw data'!K52/'Sample raw data'!K$52*'Analytical method'!$B$51*K$292/K$293</f>
        <v>1.2150000000000001</v>
      </c>
      <c r="L52" s="22">
        <f>'Sample raw data'!L52/'Sample raw data'!L$52*'Analytical method'!$B$51*L$292/L$293</f>
        <v>1.2150000000000001</v>
      </c>
      <c r="M52" s="22">
        <f>'Sample raw data'!M52/'Sample raw data'!M$52*'Analytical method'!$B$51*M$292/M$293</f>
        <v>1.2150000000000001</v>
      </c>
    </row>
    <row r="53" spans="1:13">
      <c r="A53" s="4" t="s">
        <v>56</v>
      </c>
      <c r="B53" s="4">
        <v>606.6</v>
      </c>
      <c r="C53" s="4">
        <v>266.39999999999998</v>
      </c>
      <c r="D53" s="5">
        <v>7.7262166666666703</v>
      </c>
      <c r="E53" s="22">
        <f>'Sample raw data'!E53/'Sample raw data'!E$52*'Analytical method'!$B$51*E$292/E$293</f>
        <v>1.5473866353834977E-6</v>
      </c>
      <c r="F53" s="22">
        <f>'Sample raw data'!F53/'Sample raw data'!F$52*'Analytical method'!$B$51*F$292/F$293</f>
        <v>6.2198721006876152E-7</v>
      </c>
      <c r="G53" s="22">
        <f>'Sample raw data'!G53/'Sample raw data'!G$52*'Analytical method'!$B$51*G$292/G$293</f>
        <v>6.4067155662352786E-7</v>
      </c>
      <c r="H53" s="22">
        <f>'Sample raw data'!H53/'Sample raw data'!H$52*'Analytical method'!$B$51*H$292/H$293</f>
        <v>4.2138251716891809E-6</v>
      </c>
      <c r="I53" s="22">
        <f>'Sample raw data'!I53/'Sample raw data'!I$52*'Analytical method'!$B$51*I$292/I$293</f>
        <v>1.1310134846683499E-6</v>
      </c>
      <c r="J53" s="22">
        <f>'Sample raw data'!J53/'Sample raw data'!J$52*'Analytical method'!$B$51*J$292/J$293</f>
        <v>9.4135789711573313E-7</v>
      </c>
      <c r="K53" s="22">
        <f>'Sample raw data'!K53/'Sample raw data'!K$52*'Analytical method'!$B$51*K$292/K$293</f>
        <v>1.8357705984175084E-6</v>
      </c>
      <c r="L53" s="22">
        <f>'Sample raw data'!L53/'Sample raw data'!L$52*'Analytical method'!$B$51*L$292/L$293</f>
        <v>1.1957298598586651E-6</v>
      </c>
      <c r="M53" s="22">
        <f>'Sample raw data'!M53/'Sample raw data'!M$52*'Analytical method'!$B$51*M$292/M$293</f>
        <v>1.3844246139253859E-6</v>
      </c>
    </row>
    <row r="54" spans="1:13">
      <c r="A54" s="4" t="s">
        <v>57</v>
      </c>
      <c r="B54" s="4">
        <v>620.6</v>
      </c>
      <c r="C54" s="4">
        <v>266.39999999999998</v>
      </c>
      <c r="D54" s="5">
        <v>8.0222833333333305</v>
      </c>
      <c r="E54" s="22">
        <f>'Sample raw data'!E54/'Sample raw data'!E$52*'Analytical method'!$B$51*E$292/E$293</f>
        <v>7.0026116328432263E-7</v>
      </c>
      <c r="F54" s="22">
        <f>'Sample raw data'!F54/'Sample raw data'!F$52*'Analytical method'!$B$51*F$292/F$293</f>
        <v>3.9575828871156305E-6</v>
      </c>
      <c r="G54" s="22">
        <f>'Sample raw data'!G54/'Sample raw data'!G$52*'Analytical method'!$B$51*G$292/G$293</f>
        <v>2.1691817305196779E-6</v>
      </c>
      <c r="H54" s="22">
        <f>'Sample raw data'!H54/'Sample raw data'!H$52*'Analytical method'!$B$51*H$292/H$293</f>
        <v>1.7474744312149662E-7</v>
      </c>
      <c r="I54" s="22">
        <f>'Sample raw data'!I54/'Sample raw data'!I$52*'Analytical method'!$B$51*I$292/I$293</f>
        <v>1.2908179992221629E-6</v>
      </c>
      <c r="J54" s="22">
        <f>'Sample raw data'!J54/'Sample raw data'!J$52*'Analytical method'!$B$51*J$292/J$293</f>
        <v>7.3778718569441142E-7</v>
      </c>
      <c r="K54" s="22">
        <f>'Sample raw data'!K54/'Sample raw data'!K$52*'Analytical method'!$B$51*K$292/K$293</f>
        <v>1.3263847570497107E-6</v>
      </c>
      <c r="L54" s="22">
        <f>'Sample raw data'!L54/'Sample raw data'!L$52*'Analytical method'!$B$51*L$292/L$293</f>
        <v>9.8828566080147718E-7</v>
      </c>
      <c r="M54" s="22">
        <f>'Sample raw data'!M54/'Sample raw data'!M$52*'Analytical method'!$B$51*M$292/M$293</f>
        <v>1.6799650833001356E-6</v>
      </c>
    </row>
    <row r="55" spans="1:13">
      <c r="A55" s="4" t="s">
        <v>58</v>
      </c>
      <c r="B55" s="4">
        <v>634.6</v>
      </c>
      <c r="C55" s="4">
        <v>266.39999999999998</v>
      </c>
      <c r="D55" s="5">
        <v>8.2864000000000004</v>
      </c>
      <c r="E55" s="22">
        <f>'Sample raw data'!E55/'Sample raw data'!E$52*'Analytical method'!$B$51*E$292/E$293</f>
        <v>2.4291009529468111E-6</v>
      </c>
      <c r="F55" s="22">
        <f>'Sample raw data'!F55/'Sample raw data'!F$52*'Analytical method'!$B$51*F$292/F$293</f>
        <v>9.6333482637361784E-7</v>
      </c>
      <c r="G55" s="22">
        <f>'Sample raw data'!G55/'Sample raw data'!G$52*'Analytical method'!$B$51*G$292/G$293</f>
        <v>8.7873862735390348E-7</v>
      </c>
      <c r="H55" s="22">
        <f>'Sample raw data'!H55/'Sample raw data'!H$52*'Analytical method'!$B$51*H$292/H$293</f>
        <v>1.1502070483564534E-6</v>
      </c>
      <c r="I55" s="22">
        <f>'Sample raw data'!I55/'Sample raw data'!I$52*'Analytical method'!$B$51*I$292/I$293</f>
        <v>1.0527298782222971E-6</v>
      </c>
      <c r="J55" s="22">
        <f>'Sample raw data'!J55/'Sample raw data'!J$52*'Analytical method'!$B$51*J$292/J$293</f>
        <v>1.7653993231604817E-6</v>
      </c>
      <c r="K55" s="22">
        <f>'Sample raw data'!K55/'Sample raw data'!K$52*'Analytical method'!$B$51*K$292/K$293</f>
        <v>1.2945505853750127E-6</v>
      </c>
      <c r="L55" s="22">
        <f>'Sample raw data'!L55/'Sample raw data'!L$52*'Analytical method'!$B$51*L$292/L$293</f>
        <v>9.3996058007567863E-7</v>
      </c>
      <c r="M55" s="22">
        <f>'Sample raw data'!M55/'Sample raw data'!M$52*'Analytical method'!$B$51*M$292/M$293</f>
        <v>2.2333227918713263E-6</v>
      </c>
    </row>
    <row r="56" spans="1:13">
      <c r="A56" s="4" t="s">
        <v>59</v>
      </c>
      <c r="B56" s="4">
        <v>632.6</v>
      </c>
      <c r="C56" s="4">
        <v>266.39999999999998</v>
      </c>
      <c r="D56" s="5">
        <v>7.7225000000000001</v>
      </c>
      <c r="E56" s="22">
        <f>'Sample raw data'!E56/'Sample raw data'!E$52*'Analytical method'!$B$51*E$292/E$293</f>
        <v>6.4585361606026271E-7</v>
      </c>
      <c r="F56" s="22">
        <f>'Sample raw data'!F56/'Sample raw data'!F$52*'Analytical method'!$B$51*F$292/F$293</f>
        <v>1.616497177948316E-6</v>
      </c>
      <c r="G56" s="22">
        <f>'Sample raw data'!G56/'Sample raw data'!G$52*'Analytical method'!$B$51*G$292/G$293</f>
        <v>8.8076448225394134E-7</v>
      </c>
      <c r="H56" s="22">
        <f>'Sample raw data'!H56/'Sample raw data'!H$52*'Analytical method'!$B$51*H$292/H$293</f>
        <v>1.0379429397145977E-6</v>
      </c>
      <c r="I56" s="22">
        <f>'Sample raw data'!I56/'Sample raw data'!I$52*'Analytical method'!$B$51*I$292/I$293</f>
        <v>9.7459514268228791E-7</v>
      </c>
      <c r="J56" s="22">
        <f>'Sample raw data'!J56/'Sample raw data'!J$52*'Analytical method'!$B$51*J$292/J$293</f>
        <v>9.9076130735831065E-7</v>
      </c>
      <c r="K56" s="22">
        <f>'Sample raw data'!K56/'Sample raw data'!K$52*'Analytical method'!$B$51*K$292/K$293</f>
        <v>1.6085204653398569E-6</v>
      </c>
      <c r="L56" s="22">
        <f>'Sample raw data'!L56/'Sample raw data'!L$52*'Analytical method'!$B$51*L$292/L$293</f>
        <v>8.2696258910105115E-7</v>
      </c>
      <c r="M56" s="22">
        <f>'Sample raw data'!M56/'Sample raw data'!M$52*'Analytical method'!$B$51*M$292/M$293</f>
        <v>4.4211528760819416E-7</v>
      </c>
    </row>
    <row r="57" spans="1:13">
      <c r="A57" s="4" t="s">
        <v>61</v>
      </c>
      <c r="B57" s="4">
        <v>369.4</v>
      </c>
      <c r="C57" s="4">
        <v>161.19999999999999</v>
      </c>
      <c r="D57" s="5">
        <v>4.7718499999999997</v>
      </c>
      <c r="E57" s="22" t="e">
        <f>'Sample raw data'!E57/'Sample raw data'!E$58*'Analytical method'!$B$52*E$292/E$293</f>
        <v>#VALUE!</v>
      </c>
      <c r="F57" s="22">
        <f>'Sample raw data'!F57/'Sample raw data'!F$58*'Analytical method'!$B$52*F$292/F$293</f>
        <v>729.35865240659518</v>
      </c>
      <c r="G57" s="22">
        <f>'Sample raw data'!G57/'Sample raw data'!G$58*'Analytical method'!$B$52*G$292/G$293</f>
        <v>415.44536402168842</v>
      </c>
      <c r="H57" s="22">
        <f>'Sample raw data'!H57/'Sample raw data'!H$58*'Analytical method'!$B$52*H$292/H$293</f>
        <v>247.24575993076996</v>
      </c>
      <c r="I57" s="22">
        <f>'Sample raw data'!I57/'Sample raw data'!I$58*'Analytical method'!$B$52*I$292/I$293</f>
        <v>238.4802987170537</v>
      </c>
      <c r="J57" s="22">
        <f>'Sample raw data'!J57/'Sample raw data'!J$58*'Analytical method'!$B$52*J$292/J$293</f>
        <v>1192.6720086763548</v>
      </c>
      <c r="K57" s="22">
        <f>'Sample raw data'!K57/'Sample raw data'!K$58*'Analytical method'!$B$52*K$292/K$293</f>
        <v>149.54541190488658</v>
      </c>
      <c r="L57" s="22">
        <f>'Sample raw data'!L57/'Sample raw data'!L$58*'Analytical method'!$B$52*L$292/L$293</f>
        <v>773.52920373106099</v>
      </c>
      <c r="M57" s="22">
        <f>'Sample raw data'!M57/'Sample raw data'!M$58*'Analytical method'!$B$52*M$292/M$293</f>
        <v>501.90591433488567</v>
      </c>
    </row>
    <row r="58" spans="1:13">
      <c r="A58" s="4" t="s">
        <v>60</v>
      </c>
      <c r="B58" s="4">
        <v>376.4</v>
      </c>
      <c r="C58" s="4">
        <v>161.19999999999999</v>
      </c>
      <c r="D58" s="5">
        <v>4.75681666666667</v>
      </c>
      <c r="E58" s="22">
        <f>'Sample raw data'!E58/'Sample raw data'!E$58*'Analytical method'!$B$52*E$292/E$293</f>
        <v>450</v>
      </c>
      <c r="F58" s="22">
        <f>'Sample raw data'!F58/'Sample raw data'!F$58*'Analytical method'!$B$52*F$292/F$293</f>
        <v>450</v>
      </c>
      <c r="G58" s="22">
        <f>'Sample raw data'!G58/'Sample raw data'!G$58*'Analytical method'!$B$52*G$292/G$293</f>
        <v>450</v>
      </c>
      <c r="H58" s="22">
        <f>'Sample raw data'!H58/'Sample raw data'!H$58*'Analytical method'!$B$52*H$292/H$293</f>
        <v>450</v>
      </c>
      <c r="I58" s="22">
        <f>'Sample raw data'!I58/'Sample raw data'!I$58*'Analytical method'!$B$52*I$292/I$293</f>
        <v>450</v>
      </c>
      <c r="J58" s="22">
        <f>'Sample raw data'!J58/'Sample raw data'!J$58*'Analytical method'!$B$52*J$292/J$293</f>
        <v>450</v>
      </c>
      <c r="K58" s="22">
        <f>'Sample raw data'!K58/'Sample raw data'!K$58*'Analytical method'!$B$52*K$292/K$293</f>
        <v>450</v>
      </c>
      <c r="L58" s="22">
        <f>'Sample raw data'!L58/'Sample raw data'!L$58*'Analytical method'!$B$52*L$292/L$293</f>
        <v>450</v>
      </c>
      <c r="M58" s="22">
        <f>'Sample raw data'!M58/'Sample raw data'!M$58*'Analytical method'!$B$52*M$292/M$293</f>
        <v>450</v>
      </c>
    </row>
    <row r="59" spans="1:13">
      <c r="A59" s="3" t="s">
        <v>62</v>
      </c>
      <c r="B59" s="3">
        <v>558.5</v>
      </c>
      <c r="C59" s="3">
        <v>299.2</v>
      </c>
      <c r="D59" s="17">
        <v>6.1704833333333298</v>
      </c>
      <c r="E59" s="22">
        <f>'Sample raw data'!E59/'Sample raw data'!E$59*'Analytical method'!$B$53*E$292/E$293</f>
        <v>4.7700000000000005</v>
      </c>
      <c r="F59" s="22">
        <f>'Sample raw data'!F59/'Sample raw data'!F$59*'Analytical method'!$B$53*F$292/F$293</f>
        <v>4.7700000000000005</v>
      </c>
      <c r="G59" s="22">
        <f>'Sample raw data'!G59/'Sample raw data'!G$59*'Analytical method'!$B$53*G$292/G$293</f>
        <v>4.7700000000000005</v>
      </c>
      <c r="H59" s="22">
        <f>'Sample raw data'!H59/'Sample raw data'!H$59*'Analytical method'!$B$53*H$292/H$293</f>
        <v>4.7700000000000005</v>
      </c>
      <c r="I59" s="22">
        <f>'Sample raw data'!I59/'Sample raw data'!I$59*'Analytical method'!$B$53*I$292/I$293</f>
        <v>4.7700000000000005</v>
      </c>
      <c r="J59" s="22">
        <f>'Sample raw data'!J59/'Sample raw data'!J$59*'Analytical method'!$B$53*J$292/J$293</f>
        <v>4.7700000000000005</v>
      </c>
      <c r="K59" s="22">
        <f>'Sample raw data'!K59/'Sample raw data'!K$59*'Analytical method'!$B$53*K$292/K$293</f>
        <v>4.7700000000000005</v>
      </c>
      <c r="L59" s="22">
        <f>'Sample raw data'!L59/'Sample raw data'!L$59*'Analytical method'!$B$53*L$292/L$293</f>
        <v>4.7700000000000005</v>
      </c>
      <c r="M59" s="22">
        <f>'Sample raw data'!M59/'Sample raw data'!M$59*'Analytical method'!$B$53*M$292/M$293</f>
        <v>4.7700000000000005</v>
      </c>
    </row>
    <row r="60" spans="1:13">
      <c r="A60" s="4" t="s">
        <v>63</v>
      </c>
      <c r="B60" s="4">
        <v>586.5</v>
      </c>
      <c r="C60" s="4">
        <v>313.3</v>
      </c>
      <c r="D60" s="5">
        <v>6.8358666666666696</v>
      </c>
      <c r="E60" s="22">
        <f>'Sample raw data'!E60/'Sample raw data'!E$59*'Analytical method'!$B$53*E$292/E$293</f>
        <v>8.3191659763737094E-4</v>
      </c>
      <c r="F60" s="22">
        <f>'Sample raw data'!F60/'Sample raw data'!F$59*'Analytical method'!$B$53*F$292/F$293</f>
        <v>7.5407186501320986E-4</v>
      </c>
      <c r="G60" s="22">
        <f>'Sample raw data'!G60/'Sample raw data'!G$59*'Analytical method'!$B$53*G$292/G$293</f>
        <v>7.7128878005384299E-4</v>
      </c>
      <c r="H60" s="22">
        <f>'Sample raw data'!H60/'Sample raw data'!H$59*'Analytical method'!$B$53*H$292/H$293</f>
        <v>7.721128572144544E-4</v>
      </c>
      <c r="I60" s="22">
        <f>'Sample raw data'!I60/'Sample raw data'!I$59*'Analytical method'!$B$53*I$292/I$293</f>
        <v>7.4178171155864778E-4</v>
      </c>
      <c r="J60" s="22">
        <f>'Sample raw data'!J60/'Sample raw data'!J$59*'Analytical method'!$B$53*J$292/J$293</f>
        <v>7.7920613223615861E-4</v>
      </c>
      <c r="K60" s="22">
        <f>'Sample raw data'!K60/'Sample raw data'!K$59*'Analytical method'!$B$53*K$292/K$293</f>
        <v>6.9551693651758221E-4</v>
      </c>
      <c r="L60" s="22">
        <f>'Sample raw data'!L60/'Sample raw data'!L$59*'Analytical method'!$B$53*L$292/L$293</f>
        <v>7.3280067256563722E-4</v>
      </c>
      <c r="M60" s="22">
        <f>'Sample raw data'!M60/'Sample raw data'!M$59*'Analytical method'!$B$53*M$292/M$293</f>
        <v>6.6844894231144684E-4</v>
      </c>
    </row>
    <row r="61" spans="1:13">
      <c r="A61" s="4" t="s">
        <v>64</v>
      </c>
      <c r="B61" s="4">
        <v>584.5</v>
      </c>
      <c r="C61" s="4">
        <v>311.2</v>
      </c>
      <c r="D61" s="5">
        <v>6.2736833333333299</v>
      </c>
      <c r="E61" s="22">
        <f>'Sample raw data'!E61/'Sample raw data'!E$59*'Analytical method'!$B$53*E$292/E$293</f>
        <v>5.1298647740950364E-4</v>
      </c>
      <c r="F61" s="22">
        <f>'Sample raw data'!F61/'Sample raw data'!F$59*'Analytical method'!$B$53*F$292/F$293</f>
        <v>1.8074577475362476E-4</v>
      </c>
      <c r="G61" s="22">
        <f>'Sample raw data'!G61/'Sample raw data'!G$59*'Analytical method'!$B$53*G$292/G$293</f>
        <v>9.5979696232491708E-4</v>
      </c>
      <c r="H61" s="22">
        <f>'Sample raw data'!H61/'Sample raw data'!H$59*'Analytical method'!$B$53*H$292/H$293</f>
        <v>2.3749193165138602E-4</v>
      </c>
      <c r="I61" s="22">
        <f>'Sample raw data'!I61/'Sample raw data'!I$59*'Analytical method'!$B$53*I$292/I$293</f>
        <v>1.5169504337963024E-4</v>
      </c>
      <c r="J61" s="22">
        <f>'Sample raw data'!J61/'Sample raw data'!J$59*'Analytical method'!$B$53*J$292/J$293</f>
        <v>1.0269335889171148E-3</v>
      </c>
      <c r="K61" s="22">
        <f>'Sample raw data'!K61/'Sample raw data'!K$59*'Analytical method'!$B$53*K$292/K$293</f>
        <v>9.4752011270657257E-4</v>
      </c>
      <c r="L61" s="22">
        <f>'Sample raw data'!L61/'Sample raw data'!L$59*'Analytical method'!$B$53*L$292/L$293</f>
        <v>1.2859662509510808E-4</v>
      </c>
      <c r="M61" s="22">
        <f>'Sample raw data'!M61/'Sample raw data'!M$59*'Analytical method'!$B$53*M$292/M$293</f>
        <v>1.8021219769587515E-4</v>
      </c>
    </row>
    <row r="62" spans="1:13">
      <c r="A62" s="4" t="s">
        <v>65</v>
      </c>
      <c r="B62" s="4">
        <v>584.5</v>
      </c>
      <c r="C62" s="4">
        <v>313.3</v>
      </c>
      <c r="D62" s="5">
        <v>6.2881499999999999</v>
      </c>
      <c r="E62" s="22">
        <f>'Sample raw data'!E62/'Sample raw data'!E$59*'Analytical method'!$B$53*E$292/E$293</f>
        <v>2.1131018793992616E-4</v>
      </c>
      <c r="F62" s="22">
        <f>'Sample raw data'!F62/'Sample raw data'!F$59*'Analytical method'!$B$53*F$292/F$293</f>
        <v>1.246231182718722E-4</v>
      </c>
      <c r="G62" s="22">
        <f>'Sample raw data'!G62/'Sample raw data'!G$59*'Analytical method'!$B$53*G$292/G$293</f>
        <v>3.5716653574295018E-4</v>
      </c>
      <c r="H62" s="22">
        <f>'Sample raw data'!H62/'Sample raw data'!H$59*'Analytical method'!$B$53*H$292/H$293</f>
        <v>3.9771125909062181E-4</v>
      </c>
      <c r="I62" s="22">
        <f>'Sample raw data'!I62/'Sample raw data'!I$59*'Analytical method'!$B$53*I$292/I$293</f>
        <v>4.8869073207888987E-4</v>
      </c>
      <c r="J62" s="22">
        <f>'Sample raw data'!J62/'Sample raw data'!J$59*'Analytical method'!$B$53*J$292/J$293</f>
        <v>3.4363166514834304E-4</v>
      </c>
      <c r="K62" s="22">
        <f>'Sample raw data'!K62/'Sample raw data'!K$59*'Analytical method'!$B$53*K$292/K$293</f>
        <v>4.3331134552976059E-4</v>
      </c>
      <c r="L62" s="22">
        <f>'Sample raw data'!L62/'Sample raw data'!L$59*'Analytical method'!$B$53*L$292/L$293</f>
        <v>3.8516601797028969E-4</v>
      </c>
      <c r="M62" s="22">
        <f>'Sample raw data'!M62/'Sample raw data'!M$59*'Analytical method'!$B$53*M$292/M$293</f>
        <v>3.951715174910365E-4</v>
      </c>
    </row>
    <row r="63" spans="1:13">
      <c r="A63" s="4" t="s">
        <v>66</v>
      </c>
      <c r="B63" s="4">
        <v>612.6</v>
      </c>
      <c r="C63" s="4">
        <v>339.3</v>
      </c>
      <c r="D63" s="5">
        <v>6.9221000000000004</v>
      </c>
      <c r="E63" s="22">
        <f>'Sample raw data'!E63/'Sample raw data'!E$59*'Analytical method'!$B$53*E$292/E$293</f>
        <v>1.7236886672435665E-3</v>
      </c>
      <c r="F63" s="22">
        <f>'Sample raw data'!F63/'Sample raw data'!F$59*'Analytical method'!$B$53*F$292/F$293</f>
        <v>1.7298687823898587E-3</v>
      </c>
      <c r="G63" s="22">
        <f>'Sample raw data'!G63/'Sample raw data'!G$59*'Analytical method'!$B$53*G$292/G$293</f>
        <v>1.5306174040282021E-3</v>
      </c>
      <c r="H63" s="22">
        <f>'Sample raw data'!H63/'Sample raw data'!H$59*'Analytical method'!$B$53*H$292/H$293</f>
        <v>1.6244043399839525E-3</v>
      </c>
      <c r="I63" s="22">
        <f>'Sample raw data'!I63/'Sample raw data'!I$59*'Analytical method'!$B$53*I$292/I$293</f>
        <v>1.7409158971258437E-3</v>
      </c>
      <c r="J63" s="22">
        <f>'Sample raw data'!J63/'Sample raw data'!J$59*'Analytical method'!$B$53*J$292/J$293</f>
        <v>1.7519929717957443E-3</v>
      </c>
      <c r="K63" s="22">
        <f>'Sample raw data'!K63/'Sample raw data'!K$59*'Analytical method'!$B$53*K$292/K$293</f>
        <v>1.5422566422879334E-3</v>
      </c>
      <c r="L63" s="22">
        <f>'Sample raw data'!L63/'Sample raw data'!L$59*'Analytical method'!$B$53*L$292/L$293</f>
        <v>1.6076681145837481E-3</v>
      </c>
      <c r="M63" s="22">
        <f>'Sample raw data'!M63/'Sample raw data'!M$59*'Analytical method'!$B$53*M$292/M$293</f>
        <v>1.7781501768311917E-3</v>
      </c>
    </row>
    <row r="64" spans="1:13">
      <c r="A64" s="4" t="s">
        <v>67</v>
      </c>
      <c r="B64" s="4">
        <v>612.6</v>
      </c>
      <c r="C64" s="4">
        <v>313.3</v>
      </c>
      <c r="D64" s="5">
        <v>6.9224166666666704</v>
      </c>
      <c r="E64" s="22">
        <f>'Sample raw data'!E64/'Sample raw data'!E$59*'Analytical method'!$B$53*E$292/E$293</f>
        <v>1.8832115565820735E-3</v>
      </c>
      <c r="F64" s="22">
        <f>'Sample raw data'!F64/'Sample raw data'!F$59*'Analytical method'!$B$53*F$292/F$293</f>
        <v>2.2270306545545673E-3</v>
      </c>
      <c r="G64" s="22">
        <f>'Sample raw data'!G64/'Sample raw data'!G$59*'Analytical method'!$B$53*G$292/G$293</f>
        <v>1.991792309121936E-3</v>
      </c>
      <c r="H64" s="22">
        <f>'Sample raw data'!H64/'Sample raw data'!H$59*'Analytical method'!$B$53*H$292/H$293</f>
        <v>2.2875084226274215E-3</v>
      </c>
      <c r="I64" s="22">
        <f>'Sample raw data'!I64/'Sample raw data'!I$59*'Analytical method'!$B$53*I$292/I$293</f>
        <v>2.2730529178871858E-3</v>
      </c>
      <c r="J64" s="22">
        <f>'Sample raw data'!J64/'Sample raw data'!J$59*'Analytical method'!$B$53*J$292/J$293</f>
        <v>2.0729039614094361E-3</v>
      </c>
      <c r="K64" s="22">
        <f>'Sample raw data'!K64/'Sample raw data'!K$59*'Analytical method'!$B$53*K$292/K$293</f>
        <v>2.3058894830493932E-3</v>
      </c>
      <c r="L64" s="22">
        <f>'Sample raw data'!L64/'Sample raw data'!L$59*'Analytical method'!$B$53*L$292/L$293</f>
        <v>2.2337126410839287E-3</v>
      </c>
      <c r="M64" s="22">
        <f>'Sample raw data'!M64/'Sample raw data'!M$59*'Analytical method'!$B$53*M$292/M$293</f>
        <v>2.3226277490548783E-3</v>
      </c>
    </row>
    <row r="65" spans="1:13">
      <c r="A65" s="4" t="s">
        <v>68</v>
      </c>
      <c r="B65" s="4">
        <v>610.5</v>
      </c>
      <c r="C65" s="4">
        <v>337.3</v>
      </c>
      <c r="D65" s="5">
        <v>6.4642166666666698</v>
      </c>
      <c r="E65" s="22">
        <f>'Sample raw data'!E65/'Sample raw data'!E$59*'Analytical method'!$B$53*E$292/E$293</f>
        <v>8.3905547755010776E-4</v>
      </c>
      <c r="F65" s="22">
        <f>'Sample raw data'!F65/'Sample raw data'!F$59*'Analytical method'!$B$53*F$292/F$293</f>
        <v>8.3299577147792202E-4</v>
      </c>
      <c r="G65" s="22">
        <f>'Sample raw data'!G65/'Sample raw data'!G$59*'Analytical method'!$B$53*G$292/G$293</f>
        <v>7.0749136831178892E-4</v>
      </c>
      <c r="H65" s="22">
        <f>'Sample raw data'!H65/'Sample raw data'!H$59*'Analytical method'!$B$53*H$292/H$293</f>
        <v>8.168457436986971E-4</v>
      </c>
      <c r="I65" s="22">
        <f>'Sample raw data'!I65/'Sample raw data'!I$59*'Analytical method'!$B$53*I$292/I$293</f>
        <v>7.8771928803951714E-4</v>
      </c>
      <c r="J65" s="22">
        <f>'Sample raw data'!J65/'Sample raw data'!J$59*'Analytical method'!$B$53*J$292/J$293</f>
        <v>8.0937350406688942E-4</v>
      </c>
      <c r="K65" s="22">
        <f>'Sample raw data'!K65/'Sample raw data'!K$59*'Analytical method'!$B$53*K$292/K$293</f>
        <v>9.4923334095464555E-4</v>
      </c>
      <c r="L65" s="22">
        <f>'Sample raw data'!L65/'Sample raw data'!L$59*'Analytical method'!$B$53*L$292/L$293</f>
        <v>6.5711424853984212E-4</v>
      </c>
      <c r="M65" s="22">
        <f>'Sample raw data'!M65/'Sample raw data'!M$59*'Analytical method'!$B$53*M$292/M$293</f>
        <v>7.8926122025036794E-4</v>
      </c>
    </row>
    <row r="66" spans="1:13">
      <c r="A66" s="4" t="s">
        <v>69</v>
      </c>
      <c r="B66" s="4">
        <v>610.5</v>
      </c>
      <c r="C66" s="4">
        <v>339.3</v>
      </c>
      <c r="D66" s="5">
        <v>6.4342333333333297</v>
      </c>
      <c r="E66" s="22">
        <f>'Sample raw data'!E66/'Sample raw data'!E$59*'Analytical method'!$B$53*E$292/E$293</f>
        <v>5.8558935405495368E-5</v>
      </c>
      <c r="F66" s="22">
        <f>'Sample raw data'!F66/'Sample raw data'!F$59*'Analytical method'!$B$53*F$292/F$293</f>
        <v>5.4724866074989389E-4</v>
      </c>
      <c r="G66" s="22">
        <f>'Sample raw data'!G66/'Sample raw data'!G$59*'Analytical method'!$B$53*G$292/G$293</f>
        <v>2.249602100916502E-4</v>
      </c>
      <c r="H66" s="22">
        <f>'Sample raw data'!H66/'Sample raw data'!H$59*'Analytical method'!$B$53*H$292/H$293</f>
        <v>4.6884843252477599E-4</v>
      </c>
      <c r="I66" s="22">
        <f>'Sample raw data'!I66/'Sample raw data'!I$59*'Analytical method'!$B$53*I$292/I$293</f>
        <v>5.6771911524579105E-4</v>
      </c>
      <c r="J66" s="22">
        <f>'Sample raw data'!J66/'Sample raw data'!J$59*'Analytical method'!$B$53*J$292/J$293</f>
        <v>6.2500658779760196E-5</v>
      </c>
      <c r="K66" s="22">
        <f>'Sample raw data'!K66/'Sample raw data'!K$59*'Analytical method'!$B$53*K$292/K$293</f>
        <v>6.5079937910874817E-4</v>
      </c>
      <c r="L66" s="22">
        <f>'Sample raw data'!L66/'Sample raw data'!L$59*'Analytical method'!$B$53*L$292/L$293</f>
        <v>2.3856010190767175E-4</v>
      </c>
      <c r="M66" s="22">
        <f>'Sample raw data'!M66/'Sample raw data'!M$59*'Analytical method'!$B$53*M$292/M$293</f>
        <v>3.323868140094228E-4</v>
      </c>
    </row>
    <row r="67" spans="1:13">
      <c r="A67" s="4" t="s">
        <v>70</v>
      </c>
      <c r="B67" s="4">
        <v>610.5</v>
      </c>
      <c r="C67" s="4">
        <v>311.2</v>
      </c>
      <c r="D67" s="5">
        <v>6.4057666666666702</v>
      </c>
      <c r="E67" s="22">
        <f>'Sample raw data'!E67/'Sample raw data'!E$59*'Analytical method'!$B$53*E$292/E$293</f>
        <v>3.2983124986581333E-3</v>
      </c>
      <c r="F67" s="22">
        <f>'Sample raw data'!F67/'Sample raw data'!F$59*'Analytical method'!$B$53*F$292/F$293</f>
        <v>4.1608524669349911E-3</v>
      </c>
      <c r="G67" s="22">
        <f>'Sample raw data'!G67/'Sample raw data'!G$59*'Analytical method'!$B$53*G$292/G$293</f>
        <v>8.2309723246931155E-4</v>
      </c>
      <c r="H67" s="22">
        <f>'Sample raw data'!H67/'Sample raw data'!H$59*'Analytical method'!$B$53*H$292/H$293</f>
        <v>4.5048389743054991E-4</v>
      </c>
      <c r="I67" s="22">
        <f>'Sample raw data'!I67/'Sample raw data'!I$59*'Analytical method'!$B$53*I$292/I$293</f>
        <v>2.9617298213267867E-3</v>
      </c>
      <c r="J67" s="22">
        <f>'Sample raw data'!J67/'Sample raw data'!J$59*'Analytical method'!$B$53*J$292/J$293</f>
        <v>5.863854059879887E-4</v>
      </c>
      <c r="K67" s="22">
        <f>'Sample raw data'!K67/'Sample raw data'!K$59*'Analytical method'!$B$53*K$292/K$293</f>
        <v>1.0572659590776352E-3</v>
      </c>
      <c r="L67" s="22">
        <f>'Sample raw data'!L67/'Sample raw data'!L$59*'Analytical method'!$B$53*L$292/L$293</f>
        <v>2.7058812987568815E-3</v>
      </c>
      <c r="M67" s="22">
        <f>'Sample raw data'!M67/'Sample raw data'!M$59*'Analytical method'!$B$53*M$292/M$293</f>
        <v>5.8201763598388382E-3</v>
      </c>
    </row>
    <row r="68" spans="1:13">
      <c r="A68" s="4" t="s">
        <v>71</v>
      </c>
      <c r="B68" s="4">
        <v>610.5</v>
      </c>
      <c r="C68" s="4">
        <v>313.3</v>
      </c>
      <c r="D68" s="5">
        <v>6.44973333333333</v>
      </c>
      <c r="E68" s="22">
        <f>'Sample raw data'!E68/'Sample raw data'!E$59*'Analytical method'!$B$53*E$292/E$293</f>
        <v>1.0382365766797652E-3</v>
      </c>
      <c r="F68" s="22">
        <f>'Sample raw data'!F68/'Sample raw data'!F$59*'Analytical method'!$B$53*F$292/F$293</f>
        <v>1.3184383297004962E-3</v>
      </c>
      <c r="G68" s="22">
        <f>'Sample raw data'!G68/'Sample raw data'!G$59*'Analytical method'!$B$53*G$292/G$293</f>
        <v>1.3795152057916908E-3</v>
      </c>
      <c r="H68" s="22">
        <f>'Sample raw data'!H68/'Sample raw data'!H$59*'Analytical method'!$B$53*H$292/H$293</f>
        <v>1.3625852677824673E-3</v>
      </c>
      <c r="I68" s="22">
        <f>'Sample raw data'!I68/'Sample raw data'!I$59*'Analytical method'!$B$53*I$292/I$293</f>
        <v>1.2500982218509363E-3</v>
      </c>
      <c r="J68" s="22">
        <f>'Sample raw data'!J68/'Sample raw data'!J$59*'Analytical method'!$B$53*J$292/J$293</f>
        <v>1.1241862432175371E-3</v>
      </c>
      <c r="K68" s="22">
        <f>'Sample raw data'!K68/'Sample raw data'!K$59*'Analytical method'!$B$53*K$292/K$293</f>
        <v>1.0445971230463422E-3</v>
      </c>
      <c r="L68" s="22">
        <f>'Sample raw data'!L68/'Sample raw data'!L$59*'Analytical method'!$B$53*L$292/L$293</f>
        <v>1.1470518554075261E-3</v>
      </c>
      <c r="M68" s="22">
        <f>'Sample raw data'!M68/'Sample raw data'!M$59*'Analytical method'!$B$53*M$292/M$293</f>
        <v>1.205015392113182E-3</v>
      </c>
    </row>
    <row r="69" spans="1:13">
      <c r="A69" s="4" t="s">
        <v>72</v>
      </c>
      <c r="B69" s="4">
        <v>640.6</v>
      </c>
      <c r="C69" s="4">
        <v>339.3</v>
      </c>
      <c r="D69" s="5">
        <v>7.5549499999999998</v>
      </c>
      <c r="E69" s="22">
        <f>'Sample raw data'!E69/'Sample raw data'!E$59*'Analytical method'!$B$53*E$292/E$293</f>
        <v>3.2792642589959936E-4</v>
      </c>
      <c r="F69" s="22">
        <f>'Sample raw data'!F69/'Sample raw data'!F$59*'Analytical method'!$B$53*F$292/F$293</f>
        <v>4.1231410540147352E-4</v>
      </c>
      <c r="G69" s="22">
        <f>'Sample raw data'!G69/'Sample raw data'!G$59*'Analytical method'!$B$53*G$292/G$293</f>
        <v>3.4208908201589111E-4</v>
      </c>
      <c r="H69" s="22">
        <f>'Sample raw data'!H69/'Sample raw data'!H$59*'Analytical method'!$B$53*H$292/H$293</f>
        <v>3.4457265282351142E-4</v>
      </c>
      <c r="I69" s="22">
        <f>'Sample raw data'!I69/'Sample raw data'!I$59*'Analytical method'!$B$53*I$292/I$293</f>
        <v>3.6899595704539454E-4</v>
      </c>
      <c r="J69" s="22">
        <f>'Sample raw data'!J69/'Sample raw data'!J$59*'Analytical method'!$B$53*J$292/J$293</f>
        <v>2.4536723824433227E-4</v>
      </c>
      <c r="K69" s="22">
        <f>'Sample raw data'!K69/'Sample raw data'!K$59*'Analytical method'!$B$53*K$292/K$293</f>
        <v>3.6924343471677912E-4</v>
      </c>
      <c r="L69" s="22">
        <f>'Sample raw data'!L69/'Sample raw data'!L$59*'Analytical method'!$B$53*L$292/L$293</f>
        <v>2.5360391807066043E-4</v>
      </c>
      <c r="M69" s="22">
        <f>'Sample raw data'!M69/'Sample raw data'!M$59*'Analytical method'!$B$53*M$292/M$293</f>
        <v>3.9047422346463902E-4</v>
      </c>
    </row>
    <row r="70" spans="1:13">
      <c r="A70" s="4" t="s">
        <v>73</v>
      </c>
      <c r="B70" s="4">
        <v>640.6</v>
      </c>
      <c r="C70" s="4">
        <v>341.3</v>
      </c>
      <c r="D70" s="5">
        <v>7.5397333333333298</v>
      </c>
      <c r="E70" s="22">
        <f>'Sample raw data'!E70/'Sample raw data'!E$59*'Analytical method'!$B$53*E$292/E$293</f>
        <v>4.4863913402480712E-4</v>
      </c>
      <c r="F70" s="22">
        <f>'Sample raw data'!F70/'Sample raw data'!F$59*'Analytical method'!$B$53*F$292/F$293</f>
        <v>4.8412599140088144E-4</v>
      </c>
      <c r="G70" s="22">
        <f>'Sample raw data'!G70/'Sample raw data'!G$59*'Analytical method'!$B$53*G$292/G$293</f>
        <v>4.0922477241560822E-4</v>
      </c>
      <c r="H70" s="22">
        <f>'Sample raw data'!H70/'Sample raw data'!H$59*'Analytical method'!$B$53*H$292/H$293</f>
        <v>4.2910172626419211E-4</v>
      </c>
      <c r="I70" s="22">
        <f>'Sample raw data'!I70/'Sample raw data'!I$59*'Analytical method'!$B$53*I$292/I$293</f>
        <v>4.2796953860481748E-4</v>
      </c>
      <c r="J70" s="22">
        <f>'Sample raw data'!J70/'Sample raw data'!J$59*'Analytical method'!$B$53*J$292/J$293</f>
        <v>3.661800006372778E-4</v>
      </c>
      <c r="K70" s="22">
        <f>'Sample raw data'!K70/'Sample raw data'!K$59*'Analytical method'!$B$53*K$292/K$293</f>
        <v>4.5161115317701858E-4</v>
      </c>
      <c r="L70" s="22">
        <f>'Sample raw data'!L70/'Sample raw data'!L$59*'Analytical method'!$B$53*L$292/L$293</f>
        <v>4.4624568823115241E-4</v>
      </c>
      <c r="M70" s="22">
        <f>'Sample raw data'!M70/'Sample raw data'!M$59*'Analytical method'!$B$53*M$292/M$293</f>
        <v>3.0813005494727426E-4</v>
      </c>
    </row>
    <row r="71" spans="1:13">
      <c r="A71" s="4" t="s">
        <v>74</v>
      </c>
      <c r="B71" s="4">
        <v>638.6</v>
      </c>
      <c r="C71" s="4">
        <v>337.3</v>
      </c>
      <c r="D71" s="5">
        <v>7.0978333333333303</v>
      </c>
      <c r="E71" s="22">
        <f>'Sample raw data'!E71/'Sample raw data'!E$59*'Analytical method'!$B$53*E$292/E$293</f>
        <v>1.3661714943961846E-4</v>
      </c>
      <c r="F71" s="22">
        <f>'Sample raw data'!F71/'Sample raw data'!F$59*'Analytical method'!$B$53*F$292/F$293</f>
        <v>2.0545944906711177E-4</v>
      </c>
      <c r="G71" s="22">
        <f>'Sample raw data'!G71/'Sample raw data'!G$59*'Analytical method'!$B$53*G$292/G$293</f>
        <v>2.6163291549544869E-4</v>
      </c>
      <c r="H71" s="22">
        <f>'Sample raw data'!H71/'Sample raw data'!H$59*'Analytical method'!$B$53*H$292/H$293</f>
        <v>2.1867800263140064E-4</v>
      </c>
      <c r="I71" s="22">
        <f>'Sample raw data'!I71/'Sample raw data'!I$59*'Analytical method'!$B$53*I$292/I$293</f>
        <v>1.3432759288958617E-4</v>
      </c>
      <c r="J71" s="22">
        <f>'Sample raw data'!J71/'Sample raw data'!J$59*'Analytical method'!$B$53*J$292/J$293</f>
        <v>1.7992103512802214E-4</v>
      </c>
      <c r="K71" s="22">
        <f>'Sample raw data'!K71/'Sample raw data'!K$59*'Analytical method'!$B$53*K$292/K$293</f>
        <v>1.5236263692497667E-4</v>
      </c>
      <c r="L71" s="22">
        <f>'Sample raw data'!L71/'Sample raw data'!L$59*'Analytical method'!$B$53*L$292/L$293</f>
        <v>2.4868470644553E-4</v>
      </c>
      <c r="M71" s="22">
        <f>'Sample raw data'!M71/'Sample raw data'!M$59*'Analytical method'!$B$53*M$292/M$293</f>
        <v>2.5252708561569249E-4</v>
      </c>
    </row>
    <row r="72" spans="1:13">
      <c r="A72" s="4" t="s">
        <v>75</v>
      </c>
      <c r="B72" s="4">
        <v>638.6</v>
      </c>
      <c r="C72" s="4">
        <v>339.3</v>
      </c>
      <c r="D72" s="5">
        <v>7.0233499999999998</v>
      </c>
      <c r="E72" s="22">
        <f>'Sample raw data'!E72/'Sample raw data'!E$59*'Analytical method'!$B$53*E$292/E$293</f>
        <v>4.5799514136616913E-3</v>
      </c>
      <c r="F72" s="22">
        <f>'Sample raw data'!F72/'Sample raw data'!F$59*'Analytical method'!$B$53*F$292/F$293</f>
        <v>5.2438910436961167E-3</v>
      </c>
      <c r="G72" s="22">
        <f>'Sample raw data'!G72/'Sample raw data'!G$59*'Analytical method'!$B$53*G$292/G$293</f>
        <v>5.0015432447902087E-3</v>
      </c>
      <c r="H72" s="22">
        <f>'Sample raw data'!H72/'Sample raw data'!H$59*'Analytical method'!$B$53*H$292/H$293</f>
        <v>4.510477690151362E-3</v>
      </c>
      <c r="I72" s="22">
        <f>'Sample raw data'!I72/'Sample raw data'!I$59*'Analytical method'!$B$53*I$292/I$293</f>
        <v>4.9824538704563819E-3</v>
      </c>
      <c r="J72" s="22">
        <f>'Sample raw data'!J72/'Sample raw data'!J$59*'Analytical method'!$B$53*J$292/J$293</f>
        <v>5.0582349232945623E-3</v>
      </c>
      <c r="K72" s="22">
        <f>'Sample raw data'!K72/'Sample raw data'!K$59*'Analytical method'!$B$53*K$292/K$293</f>
        <v>4.7298545330995119E-3</v>
      </c>
      <c r="L72" s="22">
        <f>'Sample raw data'!L72/'Sample raw data'!L$59*'Analytical method'!$B$53*L$292/L$293</f>
        <v>4.8894715063591459E-3</v>
      </c>
      <c r="M72" s="22">
        <f>'Sample raw data'!M72/'Sample raw data'!M$59*'Analytical method'!$B$53*M$292/M$293</f>
        <v>5.1130602031053156E-3</v>
      </c>
    </row>
    <row r="73" spans="1:13">
      <c r="A73" s="4" t="s">
        <v>76</v>
      </c>
      <c r="B73" s="4">
        <v>638.6</v>
      </c>
      <c r="C73" s="4">
        <v>341.3</v>
      </c>
      <c r="D73" s="5">
        <v>7.1119000000000003</v>
      </c>
      <c r="E73" s="22">
        <f>'Sample raw data'!E73/'Sample raw data'!E$59*'Analytical method'!$B$53*E$292/E$293</f>
        <v>3.2361217388005508E-4</v>
      </c>
      <c r="F73" s="22">
        <f>'Sample raw data'!F73/'Sample raw data'!F$59*'Analytical method'!$B$53*F$292/F$293</f>
        <v>4.2703155887574567E-4</v>
      </c>
      <c r="G73" s="22">
        <f>'Sample raw data'!G73/'Sample raw data'!G$59*'Analytical method'!$B$53*G$292/G$293</f>
        <v>3.6089845614141198E-4</v>
      </c>
      <c r="H73" s="22">
        <f>'Sample raw data'!H73/'Sample raw data'!H$59*'Analytical method'!$B$53*H$292/H$293</f>
        <v>2.5732358207232139E-4</v>
      </c>
      <c r="I73" s="22">
        <f>'Sample raw data'!I73/'Sample raw data'!I$59*'Analytical method'!$B$53*I$292/I$293</f>
        <v>2.8779533517099781E-4</v>
      </c>
      <c r="J73" s="22">
        <f>'Sample raw data'!J73/'Sample raw data'!J$59*'Analytical method'!$B$53*J$292/J$293</f>
        <v>2.7590893245966531E-4</v>
      </c>
      <c r="K73" s="22">
        <f>'Sample raw data'!K73/'Sample raw data'!K$59*'Analytical method'!$B$53*K$292/K$293</f>
        <v>2.1341157355588201E-4</v>
      </c>
      <c r="L73" s="22">
        <f>'Sample raw data'!L73/'Sample raw data'!L$59*'Analytical method'!$B$53*L$292/L$293</f>
        <v>2.9943570873963666E-4</v>
      </c>
      <c r="M73" s="22">
        <f>'Sample raw data'!M73/'Sample raw data'!M$59*'Analytical method'!$B$53*M$292/M$293</f>
        <v>2.9683182484291197E-4</v>
      </c>
    </row>
    <row r="74" spans="1:13">
      <c r="A74" s="4" t="s">
        <v>77</v>
      </c>
      <c r="B74" s="4">
        <v>636.6</v>
      </c>
      <c r="C74" s="4">
        <v>337.3</v>
      </c>
      <c r="D74" s="5">
        <v>6.5512333333333297</v>
      </c>
      <c r="E74" s="22">
        <f>'Sample raw data'!E74/'Sample raw data'!E$59*'Analytical method'!$B$53*E$292/E$293</f>
        <v>1.9301843176734949E-3</v>
      </c>
      <c r="F74" s="22">
        <f>'Sample raw data'!F74/'Sample raw data'!F$59*'Analytical method'!$B$53*F$292/F$293</f>
        <v>1.7865075508845969E-3</v>
      </c>
      <c r="G74" s="22">
        <f>'Sample raw data'!G74/'Sample raw data'!G$59*'Analytical method'!$B$53*G$292/G$293</f>
        <v>1.6399811887241671E-3</v>
      </c>
      <c r="H74" s="22">
        <f>'Sample raw data'!H74/'Sample raw data'!H$59*'Analytical method'!$B$53*H$292/H$293</f>
        <v>1.9873016521665559E-3</v>
      </c>
      <c r="I74" s="22">
        <f>'Sample raw data'!I74/'Sample raw data'!I$59*'Analytical method'!$B$53*I$292/I$293</f>
        <v>1.8252700830197316E-3</v>
      </c>
      <c r="J74" s="22">
        <f>'Sample raw data'!J74/'Sample raw data'!J$59*'Analytical method'!$B$53*J$292/J$293</f>
        <v>1.710301921538224E-3</v>
      </c>
      <c r="K74" s="22">
        <f>'Sample raw data'!K74/'Sample raw data'!K$59*'Analytical method'!$B$53*K$292/K$293</f>
        <v>1.9485518942607676E-3</v>
      </c>
      <c r="L74" s="22">
        <f>'Sample raw data'!L74/'Sample raw data'!L$59*'Analytical method'!$B$53*L$292/L$293</f>
        <v>1.6959106297472892E-3</v>
      </c>
      <c r="M74" s="22">
        <f>'Sample raw data'!M74/'Sample raw data'!M$59*'Analytical method'!$B$53*M$292/M$293</f>
        <v>1.84074114457898E-3</v>
      </c>
    </row>
    <row r="75" spans="1:13">
      <c r="A75" s="4" t="s">
        <v>78</v>
      </c>
      <c r="B75" s="4">
        <v>636.6</v>
      </c>
      <c r="C75" s="4">
        <v>339.3</v>
      </c>
      <c r="D75" s="5">
        <v>6.5509666666666702</v>
      </c>
      <c r="E75" s="22">
        <f>'Sample raw data'!E75/'Sample raw data'!E$59*'Analytical method'!$B$53*E$292/E$293</f>
        <v>2.5563352774930336E-3</v>
      </c>
      <c r="F75" s="22">
        <f>'Sample raw data'!F75/'Sample raw data'!F$59*'Analytical method'!$B$53*F$292/F$293</f>
        <v>1.9748247607234248E-3</v>
      </c>
      <c r="G75" s="22">
        <f>'Sample raw data'!G75/'Sample raw data'!G$59*'Analytical method'!$B$53*G$292/G$293</f>
        <v>2.271302250308299E-3</v>
      </c>
      <c r="H75" s="22">
        <f>'Sample raw data'!H75/'Sample raw data'!H$59*'Analytical method'!$B$53*H$292/H$293</f>
        <v>1.93386049256551E-3</v>
      </c>
      <c r="I75" s="22">
        <f>'Sample raw data'!I75/'Sample raw data'!I$59*'Analytical method'!$B$53*I$292/I$293</f>
        <v>1.9329401851408885E-3</v>
      </c>
      <c r="J75" s="22">
        <f>'Sample raw data'!J75/'Sample raw data'!J$59*'Analytical method'!$B$53*J$292/J$293</f>
        <v>1.8777485854437994E-3</v>
      </c>
      <c r="K75" s="22">
        <f>'Sample raw data'!K75/'Sample raw data'!K$59*'Analytical method'!$B$53*K$292/K$293</f>
        <v>1.7683679793986983E-3</v>
      </c>
      <c r="L75" s="22">
        <f>'Sample raw data'!L75/'Sample raw data'!L$59*'Analytical method'!$B$53*L$292/L$293</f>
        <v>2.1879921724395355E-3</v>
      </c>
      <c r="M75" s="22">
        <f>'Sample raw data'!M75/'Sample raw data'!M$59*'Analytical method'!$B$53*M$292/M$293</f>
        <v>2.3952717750314332E-3</v>
      </c>
    </row>
    <row r="76" spans="1:13">
      <c r="A76" s="4" t="s">
        <v>79</v>
      </c>
      <c r="B76" s="4">
        <v>634.5</v>
      </c>
      <c r="C76" s="4">
        <v>337.3</v>
      </c>
      <c r="D76" s="5">
        <v>6.0495666666666699</v>
      </c>
      <c r="E76" s="22">
        <f>'Sample raw data'!E76/'Sample raw data'!E$59*'Analytical method'!$B$53*E$292/E$293</f>
        <v>1.9616706122855547E-3</v>
      </c>
      <c r="F76" s="22">
        <f>'Sample raw data'!F76/'Sample raw data'!F$59*'Analytical method'!$B$53*F$292/F$293</f>
        <v>1.8622893106670353E-3</v>
      </c>
      <c r="G76" s="22">
        <f>'Sample raw data'!G76/'Sample raw data'!G$59*'Analytical method'!$B$53*G$292/G$293</f>
        <v>1.8646641278273451E-3</v>
      </c>
      <c r="H76" s="22">
        <f>'Sample raw data'!H76/'Sample raw data'!H$59*'Analytical method'!$B$53*H$292/H$293</f>
        <v>1.7738246279998375E-3</v>
      </c>
      <c r="I76" s="22">
        <f>'Sample raw data'!I76/'Sample raw data'!I$59*'Analytical method'!$B$53*I$292/I$293</f>
        <v>1.7712005575056967E-3</v>
      </c>
      <c r="J76" s="22">
        <f>'Sample raw data'!J76/'Sample raw data'!J$59*'Analytical method'!$B$53*J$292/J$293</f>
        <v>1.679967361347413E-3</v>
      </c>
      <c r="K76" s="22">
        <f>'Sample raw data'!K76/'Sample raw data'!K$59*'Analytical method'!$B$53*K$292/K$293</f>
        <v>1.8627645420644583E-3</v>
      </c>
      <c r="L76" s="22">
        <f>'Sample raw data'!L76/'Sample raw data'!L$59*'Analytical method'!$B$53*L$292/L$293</f>
        <v>1.7165460251405301E-3</v>
      </c>
      <c r="M76" s="22">
        <f>'Sample raw data'!M76/'Sample raw data'!M$59*'Analytical method'!$B$53*M$292/M$293</f>
        <v>2.0381509361191872E-3</v>
      </c>
    </row>
    <row r="77" spans="1:13">
      <c r="A77" s="4" t="s">
        <v>80</v>
      </c>
      <c r="B77" s="4">
        <v>634.5</v>
      </c>
      <c r="C77" s="4">
        <v>313.3</v>
      </c>
      <c r="D77" s="5">
        <v>6.3742000000000001</v>
      </c>
      <c r="E77" s="22">
        <f>'Sample raw data'!E77/'Sample raw data'!E$59*'Analytical method'!$B$53*E$292/E$293</f>
        <v>1.371247850883006E-5</v>
      </c>
      <c r="F77" s="22">
        <f>'Sample raw data'!F77/'Sample raw data'!F$59*'Analytical method'!$B$53*F$292/F$293</f>
        <v>1.746447142441797E-5</v>
      </c>
      <c r="G77" s="22">
        <f>'Sample raw data'!G77/'Sample raw data'!G$59*'Analytical method'!$B$53*G$292/G$293</f>
        <v>3.931971773258765E-6</v>
      </c>
      <c r="H77" s="22">
        <f>'Sample raw data'!H77/'Sample raw data'!H$59*'Analytical method'!$B$53*H$292/H$293</f>
        <v>2.8829700767272994E-6</v>
      </c>
      <c r="I77" s="22">
        <f>'Sample raw data'!I77/'Sample raw data'!I$59*'Analytical method'!$B$53*I$292/I$293</f>
        <v>3.9117111083549651E-5</v>
      </c>
      <c r="J77" s="22">
        <f>'Sample raw data'!J77/'Sample raw data'!J$59*'Analytical method'!$B$53*J$292/J$293</f>
        <v>5.7318281488976922E-6</v>
      </c>
      <c r="K77" s="22">
        <f>'Sample raw data'!K77/'Sample raw data'!K$59*'Analytical method'!$B$53*K$292/K$293</f>
        <v>1.8015624470532504E-5</v>
      </c>
      <c r="L77" s="22">
        <f>'Sample raw data'!L77/'Sample raw data'!L$59*'Analytical method'!$B$53*L$292/L$293</f>
        <v>1.0276770001068213E-5</v>
      </c>
      <c r="M77" s="22">
        <f>'Sample raw data'!M77/'Sample raw data'!M$59*'Analytical method'!$B$53*M$292/M$293</f>
        <v>1.198527847413531E-5</v>
      </c>
    </row>
    <row r="78" spans="1:13">
      <c r="A78" s="4" t="s">
        <v>81</v>
      </c>
      <c r="B78" s="4">
        <v>662.6</v>
      </c>
      <c r="C78" s="4">
        <v>341.3</v>
      </c>
      <c r="D78" s="5">
        <v>7.0508666666666704</v>
      </c>
      <c r="E78" s="22">
        <f>'Sample raw data'!E78/'Sample raw data'!E$59*'Analytical method'!$B$53*E$292/E$293</f>
        <v>1.2910620678663075E-5</v>
      </c>
      <c r="F78" s="22">
        <f>'Sample raw data'!F78/'Sample raw data'!F$59*'Analytical method'!$B$53*F$292/F$293</f>
        <v>3.8109646750236944E-6</v>
      </c>
      <c r="G78" s="22">
        <f>'Sample raw data'!G78/'Sample raw data'!G$59*'Analytical method'!$B$53*G$292/G$293</f>
        <v>4.8709320577077654E-6</v>
      </c>
      <c r="H78" s="22">
        <f>'Sample raw data'!H78/'Sample raw data'!H$59*'Analytical method'!$B$53*H$292/H$293</f>
        <v>7.3328976173807488E-6</v>
      </c>
      <c r="I78" s="22">
        <f>'Sample raw data'!I78/'Sample raw data'!I$59*'Analytical method'!$B$53*I$292/I$293</f>
        <v>1.7289034130143056E-6</v>
      </c>
      <c r="J78" s="22">
        <f>'Sample raw data'!J78/'Sample raw data'!J$59*'Analytical method'!$B$53*J$292/J$293</f>
        <v>2.8068727971241349E-6</v>
      </c>
      <c r="K78" s="22">
        <f>'Sample raw data'!K78/'Sample raw data'!K$59*'Analytical method'!$B$53*K$292/K$293</f>
        <v>5.3589562658186717E-6</v>
      </c>
      <c r="L78" s="22">
        <f>'Sample raw data'!L78/'Sample raw data'!L$59*'Analytical method'!$B$53*L$292/L$293</f>
        <v>3.3697378456361565E-5</v>
      </c>
      <c r="M78" s="22">
        <f>'Sample raw data'!M78/'Sample raw data'!M$59*'Analytical method'!$B$53*M$292/M$293</f>
        <v>4.6693699905156892E-6</v>
      </c>
    </row>
    <row r="79" spans="1:13">
      <c r="A79" s="4" t="s">
        <v>82</v>
      </c>
      <c r="B79" s="4">
        <v>660.6</v>
      </c>
      <c r="C79" s="4">
        <v>339.3</v>
      </c>
      <c r="D79" s="5">
        <v>6.4905166666666698</v>
      </c>
      <c r="E79" s="22">
        <f>'Sample raw data'!E79/'Sample raw data'!E$59*'Analytical method'!$B$53*E$292/E$293</f>
        <v>3.7104232502640874E-6</v>
      </c>
      <c r="F79" s="22">
        <f>'Sample raw data'!F79/'Sample raw data'!F$59*'Analytical method'!$B$53*F$292/F$293</f>
        <v>1.2602231980823039E-5</v>
      </c>
      <c r="G79" s="22">
        <f>'Sample raw data'!G79/'Sample raw data'!G$59*'Analytical method'!$B$53*G$292/G$293</f>
        <v>2.3523013846472473E-5</v>
      </c>
      <c r="H79" s="22">
        <f>'Sample raw data'!H79/'Sample raw data'!H$59*'Analytical method'!$B$53*H$292/H$293</f>
        <v>3.4164871861528909E-5</v>
      </c>
      <c r="I79" s="22">
        <f>'Sample raw data'!I79/'Sample raw data'!I$59*'Analytical method'!$B$53*I$292/I$293</f>
        <v>4.2513813791240784E-6</v>
      </c>
      <c r="J79" s="22">
        <f>'Sample raw data'!J79/'Sample raw data'!J$59*'Analytical method'!$B$53*J$292/J$293</f>
        <v>1.203328277211228E-5</v>
      </c>
      <c r="K79" s="22">
        <f>'Sample raw data'!K79/'Sample raw data'!K$59*'Analytical method'!$B$53*K$292/K$293</f>
        <v>1.0710365563614758E-5</v>
      </c>
      <c r="L79" s="22">
        <f>'Sample raw data'!L79/'Sample raw data'!L$59*'Analytical method'!$B$53*L$292/L$293</f>
        <v>3.8641170693360791E-5</v>
      </c>
      <c r="M79" s="22">
        <f>'Sample raw data'!M79/'Sample raw data'!M$59*'Analytical method'!$B$53*M$292/M$293</f>
        <v>1.7464496127273688E-5</v>
      </c>
    </row>
    <row r="80" spans="1:13">
      <c r="A80" s="4" t="s">
        <v>83</v>
      </c>
      <c r="B80" s="4">
        <v>658.5</v>
      </c>
      <c r="C80" s="4">
        <v>337.3</v>
      </c>
      <c r="D80" s="5">
        <v>5.9902666666666704</v>
      </c>
      <c r="E80" s="22">
        <f>'Sample raw data'!E80/'Sample raw data'!E$59*'Analytical method'!$B$53*E$292/E$293</f>
        <v>2.9159168590439816E-5</v>
      </c>
      <c r="F80" s="22">
        <f>'Sample raw data'!F80/'Sample raw data'!F$59*'Analytical method'!$B$53*F$292/F$293</f>
        <v>1.1877478860375757E-5</v>
      </c>
      <c r="G80" s="22">
        <f>'Sample raw data'!G80/'Sample raw data'!G$59*'Analytical method'!$B$53*G$292/G$293</f>
        <v>1.3699066702069002E-5</v>
      </c>
      <c r="H80" s="22">
        <f>'Sample raw data'!H80/'Sample raw data'!H$59*'Analytical method'!$B$53*H$292/H$293</f>
        <v>1.3555564190162918E-5</v>
      </c>
      <c r="I80" s="22">
        <f>'Sample raw data'!I80/'Sample raw data'!I$59*'Analytical method'!$B$53*I$292/I$293</f>
        <v>1.664479990973353E-6</v>
      </c>
      <c r="J80" s="22">
        <f>'Sample raw data'!J80/'Sample raw data'!J$59*'Analytical method'!$B$53*J$292/J$293</f>
        <v>3.1578333992275454E-6</v>
      </c>
      <c r="K80" s="22">
        <f>'Sample raw data'!K80/'Sample raw data'!K$59*'Analytical method'!$B$53*K$292/K$293</f>
        <v>4.3654100790115082E-6</v>
      </c>
      <c r="L80" s="22">
        <f>'Sample raw data'!L80/'Sample raw data'!L$59*'Analytical method'!$B$53*L$292/L$293</f>
        <v>1.392882998948899E-5</v>
      </c>
      <c r="M80" s="22">
        <f>'Sample raw data'!M80/'Sample raw data'!M$59*'Analytical method'!$B$53*M$292/M$293</f>
        <v>6.5371833871124596E-6</v>
      </c>
    </row>
    <row r="81" spans="1:13">
      <c r="A81" s="4" t="s">
        <v>84</v>
      </c>
      <c r="B81" s="4">
        <v>1153.7</v>
      </c>
      <c r="C81" s="4">
        <v>264.3</v>
      </c>
      <c r="D81" s="5">
        <v>3.80893333333333</v>
      </c>
      <c r="E81" s="22">
        <f>'Sample raw data'!E81/'Sample raw data'!E$83*'Analytical method'!$B$54*E$292/E$293</f>
        <v>2.9593729278938315E-4</v>
      </c>
      <c r="F81" s="22">
        <f>'Sample raw data'!F81/'Sample raw data'!F$83*'Analytical method'!$B$54*F$292/F$293</f>
        <v>2.1839790005442195E-4</v>
      </c>
      <c r="G81" s="22">
        <f>'Sample raw data'!G81/'Sample raw data'!G$83*'Analytical method'!$B$54*G$292/G$293</f>
        <v>2.8718378008914458E-4</v>
      </c>
      <c r="H81" s="22">
        <f>'Sample raw data'!H81/'Sample raw data'!H$83*'Analytical method'!$B$54*H$292/H$293</f>
        <v>2.8977411290758191E-4</v>
      </c>
      <c r="I81" s="22">
        <f>'Sample raw data'!I81/'Sample raw data'!I$83*'Analytical method'!$B$54*I$292/I$293</f>
        <v>3.3162840312189664E-4</v>
      </c>
      <c r="J81" s="22">
        <f>'Sample raw data'!J81/'Sample raw data'!J$83*'Analytical method'!$B$54*J$292/J$293</f>
        <v>2.9584181309806715E-4</v>
      </c>
      <c r="K81" s="22">
        <f>'Sample raw data'!K81/'Sample raw data'!K$83*'Analytical method'!$B$54*K$292/K$293</f>
        <v>2.590039863488277E-4</v>
      </c>
      <c r="L81" s="22">
        <f>'Sample raw data'!L81/'Sample raw data'!L$83*'Analytical method'!$B$54*L$292/L$293</f>
        <v>2.7323527991953431E-4</v>
      </c>
      <c r="M81" s="22">
        <f>'Sample raw data'!M81/'Sample raw data'!M$83*'Analytical method'!$B$54*M$292/M$293</f>
        <v>2.1200949457060684E-4</v>
      </c>
    </row>
    <row r="82" spans="1:13">
      <c r="A82" s="4" t="s">
        <v>86</v>
      </c>
      <c r="B82" s="4">
        <v>1184.8</v>
      </c>
      <c r="C82" s="4">
        <v>264.3</v>
      </c>
      <c r="D82" s="5">
        <v>4.29883333333333</v>
      </c>
      <c r="E82" s="22">
        <f>'Sample raw data'!E82/'Sample raw data'!E$83*'Analytical method'!$B$54*E$292/E$293</f>
        <v>1.2534833633980351E-4</v>
      </c>
      <c r="F82" s="22">
        <f>'Sample raw data'!F82/'Sample raw data'!F$83*'Analytical method'!$B$54*F$292/F$293</f>
        <v>1.5232514570137336E-4</v>
      </c>
      <c r="G82" s="22">
        <f>'Sample raw data'!G82/'Sample raw data'!G$83*'Analytical method'!$B$54*G$292/G$293</f>
        <v>1.4147843168235848E-4</v>
      </c>
      <c r="H82" s="22">
        <f>'Sample raw data'!H82/'Sample raw data'!H$83*'Analytical method'!$B$54*H$292/H$293</f>
        <v>1.9434877792209117E-4</v>
      </c>
      <c r="I82" s="22">
        <f>'Sample raw data'!I82/'Sample raw data'!I$83*'Analytical method'!$B$54*I$292/I$293</f>
        <v>1.3608032678110219E-4</v>
      </c>
      <c r="J82" s="22">
        <f>'Sample raw data'!J82/'Sample raw data'!J$83*'Analytical method'!$B$54*J$292/J$293</f>
        <v>1.7413775542962173E-4</v>
      </c>
      <c r="K82" s="22">
        <f>'Sample raw data'!K82/'Sample raw data'!K$83*'Analytical method'!$B$54*K$292/K$293</f>
        <v>7.1506850551664394E-5</v>
      </c>
      <c r="L82" s="22">
        <f>'Sample raw data'!L82/'Sample raw data'!L$83*'Analytical method'!$B$54*L$292/L$293</f>
        <v>1.4955815898566794E-4</v>
      </c>
      <c r="M82" s="22">
        <f>'Sample raw data'!M82/'Sample raw data'!M$83*'Analytical method'!$B$54*M$292/M$293</f>
        <v>5.8774238947131656E-5</v>
      </c>
    </row>
    <row r="83" spans="1:13">
      <c r="A83" s="4" t="s">
        <v>85</v>
      </c>
      <c r="B83" s="4">
        <v>1181.8</v>
      </c>
      <c r="C83" s="4">
        <v>264.3</v>
      </c>
      <c r="D83" s="5">
        <v>4.3289499999999999</v>
      </c>
      <c r="E83" s="22">
        <f>'Sample raw data'!E83/'Sample raw data'!E$83*'Analytical method'!$B$54*E$292/E$293</f>
        <v>0.58499999999999996</v>
      </c>
      <c r="F83" s="22">
        <f>'Sample raw data'!F83/'Sample raw data'!F$83*'Analytical method'!$B$54*F$292/F$293</f>
        <v>0.58499999999999996</v>
      </c>
      <c r="G83" s="22">
        <f>'Sample raw data'!G83/'Sample raw data'!G$83*'Analytical method'!$B$54*G$292/G$293</f>
        <v>0.58499999999999996</v>
      </c>
      <c r="H83" s="22">
        <f>'Sample raw data'!H83/'Sample raw data'!H$83*'Analytical method'!$B$54*H$292/H$293</f>
        <v>0.58499999999999996</v>
      </c>
      <c r="I83" s="22">
        <f>'Sample raw data'!I83/'Sample raw data'!I$83*'Analytical method'!$B$54*I$292/I$293</f>
        <v>0.58499999999999996</v>
      </c>
      <c r="J83" s="22">
        <f>'Sample raw data'!J83/'Sample raw data'!J$83*'Analytical method'!$B$54*J$292/J$293</f>
        <v>0.58499999999999996</v>
      </c>
      <c r="K83" s="22">
        <f>'Sample raw data'!K83/'Sample raw data'!K$83*'Analytical method'!$B$54*K$292/K$293</f>
        <v>0.58499999999999996</v>
      </c>
      <c r="L83" s="22">
        <f>'Sample raw data'!L83/'Sample raw data'!L$83*'Analytical method'!$B$54*L$292/L$293</f>
        <v>0.58499999999999996</v>
      </c>
      <c r="M83" s="22">
        <f>'Sample raw data'!M83/'Sample raw data'!M$83*'Analytical method'!$B$54*M$292/M$293</f>
        <v>0.58499999999999996</v>
      </c>
    </row>
    <row r="84" spans="1:13">
      <c r="A84" s="4" t="s">
        <v>87</v>
      </c>
      <c r="B84" s="4">
        <v>1237.8</v>
      </c>
      <c r="C84" s="4">
        <v>264.3</v>
      </c>
      <c r="D84" s="5">
        <v>5.4779166666666699</v>
      </c>
      <c r="E84" s="22">
        <f>'Sample raw data'!E84/'Sample raw data'!E$83*'Analytical method'!$B$54*E$292/E$293</f>
        <v>6.690282409008558E-4</v>
      </c>
      <c r="F84" s="22">
        <f>'Sample raw data'!F84/'Sample raw data'!F$83*'Analytical method'!$B$54*F$292/F$293</f>
        <v>9.9785470281587543E-4</v>
      </c>
      <c r="G84" s="22">
        <f>'Sample raw data'!G84/'Sample raw data'!G$83*'Analytical method'!$B$54*G$292/G$293</f>
        <v>2.9290170431321184E-4</v>
      </c>
      <c r="H84" s="22">
        <f>'Sample raw data'!H84/'Sample raw data'!H$83*'Analytical method'!$B$54*H$292/H$293</f>
        <v>1.0055449480945611E-3</v>
      </c>
      <c r="I84" s="22">
        <f>'Sample raw data'!I84/'Sample raw data'!I$83*'Analytical method'!$B$54*I$292/I$293</f>
        <v>6.9927028881643007E-4</v>
      </c>
      <c r="J84" s="22">
        <f>'Sample raw data'!J84/'Sample raw data'!J$83*'Analytical method'!$B$54*J$292/J$293</f>
        <v>9.6588273293856926E-4</v>
      </c>
      <c r="K84" s="22">
        <f>'Sample raw data'!K84/'Sample raw data'!K$83*'Analytical method'!$B$54*K$292/K$293</f>
        <v>1.1877501746686281E-3</v>
      </c>
      <c r="L84" s="22">
        <f>'Sample raw data'!L84/'Sample raw data'!L$83*'Analytical method'!$B$54*L$292/L$293</f>
        <v>8.1389344000942407E-4</v>
      </c>
      <c r="M84" s="22">
        <f>'Sample raw data'!M84/'Sample raw data'!M$83*'Analytical method'!$B$54*M$292/M$293</f>
        <v>8.6152357224753668E-4</v>
      </c>
    </row>
    <row r="85" spans="1:13">
      <c r="A85" s="4" t="s">
        <v>88</v>
      </c>
      <c r="B85" s="4">
        <v>1265.8</v>
      </c>
      <c r="C85" s="4">
        <v>264.3</v>
      </c>
      <c r="D85" s="5">
        <v>6.0530499999999998</v>
      </c>
      <c r="E85" s="22">
        <f>'Sample raw data'!E85/'Sample raw data'!E$83*'Analytical method'!$B$54*E$292/E$293</f>
        <v>7.597598716207743E-4</v>
      </c>
      <c r="F85" s="22">
        <f>'Sample raw data'!F85/'Sample raw data'!F$83*'Analytical method'!$B$54*F$292/F$293</f>
        <v>1.2089011225654743E-4</v>
      </c>
      <c r="G85" s="22">
        <f>'Sample raw data'!G85/'Sample raw data'!G$83*'Analytical method'!$B$54*G$292/G$293</f>
        <v>8.179821203444618E-4</v>
      </c>
      <c r="H85" s="22">
        <f>'Sample raw data'!H85/'Sample raw data'!H$83*'Analytical method'!$B$54*H$292/H$293</f>
        <v>6.6539570641200858E-4</v>
      </c>
      <c r="I85" s="22">
        <f>'Sample raw data'!I85/'Sample raw data'!I$83*'Analytical method'!$B$54*I$292/I$293</f>
        <v>8.009984645230778E-4</v>
      </c>
      <c r="J85" s="22">
        <f>'Sample raw data'!J85/'Sample raw data'!J$83*'Analytical method'!$B$54*J$292/J$293</f>
        <v>8.7104915802912282E-4</v>
      </c>
      <c r="K85" s="22">
        <f>'Sample raw data'!K85/'Sample raw data'!K$83*'Analytical method'!$B$54*K$292/K$293</f>
        <v>7.0009256548691861E-4</v>
      </c>
      <c r="L85" s="22">
        <f>'Sample raw data'!L85/'Sample raw data'!L$83*'Analytical method'!$B$54*L$292/L$293</f>
        <v>7.2265811803836765E-4</v>
      </c>
      <c r="M85" s="22">
        <f>'Sample raw data'!M85/'Sample raw data'!M$83*'Analytical method'!$B$54*M$292/M$293</f>
        <v>8.5435491332404377E-4</v>
      </c>
    </row>
    <row r="86" spans="1:13">
      <c r="A86" s="4" t="s">
        <v>89</v>
      </c>
      <c r="B86" s="4">
        <v>644.5</v>
      </c>
      <c r="C86" s="4">
        <v>264.3</v>
      </c>
      <c r="D86" s="5">
        <v>3.7750833333333298</v>
      </c>
      <c r="E86" s="22">
        <f>'Sample raw data'!E86/'Sample raw data'!E$86*'Analytical method'!$B$55*E$292/E$293</f>
        <v>2.97</v>
      </c>
      <c r="F86" s="22">
        <f>'Sample raw data'!F86/'Sample raw data'!F$86*'Analytical method'!$B$55*F$292/F$293</f>
        <v>2.97</v>
      </c>
      <c r="G86" s="22">
        <f>'Sample raw data'!G86/'Sample raw data'!G$86*'Analytical method'!$B$55*G$292/G$293</f>
        <v>2.97</v>
      </c>
      <c r="H86" s="22">
        <f>'Sample raw data'!H86/'Sample raw data'!H$86*'Analytical method'!$B$55*H$292/H$293</f>
        <v>2.97</v>
      </c>
      <c r="I86" s="22">
        <f>'Sample raw data'!I86/'Sample raw data'!I$86*'Analytical method'!$B$55*I$292/I$293</f>
        <v>2.97</v>
      </c>
      <c r="J86" s="22">
        <f>'Sample raw data'!J86/'Sample raw data'!J$86*'Analytical method'!$B$55*J$292/J$293</f>
        <v>2.97</v>
      </c>
      <c r="K86" s="22">
        <f>'Sample raw data'!K86/'Sample raw data'!K$86*'Analytical method'!$B$55*K$292/K$293</f>
        <v>2.97</v>
      </c>
      <c r="L86" s="22">
        <f>'Sample raw data'!L86/'Sample raw data'!L$86*'Analytical method'!$B$55*L$292/L$293</f>
        <v>2.97</v>
      </c>
      <c r="M86" s="22">
        <f>'Sample raw data'!M86/'Sample raw data'!M$86*'Analytical method'!$B$55*M$292/M$293</f>
        <v>2.97</v>
      </c>
    </row>
    <row r="87" spans="1:13">
      <c r="A87" s="4" t="s">
        <v>90</v>
      </c>
      <c r="B87" s="4">
        <v>700.6</v>
      </c>
      <c r="C87" s="4">
        <v>264.3</v>
      </c>
      <c r="D87" s="5">
        <v>4.9617166666666703</v>
      </c>
      <c r="E87" s="22">
        <f>'Sample raw data'!E87/'Sample raw data'!E$86*'Analytical method'!$B$55*E$292/E$293</f>
        <v>4.8547813265856027E-5</v>
      </c>
      <c r="F87" s="22">
        <f>'Sample raw data'!F87/'Sample raw data'!F$86*'Analytical method'!$B$55*F$292/F$293</f>
        <v>3.8377894748228066E-6</v>
      </c>
      <c r="G87" s="22">
        <f>'Sample raw data'!G87/'Sample raw data'!G$86*'Analytical method'!$B$55*G$292/G$293</f>
        <v>5.0814434375271712E-5</v>
      </c>
      <c r="H87" s="22">
        <f>'Sample raw data'!H87/'Sample raw data'!H$86*'Analytical method'!$B$55*H$292/H$293</f>
        <v>5.7817794485428623E-5</v>
      </c>
      <c r="I87" s="22">
        <f>'Sample raw data'!I87/'Sample raw data'!I$86*'Analytical method'!$B$55*I$292/I$293</f>
        <v>6.574417697637145E-5</v>
      </c>
      <c r="J87" s="22">
        <f>'Sample raw data'!J87/'Sample raw data'!J$86*'Analytical method'!$B$55*J$292/J$293</f>
        <v>6.2274000830611032E-5</v>
      </c>
      <c r="K87" s="22">
        <f>'Sample raw data'!K87/'Sample raw data'!K$86*'Analytical method'!$B$55*K$292/K$293</f>
        <v>6.8243288116989079E-5</v>
      </c>
      <c r="L87" s="22">
        <f>'Sample raw data'!L87/'Sample raw data'!L$86*'Analytical method'!$B$55*L$292/L$293</f>
        <v>5.822767528897602E-5</v>
      </c>
      <c r="M87" s="22">
        <f>'Sample raw data'!M87/'Sample raw data'!M$86*'Analytical method'!$B$55*M$292/M$293</f>
        <v>5.3767578363725919E-5</v>
      </c>
    </row>
    <row r="88" spans="1:13">
      <c r="A88" s="4" t="s">
        <v>91</v>
      </c>
      <c r="B88" s="4">
        <v>784.7</v>
      </c>
      <c r="C88" s="4">
        <v>264.3</v>
      </c>
      <c r="D88" s="5">
        <v>6.9160166666666703</v>
      </c>
      <c r="E88" s="22">
        <f>'Sample raw data'!E88/'Sample raw data'!E$86*'Analytical method'!$B$55*E$292/E$293</f>
        <v>6.8114660390703233E-6</v>
      </c>
      <c r="F88" s="22">
        <f>'Sample raw data'!F88/'Sample raw data'!F$86*'Analytical method'!$B$55*F$292/F$293</f>
        <v>4.0587254994908175E-6</v>
      </c>
      <c r="G88" s="22">
        <f>'Sample raw data'!G88/'Sample raw data'!G$86*'Analytical method'!$B$55*G$292/G$293</f>
        <v>7.4764229253980006E-6</v>
      </c>
      <c r="H88" s="22">
        <f>'Sample raw data'!H88/'Sample raw data'!H$86*'Analytical method'!$B$55*H$292/H$293</f>
        <v>5.134420814415129E-6</v>
      </c>
      <c r="I88" s="22">
        <f>'Sample raw data'!I88/'Sample raw data'!I$86*'Analytical method'!$B$55*I$292/I$293</f>
        <v>2.3127309047362874E-6</v>
      </c>
      <c r="J88" s="22">
        <f>'Sample raw data'!J88/'Sample raw data'!J$86*'Analytical method'!$B$55*J$292/J$293</f>
        <v>8.5418861739866211E-7</v>
      </c>
      <c r="K88" s="22">
        <f>'Sample raw data'!K88/'Sample raw data'!K$86*'Analytical method'!$B$55*K$292/K$293</f>
        <v>3.7681166874953E-6</v>
      </c>
      <c r="L88" s="22">
        <f>'Sample raw data'!L88/'Sample raw data'!L$86*'Analytical method'!$B$55*L$292/L$293</f>
        <v>4.500468746308014E-7</v>
      </c>
      <c r="M88" s="22">
        <f>'Sample raw data'!M88/'Sample raw data'!M$86*'Analytical method'!$B$55*M$292/M$293</f>
        <v>2.3331468340526122E-6</v>
      </c>
    </row>
    <row r="89" spans="1:13">
      <c r="A89" s="4" t="s">
        <v>92</v>
      </c>
      <c r="B89" s="4">
        <v>812.7</v>
      </c>
      <c r="C89" s="4">
        <v>264.3</v>
      </c>
      <c r="D89" s="5">
        <v>7.5198666666666698</v>
      </c>
      <c r="E89" s="22">
        <f>'Sample raw data'!E89/'Sample raw data'!E$86*'Analytical method'!$B$55*E$292/E$293</f>
        <v>1.3510979556351436E-5</v>
      </c>
      <c r="F89" s="22">
        <f>'Sample raw data'!F89/'Sample raw data'!F$86*'Analytical method'!$B$55*F$292/F$293</f>
        <v>1.5418809935098739E-5</v>
      </c>
      <c r="G89" s="22">
        <f>'Sample raw data'!G89/'Sample raw data'!G$86*'Analytical method'!$B$55*G$292/G$293</f>
        <v>1.3645220814012426E-5</v>
      </c>
      <c r="H89" s="22">
        <f>'Sample raw data'!H89/'Sample raw data'!H$86*'Analytical method'!$B$55*H$292/H$293</f>
        <v>1.4695471084380081E-5</v>
      </c>
      <c r="I89" s="22">
        <f>'Sample raw data'!I89/'Sample raw data'!I$86*'Analytical method'!$B$55*I$292/I$293</f>
        <v>2.0456424942877868E-5</v>
      </c>
      <c r="J89" s="22">
        <f>'Sample raw data'!J89/'Sample raw data'!J$86*'Analytical method'!$B$55*J$292/J$293</f>
        <v>4.9997391212146361E-6</v>
      </c>
      <c r="K89" s="22">
        <f>'Sample raw data'!K89/'Sample raw data'!K$86*'Analytical method'!$B$55*K$292/K$293</f>
        <v>9.7078185636011267E-6</v>
      </c>
      <c r="L89" s="22">
        <f>'Sample raw data'!L89/'Sample raw data'!L$86*'Analytical method'!$B$55*L$292/L$293</f>
        <v>1.1102902642676105E-5</v>
      </c>
      <c r="M89" s="22">
        <f>'Sample raw data'!M89/'Sample raw data'!M$86*'Analytical method'!$B$55*M$292/M$293</f>
        <v>1.4322123420368336E-5</v>
      </c>
    </row>
    <row r="90" spans="1:13">
      <c r="A90" s="4" t="s">
        <v>93</v>
      </c>
      <c r="B90" s="4">
        <v>810.7</v>
      </c>
      <c r="C90" s="4">
        <v>264.3</v>
      </c>
      <c r="D90" s="5">
        <v>6.9141666666666701</v>
      </c>
      <c r="E90" s="22">
        <f>'Sample raw data'!E90/'Sample raw data'!E$86*'Analytical method'!$B$55*E$292/E$293</f>
        <v>2.4566819970775017E-5</v>
      </c>
      <c r="F90" s="22">
        <f>'Sample raw data'!F90/'Sample raw data'!F$86*'Analytical method'!$B$55*F$292/F$293</f>
        <v>1.771558358557572E-5</v>
      </c>
      <c r="G90" s="22">
        <f>'Sample raw data'!G90/'Sample raw data'!G$86*'Analytical method'!$B$55*G$292/G$293</f>
        <v>2.2855639497565116E-5</v>
      </c>
      <c r="H90" s="22">
        <f>'Sample raw data'!H90/'Sample raw data'!H$86*'Analytical method'!$B$55*H$292/H$293</f>
        <v>7.814206921145752E-6</v>
      </c>
      <c r="I90" s="22">
        <f>'Sample raw data'!I90/'Sample raw data'!I$86*'Analytical method'!$B$55*I$292/I$293</f>
        <v>1.289222016091082E-5</v>
      </c>
      <c r="J90" s="22">
        <f>'Sample raw data'!J90/'Sample raw data'!J$86*'Analytical method'!$B$55*J$292/J$293</f>
        <v>2.1755681156056971E-5</v>
      </c>
      <c r="K90" s="22">
        <f>'Sample raw data'!K90/'Sample raw data'!K$86*'Analytical method'!$B$55*K$292/K$293</f>
        <v>9.2256711829311945E-6</v>
      </c>
      <c r="L90" s="22">
        <f>'Sample raw data'!L90/'Sample raw data'!L$86*'Analytical method'!$B$55*L$292/L$293</f>
        <v>1.7573081260453156E-5</v>
      </c>
      <c r="M90" s="22">
        <f>'Sample raw data'!M90/'Sample raw data'!M$86*'Analytical method'!$B$55*M$292/M$293</f>
        <v>2.7139575790064186E-5</v>
      </c>
    </row>
    <row r="91" spans="1:13">
      <c r="A91" s="4" t="s">
        <v>94</v>
      </c>
      <c r="B91" s="4">
        <v>810.7</v>
      </c>
      <c r="C91" s="4">
        <v>262.3</v>
      </c>
      <c r="D91" s="5">
        <v>7.0626833333333296</v>
      </c>
      <c r="E91" s="22">
        <f>'Sample raw data'!E91/'Sample raw data'!E$86*'Analytical method'!$B$55*E$292/E$293</f>
        <v>3.8642647945556786E-6</v>
      </c>
      <c r="F91" s="22">
        <f>'Sample raw data'!F91/'Sample raw data'!F$86*'Analytical method'!$B$55*F$292/F$293</f>
        <v>2.1491696226137294E-6</v>
      </c>
      <c r="G91" s="22">
        <f>'Sample raw data'!G91/'Sample raw data'!G$86*'Analytical method'!$B$55*G$292/G$293</f>
        <v>3.7811695003970266E-6</v>
      </c>
      <c r="H91" s="22">
        <f>'Sample raw data'!H91/'Sample raw data'!H$86*'Analytical method'!$B$55*H$292/H$293</f>
        <v>1.4662090114785353E-6</v>
      </c>
      <c r="I91" s="22">
        <f>'Sample raw data'!I91/'Sample raw data'!I$86*'Analytical method'!$B$55*I$292/I$293</f>
        <v>7.3978998273880053E-7</v>
      </c>
      <c r="J91" s="22">
        <f>'Sample raw data'!J91/'Sample raw data'!J$86*'Analytical method'!$B$55*J$292/J$293</f>
        <v>5.2459330528147374E-6</v>
      </c>
      <c r="K91" s="22">
        <f>'Sample raw data'!K91/'Sample raw data'!K$86*'Analytical method'!$B$55*K$292/K$293</f>
        <v>1.8497983987472935E-6</v>
      </c>
      <c r="L91" s="22">
        <f>'Sample raw data'!L91/'Sample raw data'!L$86*'Analytical method'!$B$55*L$292/L$293</f>
        <v>2.86080051551069E-7</v>
      </c>
      <c r="M91" s="22">
        <f>'Sample raw data'!M91/'Sample raw data'!M$86*'Analytical method'!$B$55*M$292/M$293</f>
        <v>3.5880238133564164E-7</v>
      </c>
    </row>
    <row r="92" spans="1:13">
      <c r="A92" s="4" t="s">
        <v>95</v>
      </c>
      <c r="B92" s="4">
        <v>806.6</v>
      </c>
      <c r="C92" s="4">
        <v>264.3</v>
      </c>
      <c r="D92" s="5">
        <v>3.5269499999999998</v>
      </c>
      <c r="E92" s="22">
        <f>'Sample raw data'!E92/'Sample raw data'!E$92*'Analytical method'!$B$56*E$292/E$293</f>
        <v>2.97</v>
      </c>
      <c r="F92" s="22">
        <f>'Sample raw data'!F92/'Sample raw data'!F$92*'Analytical method'!$B$56*F$292/F$293</f>
        <v>2.97</v>
      </c>
      <c r="G92" s="22">
        <f>'Sample raw data'!G92/'Sample raw data'!G$92*'Analytical method'!$B$56*G$292/G$293</f>
        <v>2.97</v>
      </c>
      <c r="H92" s="22">
        <f>'Sample raw data'!H92/'Sample raw data'!H$92*'Analytical method'!$B$56*H$292/H$293</f>
        <v>2.97</v>
      </c>
      <c r="I92" s="22">
        <f>'Sample raw data'!I92/'Sample raw data'!I$92*'Analytical method'!$B$56*I$292/I$293</f>
        <v>2.97</v>
      </c>
      <c r="J92" s="22">
        <f>'Sample raw data'!J92/'Sample raw data'!J$92*'Analytical method'!$B$56*J$292/J$293</f>
        <v>2.97</v>
      </c>
      <c r="K92" s="22">
        <f>'Sample raw data'!K92/'Sample raw data'!K$92*'Analytical method'!$B$56*K$292/K$293</f>
        <v>2.97</v>
      </c>
      <c r="L92" s="22">
        <f>'Sample raw data'!L92/'Sample raw data'!L$92*'Analytical method'!$B$56*L$292/L$293</f>
        <v>2.97</v>
      </c>
      <c r="M92" s="22">
        <f>'Sample raw data'!M92/'Sample raw data'!M$92*'Analytical method'!$B$56*M$292/M$293</f>
        <v>2.97</v>
      </c>
    </row>
    <row r="93" spans="1:13">
      <c r="A93" s="4" t="s">
        <v>96</v>
      </c>
      <c r="B93" s="4">
        <v>862.6</v>
      </c>
      <c r="C93" s="4">
        <v>264.3</v>
      </c>
      <c r="D93" s="5">
        <v>4.7017166666666697</v>
      </c>
      <c r="E93" s="22">
        <f>'Sample raw data'!E93/'Sample raw data'!E$92*'Analytical method'!$B$56*E$292/E$293</f>
        <v>9.9056729440436908E-5</v>
      </c>
      <c r="F93" s="22">
        <f>'Sample raw data'!F93/'Sample raw data'!F$92*'Analytical method'!$B$56*F$292/F$293</f>
        <v>8.7758191534821731E-5</v>
      </c>
      <c r="G93" s="22">
        <f>'Sample raw data'!G93/'Sample raw data'!G$92*'Analytical method'!$B$56*G$292/G$293</f>
        <v>7.043116508703755E-5</v>
      </c>
      <c r="H93" s="22">
        <f>'Sample raw data'!H93/'Sample raw data'!H$92*'Analytical method'!$B$56*H$292/H$293</f>
        <v>8.7263543259083519E-5</v>
      </c>
      <c r="I93" s="22">
        <f>'Sample raw data'!I93/'Sample raw data'!I$92*'Analytical method'!$B$56*I$292/I$293</f>
        <v>1.3196037595990194E-4</v>
      </c>
      <c r="J93" s="22">
        <f>'Sample raw data'!J93/'Sample raw data'!J$92*'Analytical method'!$B$56*J$292/J$293</f>
        <v>7.6932900358954616E-5</v>
      </c>
      <c r="K93" s="22">
        <f>'Sample raw data'!K93/'Sample raw data'!K$92*'Analytical method'!$B$56*K$292/K$293</f>
        <v>8.2665890340087906E-5</v>
      </c>
      <c r="L93" s="22">
        <f>'Sample raw data'!L93/'Sample raw data'!L$92*'Analytical method'!$B$56*L$292/L$293</f>
        <v>7.1770584678972378E-5</v>
      </c>
      <c r="M93" s="22">
        <f>'Sample raw data'!M93/'Sample raw data'!M$92*'Analytical method'!$B$56*M$292/M$293</f>
        <v>7.5357696670054291E-5</v>
      </c>
    </row>
    <row r="94" spans="1:13">
      <c r="A94" s="4" t="s">
        <v>97</v>
      </c>
      <c r="B94" s="4">
        <v>946.7</v>
      </c>
      <c r="C94" s="4">
        <v>264.3</v>
      </c>
      <c r="D94" s="5">
        <v>6.5281833333333301</v>
      </c>
      <c r="E94" s="22">
        <f>'Sample raw data'!E94/'Sample raw data'!E$92*'Analytical method'!$B$56*E$292/E$293</f>
        <v>2.3279744279193867E-5</v>
      </c>
      <c r="F94" s="22">
        <f>'Sample raw data'!F94/'Sample raw data'!F$92*'Analytical method'!$B$56*F$292/F$293</f>
        <v>7.6944336269292699E-6</v>
      </c>
      <c r="G94" s="22">
        <f>'Sample raw data'!G94/'Sample raw data'!G$92*'Analytical method'!$B$56*G$292/G$293</f>
        <v>5.0569763134168613E-6</v>
      </c>
      <c r="H94" s="22">
        <f>'Sample raw data'!H94/'Sample raw data'!H$92*'Analytical method'!$B$56*H$292/H$293</f>
        <v>1.6594025846434758E-5</v>
      </c>
      <c r="I94" s="22">
        <f>'Sample raw data'!I94/'Sample raw data'!I$92*'Analytical method'!$B$56*I$292/I$293</f>
        <v>4.950094484363307E-6</v>
      </c>
      <c r="J94" s="22">
        <f>'Sample raw data'!J94/'Sample raw data'!J$92*'Analytical method'!$B$56*J$292/J$293</f>
        <v>5.663511796260426E-5</v>
      </c>
      <c r="K94" s="22">
        <f>'Sample raw data'!K94/'Sample raw data'!K$92*'Analytical method'!$B$56*K$292/K$293</f>
        <v>1.5218930878082881E-5</v>
      </c>
      <c r="L94" s="22">
        <f>'Sample raw data'!L94/'Sample raw data'!L$92*'Analytical method'!$B$56*L$292/L$293</f>
        <v>2.8683554681820737E-6</v>
      </c>
      <c r="M94" s="22">
        <f>'Sample raw data'!M94/'Sample raw data'!M$92*'Analytical method'!$B$56*M$292/M$293</f>
        <v>4.9858641907879023E-6</v>
      </c>
    </row>
    <row r="95" spans="1:13">
      <c r="A95" s="4" t="s">
        <v>98</v>
      </c>
      <c r="B95" s="4">
        <v>974.8</v>
      </c>
      <c r="C95" s="4">
        <v>264.3</v>
      </c>
      <c r="D95" s="5">
        <v>7.1339333333333297</v>
      </c>
      <c r="E95" s="22">
        <f>'Sample raw data'!E95/'Sample raw data'!E$92*'Analytical method'!$B$56*E$292/E$293</f>
        <v>3.6337874657213489E-6</v>
      </c>
      <c r="F95" s="22">
        <f>'Sample raw data'!F95/'Sample raw data'!F$92*'Analytical method'!$B$56*F$292/F$293</f>
        <v>2.3252369162966558E-6</v>
      </c>
      <c r="G95" s="22">
        <f>'Sample raw data'!G95/'Sample raw data'!G$92*'Analytical method'!$B$56*G$292/G$293</f>
        <v>4.9522781359587786E-6</v>
      </c>
      <c r="H95" s="22">
        <f>'Sample raw data'!H95/'Sample raw data'!H$92*'Analytical method'!$B$56*H$292/H$293</f>
        <v>4.7400088833259142E-6</v>
      </c>
      <c r="I95" s="22">
        <f>'Sample raw data'!I95/'Sample raw data'!I$92*'Analytical method'!$B$56*I$292/I$293</f>
        <v>1.1221667047432698E-5</v>
      </c>
      <c r="J95" s="22">
        <f>'Sample raw data'!J95/'Sample raw data'!J$92*'Analytical method'!$B$56*J$292/J$293</f>
        <v>6.9002553890513002E-6</v>
      </c>
      <c r="K95" s="22">
        <f>'Sample raw data'!K95/'Sample raw data'!K$92*'Analytical method'!$B$56*K$292/K$293</f>
        <v>1.1879429343470379E-5</v>
      </c>
      <c r="L95" s="22">
        <f>'Sample raw data'!L95/'Sample raw data'!L$92*'Analytical method'!$B$56*L$292/L$293</f>
        <v>6.2424046774560651E-6</v>
      </c>
      <c r="M95" s="22">
        <f>'Sample raw data'!M95/'Sample raw data'!M$92*'Analytical method'!$B$56*M$292/M$293</f>
        <v>9.2179690383988062E-6</v>
      </c>
    </row>
    <row r="96" spans="1:13">
      <c r="A96" s="4" t="s">
        <v>99</v>
      </c>
      <c r="B96" s="4">
        <v>972.7</v>
      </c>
      <c r="C96" s="4">
        <v>264.3</v>
      </c>
      <c r="D96" s="5">
        <v>6.5722333333333296</v>
      </c>
      <c r="E96" s="22">
        <f>'Sample raw data'!E96/'Sample raw data'!E$92*'Analytical method'!$B$56*E$292/E$293</f>
        <v>3.6741512083185402E-6</v>
      </c>
      <c r="F96" s="22">
        <f>'Sample raw data'!F96/'Sample raw data'!F$92*'Analytical method'!$B$56*F$292/F$293</f>
        <v>6.2614926682561912E-6</v>
      </c>
      <c r="G96" s="22">
        <f>'Sample raw data'!G96/'Sample raw data'!G$92*'Analytical method'!$B$56*G$292/G$293</f>
        <v>8.5080266428819912E-6</v>
      </c>
      <c r="H96" s="22">
        <f>'Sample raw data'!H96/'Sample raw data'!H$92*'Analytical method'!$B$56*H$292/H$293</f>
        <v>2.2881673107360574E-6</v>
      </c>
      <c r="I96" s="22">
        <f>'Sample raw data'!I96/'Sample raw data'!I$92*'Analytical method'!$B$56*I$292/I$293</f>
        <v>2.1043796058962428E-6</v>
      </c>
      <c r="J96" s="22">
        <f>'Sample raw data'!J96/'Sample raw data'!J$92*'Analytical method'!$B$56*J$292/J$293</f>
        <v>3.953206965504516E-6</v>
      </c>
      <c r="K96" s="22">
        <f>'Sample raw data'!K96/'Sample raw data'!K$92*'Analytical method'!$B$56*K$292/K$293</f>
        <v>2.5427993674524147E-6</v>
      </c>
      <c r="L96" s="22">
        <f>'Sample raw data'!L96/'Sample raw data'!L$92*'Analytical method'!$B$56*L$292/L$293</f>
        <v>5.1225128150634234E-6</v>
      </c>
      <c r="M96" s="22">
        <f>'Sample raw data'!M96/'Sample raw data'!M$92*'Analytical method'!$B$56*M$292/M$293</f>
        <v>6.7420106957331065E-6</v>
      </c>
    </row>
    <row r="97" spans="1:13">
      <c r="A97" s="4" t="s">
        <v>100</v>
      </c>
      <c r="B97" s="4">
        <v>1024.7</v>
      </c>
      <c r="C97" s="4">
        <v>264.3</v>
      </c>
      <c r="D97" s="5">
        <v>4.4189499999999997</v>
      </c>
      <c r="E97" s="22">
        <f>'Sample raw data'!E97/'Sample raw data'!E$98*'Analytical method'!$B$57*E$292/E$293</f>
        <v>1.2913860079336942E-4</v>
      </c>
      <c r="F97" s="22">
        <f>'Sample raw data'!F97/'Sample raw data'!F$98*'Analytical method'!$B$57*F$292/F$293</f>
        <v>1.7502361443909694E-4</v>
      </c>
      <c r="G97" s="22">
        <f>'Sample raw data'!G97/'Sample raw data'!G$98*'Analytical method'!$B$57*G$292/G$293</f>
        <v>1.454977740845902E-4</v>
      </c>
      <c r="H97" s="22">
        <f>'Sample raw data'!H97/'Sample raw data'!H$98*'Analytical method'!$B$57*H$292/H$293</f>
        <v>1.3049040228714916E-4</v>
      </c>
      <c r="I97" s="22">
        <f>'Sample raw data'!I97/'Sample raw data'!I$98*'Analytical method'!$B$57*I$292/I$293</f>
        <v>1.403937969297854E-4</v>
      </c>
      <c r="J97" s="22">
        <f>'Sample raw data'!J97/'Sample raw data'!J$98*'Analytical method'!$B$57*J$292/J$293</f>
        <v>1.5151091096857105E-4</v>
      </c>
      <c r="K97" s="22">
        <f>'Sample raw data'!K97/'Sample raw data'!K$98*'Analytical method'!$B$57*K$292/K$293</f>
        <v>1.0555346054807221E-4</v>
      </c>
      <c r="L97" s="22">
        <f>'Sample raw data'!L97/'Sample raw data'!L$98*'Analytical method'!$B$57*L$292/L$293</f>
        <v>1.1589622033127322E-4</v>
      </c>
      <c r="M97" s="22">
        <f>'Sample raw data'!M97/'Sample raw data'!M$98*'Analytical method'!$B$57*M$292/M$293</f>
        <v>9.7467308332150766E-5</v>
      </c>
    </row>
    <row r="98" spans="1:13">
      <c r="A98" s="4" t="s">
        <v>101</v>
      </c>
      <c r="B98" s="4">
        <v>1055.7</v>
      </c>
      <c r="C98" s="4">
        <v>264.3</v>
      </c>
      <c r="D98" s="5">
        <v>5.0227833333333303</v>
      </c>
      <c r="E98" s="22">
        <f>'Sample raw data'!E98/'Sample raw data'!E$98*'Analytical method'!$B$57*E$292/E$293</f>
        <v>0.58499999999999996</v>
      </c>
      <c r="F98" s="22">
        <f>'Sample raw data'!F98/'Sample raw data'!F$98*'Analytical method'!$B$57*F$292/F$293</f>
        <v>0.58499999999999996</v>
      </c>
      <c r="G98" s="22">
        <f>'Sample raw data'!G98/'Sample raw data'!G$98*'Analytical method'!$B$57*G$292/G$293</f>
        <v>0.58499999999999996</v>
      </c>
      <c r="H98" s="22">
        <f>'Sample raw data'!H98/'Sample raw data'!H$98*'Analytical method'!$B$57*H$292/H$293</f>
        <v>0.58499999999999996</v>
      </c>
      <c r="I98" s="22">
        <f>'Sample raw data'!I98/'Sample raw data'!I$98*'Analytical method'!$B$57*I$292/I$293</f>
        <v>0.58499999999999996</v>
      </c>
      <c r="J98" s="22">
        <f>'Sample raw data'!J98/'Sample raw data'!J$98*'Analytical method'!$B$57*J$292/J$293</f>
        <v>0.58499999999999996</v>
      </c>
      <c r="K98" s="22">
        <f>'Sample raw data'!K98/'Sample raw data'!K$98*'Analytical method'!$B$57*K$292/K$293</f>
        <v>0.58499999999999996</v>
      </c>
      <c r="L98" s="22">
        <f>'Sample raw data'!L98/'Sample raw data'!L$98*'Analytical method'!$B$57*L$292/L$293</f>
        <v>0.58499999999999996</v>
      </c>
      <c r="M98" s="22">
        <f>'Sample raw data'!M98/'Sample raw data'!M$98*'Analytical method'!$B$57*M$292/M$293</f>
        <v>0.58499999999999996</v>
      </c>
    </row>
    <row r="99" spans="1:13">
      <c r="A99" s="4" t="s">
        <v>102</v>
      </c>
      <c r="B99" s="4">
        <v>1108.8</v>
      </c>
      <c r="C99" s="4">
        <v>264.3</v>
      </c>
      <c r="D99" s="5">
        <v>6.29043333333333</v>
      </c>
      <c r="E99" s="22">
        <f>'Sample raw data'!E99/'Sample raw data'!E$98*'Analytical method'!$B$57*E$292/E$293</f>
        <v>1.4069806289320309E-5</v>
      </c>
      <c r="F99" s="22">
        <f>'Sample raw data'!F99/'Sample raw data'!F$98*'Analytical method'!$B$57*F$292/F$293</f>
        <v>2.0318467201141616E-5</v>
      </c>
      <c r="G99" s="22">
        <f>'Sample raw data'!G99/'Sample raw data'!G$98*'Analytical method'!$B$57*G$292/G$293</f>
        <v>1.886997892919902E-5</v>
      </c>
      <c r="H99" s="22">
        <f>'Sample raw data'!H99/'Sample raw data'!H$98*'Analytical method'!$B$57*H$292/H$293</f>
        <v>1.6721533189464502E-5</v>
      </c>
      <c r="I99" s="22">
        <f>'Sample raw data'!I99/'Sample raw data'!I$98*'Analytical method'!$B$57*I$292/I$293</f>
        <v>1.118239577870599E-4</v>
      </c>
      <c r="J99" s="22">
        <f>'Sample raw data'!J99/'Sample raw data'!J$98*'Analytical method'!$B$57*J$292/J$293</f>
        <v>2.1179252062521078E-5</v>
      </c>
      <c r="K99" s="22">
        <f>'Sample raw data'!K99/'Sample raw data'!K$98*'Analytical method'!$B$57*K$292/K$293</f>
        <v>8.7399679795187452E-6</v>
      </c>
      <c r="L99" s="22">
        <f>'Sample raw data'!L99/'Sample raw data'!L$98*'Analytical method'!$B$57*L$292/L$293</f>
        <v>4.8365410905486495E-6</v>
      </c>
      <c r="M99" s="22">
        <f>'Sample raw data'!M99/'Sample raw data'!M$98*'Analytical method'!$B$57*M$292/M$293</f>
        <v>2.3003188795723802E-4</v>
      </c>
    </row>
    <row r="100" spans="1:13">
      <c r="A100" s="4" t="s">
        <v>103</v>
      </c>
      <c r="B100" s="4">
        <v>1136.8</v>
      </c>
      <c r="C100" s="4">
        <v>264.3</v>
      </c>
      <c r="D100" s="5">
        <v>6.9112499999999999</v>
      </c>
      <c r="E100" s="22">
        <f>'Sample raw data'!E100/'Sample raw data'!E$98*'Analytical method'!$B$57*E$292/E$293</f>
        <v>2.9471463490803915E-6</v>
      </c>
      <c r="F100" s="22">
        <f>'Sample raw data'!F100/'Sample raw data'!F$98*'Analytical method'!$B$57*F$292/F$293</f>
        <v>3.847474073080543E-6</v>
      </c>
      <c r="G100" s="22">
        <f>'Sample raw data'!G100/'Sample raw data'!G$98*'Analytical method'!$B$57*G$292/G$293</f>
        <v>4.4353855322213563E-6</v>
      </c>
      <c r="H100" s="22">
        <f>'Sample raw data'!H100/'Sample raw data'!H$98*'Analytical method'!$B$57*H$292/H$293</f>
        <v>6.027876419807366E-6</v>
      </c>
      <c r="I100" s="22">
        <f>'Sample raw data'!I100/'Sample raw data'!I$98*'Analytical method'!$B$57*I$292/I$293</f>
        <v>7.8966258921612228E-6</v>
      </c>
      <c r="J100" s="22">
        <f>'Sample raw data'!J100/'Sample raw data'!J$98*'Analytical method'!$B$57*J$292/J$293</f>
        <v>2.4439352289294898E-6</v>
      </c>
      <c r="K100" s="22">
        <f>'Sample raw data'!K100/'Sample raw data'!K$98*'Analytical method'!$B$57*K$292/K$293</f>
        <v>8.8200404894053028E-6</v>
      </c>
      <c r="L100" s="22">
        <f>'Sample raw data'!L100/'Sample raw data'!L$98*'Analytical method'!$B$57*L$292/L$293</f>
        <v>6.5315723588471432E-6</v>
      </c>
      <c r="M100" s="22">
        <f>'Sample raw data'!M100/'Sample raw data'!M$98*'Analytical method'!$B$57*M$292/M$293</f>
        <v>5.1403091342063728E-6</v>
      </c>
    </row>
    <row r="101" spans="1:13">
      <c r="A101" s="4" t="s">
        <v>104</v>
      </c>
      <c r="B101" s="4">
        <v>454.3</v>
      </c>
      <c r="C101" s="4">
        <v>184.1</v>
      </c>
      <c r="D101" s="5">
        <v>1.3724333333333301</v>
      </c>
      <c r="E101" s="22">
        <f>'Sample raw data'!E101/'Sample raw data'!E$101*'Analytical method'!$B$58*E$292/E$293</f>
        <v>2.3850000000000002</v>
      </c>
      <c r="F101" s="22">
        <f>'Sample raw data'!F101/'Sample raw data'!F$101*'Analytical method'!$B$58*F$292/F$293</f>
        <v>2.3850000000000002</v>
      </c>
      <c r="G101" s="22">
        <f>'Sample raw data'!G101/'Sample raw data'!G$101*'Analytical method'!$B$58*G$292/G$293</f>
        <v>2.3850000000000002</v>
      </c>
      <c r="H101" s="22">
        <f>'Sample raw data'!H101/'Sample raw data'!H$101*'Analytical method'!$B$58*H$292/H$293</f>
        <v>2.3850000000000002</v>
      </c>
      <c r="I101" s="22">
        <f>'Sample raw data'!I101/'Sample raw data'!I$101*'Analytical method'!$B$58*I$292/I$293</f>
        <v>2.3850000000000002</v>
      </c>
      <c r="J101" s="22">
        <f>'Sample raw data'!J101/'Sample raw data'!J$101*'Analytical method'!$B$58*J$292/J$293</f>
        <v>2.3850000000000002</v>
      </c>
      <c r="K101" s="22">
        <f>'Sample raw data'!K101/'Sample raw data'!K$101*'Analytical method'!$B$58*K$292/K$293</f>
        <v>2.3850000000000002</v>
      </c>
      <c r="L101" s="22">
        <f>'Sample raw data'!L101/'Sample raw data'!L$101*'Analytical method'!$B$58*L$292/L$293</f>
        <v>2.3850000000000002</v>
      </c>
      <c r="M101" s="22">
        <f>'Sample raw data'!M101/'Sample raw data'!M$101*'Analytical method'!$B$58*M$292/M$293</f>
        <v>2.3850000000000002</v>
      </c>
    </row>
    <row r="102" spans="1:13">
      <c r="A102" s="4" t="s">
        <v>105</v>
      </c>
      <c r="B102" s="4">
        <v>468.3</v>
      </c>
      <c r="C102" s="4">
        <v>184.1</v>
      </c>
      <c r="D102" s="5">
        <v>1.6554166666666701</v>
      </c>
      <c r="E102" s="22">
        <f>'Sample raw data'!E102/'Sample raw data'!E$101*'Analytical method'!$B$58*E$292/E$293</f>
        <v>1.0319057163184202E-3</v>
      </c>
      <c r="F102" s="22">
        <f>'Sample raw data'!F102/'Sample raw data'!F$101*'Analytical method'!$B$58*F$292/F$293</f>
        <v>1.0224843564623316E-3</v>
      </c>
      <c r="G102" s="22">
        <f>'Sample raw data'!G102/'Sample raw data'!G$101*'Analytical method'!$B$58*G$292/G$293</f>
        <v>1.0341671859431802E-3</v>
      </c>
      <c r="H102" s="22">
        <f>'Sample raw data'!H102/'Sample raw data'!H$101*'Analytical method'!$B$58*H$292/H$293</f>
        <v>1.0776958962704867E-3</v>
      </c>
      <c r="I102" s="22">
        <f>'Sample raw data'!I102/'Sample raw data'!I$101*'Analytical method'!$B$58*I$292/I$293</f>
        <v>1.0272679557237934E-3</v>
      </c>
      <c r="J102" s="22">
        <f>'Sample raw data'!J102/'Sample raw data'!J$101*'Analytical method'!$B$58*J$292/J$293</f>
        <v>1.0540382974273607E-3</v>
      </c>
      <c r="K102" s="22">
        <f>'Sample raw data'!K102/'Sample raw data'!K$101*'Analytical method'!$B$58*K$292/K$293</f>
        <v>1.0588962181300892E-3</v>
      </c>
      <c r="L102" s="22">
        <f>'Sample raw data'!L102/'Sample raw data'!L$101*'Analytical method'!$B$58*L$292/L$293</f>
        <v>1.0581424895950303E-3</v>
      </c>
      <c r="M102" s="22">
        <f>'Sample raw data'!M102/'Sample raw data'!M$101*'Analytical method'!$B$58*M$292/M$293</f>
        <v>1.0508179987385445E-3</v>
      </c>
    </row>
    <row r="103" spans="1:13">
      <c r="A103" s="4" t="s">
        <v>106</v>
      </c>
      <c r="B103" s="4">
        <v>482.3</v>
      </c>
      <c r="C103" s="4">
        <v>184.1</v>
      </c>
      <c r="D103" s="5">
        <v>1.9069833333333299</v>
      </c>
      <c r="E103" s="22">
        <f>'Sample raw data'!E103/'Sample raw data'!E$101*'Analytical method'!$B$58*E$292/E$293</f>
        <v>8.6673889236077732E-4</v>
      </c>
      <c r="F103" s="22">
        <f>'Sample raw data'!F103/'Sample raw data'!F$101*'Analytical method'!$B$58*F$292/F$293</f>
        <v>8.5595826508992525E-4</v>
      </c>
      <c r="G103" s="22">
        <f>'Sample raw data'!G103/'Sample raw data'!G$101*'Analytical method'!$B$58*G$292/G$293</f>
        <v>8.5042741158846997E-4</v>
      </c>
      <c r="H103" s="22">
        <f>'Sample raw data'!H103/'Sample raw data'!H$101*'Analytical method'!$B$58*H$292/H$293</f>
        <v>8.7289126800735469E-4</v>
      </c>
      <c r="I103" s="22">
        <f>'Sample raw data'!I103/'Sample raw data'!I$101*'Analytical method'!$B$58*I$292/I$293</f>
        <v>8.1032798114251002E-4</v>
      </c>
      <c r="J103" s="22">
        <f>'Sample raw data'!J103/'Sample raw data'!J$101*'Analytical method'!$B$58*J$292/J$293</f>
        <v>8.578881260038224E-4</v>
      </c>
      <c r="K103" s="22">
        <f>'Sample raw data'!K103/'Sample raw data'!K$101*'Analytical method'!$B$58*K$292/K$293</f>
        <v>8.9609472294931354E-4</v>
      </c>
      <c r="L103" s="22">
        <f>'Sample raw data'!L103/'Sample raw data'!L$101*'Analytical method'!$B$58*L$292/L$293</f>
        <v>8.1901338247873873E-4</v>
      </c>
      <c r="M103" s="22">
        <f>'Sample raw data'!M103/'Sample raw data'!M$101*'Analytical method'!$B$58*M$292/M$293</f>
        <v>8.6473136556024146E-4</v>
      </c>
    </row>
    <row r="104" spans="1:13">
      <c r="A104" s="3" t="s">
        <v>107</v>
      </c>
      <c r="B104" s="3">
        <v>496.3</v>
      </c>
      <c r="C104" s="3">
        <v>184.1</v>
      </c>
      <c r="D104" s="17">
        <v>2.1579666666666699</v>
      </c>
      <c r="E104" s="22">
        <f>'Sample raw data'!E104/'Sample raw data'!E$101*'Analytical method'!$B$58*E$292/E$293</f>
        <v>2.0975141246183486E-3</v>
      </c>
      <c r="F104" s="22">
        <f>'Sample raw data'!F104/'Sample raw data'!F$101*'Analytical method'!$B$58*F$292/F$293</f>
        <v>1.9618207152340178E-3</v>
      </c>
      <c r="G104" s="22">
        <f>'Sample raw data'!G104/'Sample raw data'!G$101*'Analytical method'!$B$58*G$292/G$293</f>
        <v>1.9105447493968932E-3</v>
      </c>
      <c r="H104" s="22">
        <f>'Sample raw data'!H104/'Sample raw data'!H$101*'Analytical method'!$B$58*H$292/H$293</f>
        <v>1.9576739471742536E-3</v>
      </c>
      <c r="I104" s="22">
        <f>'Sample raw data'!I104/'Sample raw data'!I$101*'Analytical method'!$B$58*I$292/I$293</f>
        <v>1.9777155066519341E-3</v>
      </c>
      <c r="J104" s="22">
        <f>'Sample raw data'!J104/'Sample raw data'!J$101*'Analytical method'!$B$58*J$292/J$293</f>
        <v>1.9747810258406756E-3</v>
      </c>
      <c r="K104" s="22">
        <f>'Sample raw data'!K104/'Sample raw data'!K$101*'Analytical method'!$B$58*K$292/K$293</f>
        <v>1.9601877009382891E-3</v>
      </c>
      <c r="L104" s="22">
        <f>'Sample raw data'!L104/'Sample raw data'!L$101*'Analytical method'!$B$58*L$292/L$293</f>
        <v>1.8272957901884048E-3</v>
      </c>
      <c r="M104" s="22">
        <f>'Sample raw data'!M104/'Sample raw data'!M$101*'Analytical method'!$B$58*M$292/M$293</f>
        <v>1.92136416477992E-3</v>
      </c>
    </row>
    <row r="105" spans="1:13">
      <c r="A105" s="3" t="s">
        <v>108</v>
      </c>
      <c r="B105" s="3">
        <v>494.3</v>
      </c>
      <c r="C105" s="3">
        <v>184.1</v>
      </c>
      <c r="D105" s="17">
        <v>1.78718333333333</v>
      </c>
      <c r="E105" s="22">
        <f>'Sample raw data'!E105/'Sample raw data'!E$101*'Analytical method'!$B$58*E$292/E$293</f>
        <v>3.3628807661541021E-4</v>
      </c>
      <c r="F105" s="22">
        <f>'Sample raw data'!F105/'Sample raw data'!F$101*'Analytical method'!$B$58*F$292/F$293</f>
        <v>3.3889353161169005E-4</v>
      </c>
      <c r="G105" s="22">
        <f>'Sample raw data'!G105/'Sample raw data'!G$101*'Analytical method'!$B$58*G$292/G$293</f>
        <v>3.4415665372084555E-4</v>
      </c>
      <c r="H105" s="22">
        <f>'Sample raw data'!H105/'Sample raw data'!H$101*'Analytical method'!$B$58*H$292/H$293</f>
        <v>3.7254657877276828E-4</v>
      </c>
      <c r="I105" s="22">
        <f>'Sample raw data'!I105/'Sample raw data'!I$101*'Analytical method'!$B$58*I$292/I$293</f>
        <v>3.927987366847685E-4</v>
      </c>
      <c r="J105" s="22">
        <f>'Sample raw data'!J105/'Sample raw data'!J$101*'Analytical method'!$B$58*J$292/J$293</f>
        <v>4.0722212414193577E-4</v>
      </c>
      <c r="K105" s="22">
        <f>'Sample raw data'!K105/'Sample raw data'!K$101*'Analytical method'!$B$58*K$292/K$293</f>
        <v>3.8771374606240964E-4</v>
      </c>
      <c r="L105" s="22">
        <f>'Sample raw data'!L105/'Sample raw data'!L$101*'Analytical method'!$B$58*L$292/L$293</f>
        <v>3.4590455058765317E-4</v>
      </c>
      <c r="M105" s="22">
        <f>'Sample raw data'!M105/'Sample raw data'!M$101*'Analytical method'!$B$58*M$292/M$293</f>
        <v>3.5084588153605695E-4</v>
      </c>
    </row>
    <row r="106" spans="1:13">
      <c r="A106" s="3" t="s">
        <v>109</v>
      </c>
      <c r="B106" s="3">
        <v>510.4</v>
      </c>
      <c r="C106" s="3">
        <v>184.1</v>
      </c>
      <c r="D106" s="17">
        <v>2.3644833333333302</v>
      </c>
      <c r="E106" s="22">
        <f>'Sample raw data'!E106/'Sample raw data'!E$101*'Analytical method'!$B$58*E$292/E$293</f>
        <v>3.8708037660963219E-4</v>
      </c>
      <c r="F106" s="22">
        <f>'Sample raw data'!F106/'Sample raw data'!F$101*'Analytical method'!$B$58*F$292/F$293</f>
        <v>3.7503359218599771E-4</v>
      </c>
      <c r="G106" s="22">
        <f>'Sample raw data'!G106/'Sample raw data'!G$101*'Analytical method'!$B$58*G$292/G$293</f>
        <v>3.6448481957498594E-4</v>
      </c>
      <c r="H106" s="22">
        <f>'Sample raw data'!H106/'Sample raw data'!H$101*'Analytical method'!$B$58*H$292/H$293</f>
        <v>3.6598247948826381E-4</v>
      </c>
      <c r="I106" s="22">
        <f>'Sample raw data'!I106/'Sample raw data'!I$101*'Analytical method'!$B$58*I$292/I$293</f>
        <v>3.1922778789640561E-4</v>
      </c>
      <c r="J106" s="22">
        <f>'Sample raw data'!J106/'Sample raw data'!J$101*'Analytical method'!$B$58*J$292/J$293</f>
        <v>3.9513925046046625E-4</v>
      </c>
      <c r="K106" s="22">
        <f>'Sample raw data'!K106/'Sample raw data'!K$101*'Analytical method'!$B$58*K$292/K$293</f>
        <v>3.7341877900525292E-4</v>
      </c>
      <c r="L106" s="22">
        <f>'Sample raw data'!L106/'Sample raw data'!L$101*'Analytical method'!$B$58*L$292/L$293</f>
        <v>3.4589779259177375E-4</v>
      </c>
      <c r="M106" s="22">
        <f>'Sample raw data'!M106/'Sample raw data'!M$101*'Analytical method'!$B$58*M$292/M$293</f>
        <v>4.1356848488831755E-4</v>
      </c>
    </row>
    <row r="107" spans="1:13">
      <c r="A107" s="3" t="s">
        <v>110</v>
      </c>
      <c r="B107" s="3">
        <v>524.4</v>
      </c>
      <c r="C107" s="3">
        <v>184.1</v>
      </c>
      <c r="D107" s="17">
        <v>2.5710999999999999</v>
      </c>
      <c r="E107" s="22">
        <f>'Sample raw data'!E107/'Sample raw data'!E$101*'Analytical method'!$B$58*E$292/E$293</f>
        <v>1.0832968810094105E-2</v>
      </c>
      <c r="F107" s="22">
        <f>'Sample raw data'!F107/'Sample raw data'!F$101*'Analytical method'!$B$58*F$292/F$293</f>
        <v>1.0345991851043299E-2</v>
      </c>
      <c r="G107" s="22">
        <f>'Sample raw data'!G107/'Sample raw data'!G$101*'Analytical method'!$B$58*G$292/G$293</f>
        <v>1.0558288915506449E-2</v>
      </c>
      <c r="H107" s="22">
        <f>'Sample raw data'!H107/'Sample raw data'!H$101*'Analytical method'!$B$58*H$292/H$293</f>
        <v>1.046241336971605E-2</v>
      </c>
      <c r="I107" s="22">
        <f>'Sample raw data'!I107/'Sample raw data'!I$101*'Analytical method'!$B$58*I$292/I$293</f>
        <v>1.0280416220547411E-2</v>
      </c>
      <c r="J107" s="22">
        <f>'Sample raw data'!J107/'Sample raw data'!J$101*'Analytical method'!$B$58*J$292/J$293</f>
        <v>1.0758480008372526E-2</v>
      </c>
      <c r="K107" s="22">
        <f>'Sample raw data'!K107/'Sample raw data'!K$101*'Analytical method'!$B$58*K$292/K$293</f>
        <v>1.0844464210308184E-2</v>
      </c>
      <c r="L107" s="22">
        <f>'Sample raw data'!L107/'Sample raw data'!L$101*'Analytical method'!$B$58*L$292/L$293</f>
        <v>1.0406010250842831E-2</v>
      </c>
      <c r="M107" s="22">
        <f>'Sample raw data'!M107/'Sample raw data'!M$101*'Analytical method'!$B$58*M$292/M$293</f>
        <v>1.0309705019174085E-2</v>
      </c>
    </row>
    <row r="108" spans="1:13">
      <c r="A108" s="3" t="s">
        <v>111</v>
      </c>
      <c r="B108" s="3">
        <v>522.4</v>
      </c>
      <c r="C108" s="3">
        <v>184.1</v>
      </c>
      <c r="D108" s="17">
        <v>2.2442333333333302</v>
      </c>
      <c r="E108" s="22">
        <f>'Sample raw data'!E108/'Sample raw data'!E$101*'Analytical method'!$B$58*E$292/E$293</f>
        <v>9.367557669375837E-4</v>
      </c>
      <c r="F108" s="22">
        <f>'Sample raw data'!F108/'Sample raw data'!F$101*'Analytical method'!$B$58*F$292/F$293</f>
        <v>8.9409846666197769E-4</v>
      </c>
      <c r="G108" s="22">
        <f>'Sample raw data'!G108/'Sample raw data'!G$101*'Analytical method'!$B$58*G$292/G$293</f>
        <v>8.5469538142713504E-4</v>
      </c>
      <c r="H108" s="22">
        <f>'Sample raw data'!H108/'Sample raw data'!H$101*'Analytical method'!$B$58*H$292/H$293</f>
        <v>9.6044952966187083E-4</v>
      </c>
      <c r="I108" s="22">
        <f>'Sample raw data'!I108/'Sample raw data'!I$101*'Analytical method'!$B$58*I$292/I$293</f>
        <v>9.6360824500272451E-4</v>
      </c>
      <c r="J108" s="22">
        <f>'Sample raw data'!J108/'Sample raw data'!J$101*'Analytical method'!$B$58*J$292/J$293</f>
        <v>9.9326961019265158E-4</v>
      </c>
      <c r="K108" s="22">
        <f>'Sample raw data'!K108/'Sample raw data'!K$101*'Analytical method'!$B$58*K$292/K$293</f>
        <v>9.0084907981655572E-4</v>
      </c>
      <c r="L108" s="22">
        <f>'Sample raw data'!L108/'Sample raw data'!L$101*'Analytical method'!$B$58*L$292/L$293</f>
        <v>8.5096668291589038E-4</v>
      </c>
      <c r="M108" s="22">
        <f>'Sample raw data'!M108/'Sample raw data'!M$101*'Analytical method'!$B$58*M$292/M$293</f>
        <v>8.5776696440273837E-4</v>
      </c>
    </row>
    <row r="109" spans="1:13">
      <c r="A109" s="3" t="s">
        <v>112</v>
      </c>
      <c r="B109" s="3">
        <v>520.29999999999995</v>
      </c>
      <c r="C109" s="3">
        <v>184.1</v>
      </c>
      <c r="D109" s="17">
        <v>1.9330000000000001</v>
      </c>
      <c r="E109" s="22">
        <f>'Sample raw data'!E109/'Sample raw data'!E$101*'Analytical method'!$B$58*E$292/E$293</f>
        <v>3.7285276710938774E-4</v>
      </c>
      <c r="F109" s="22">
        <f>'Sample raw data'!F109/'Sample raw data'!F$101*'Analytical method'!$B$58*F$292/F$293</f>
        <v>3.5400492850142147E-4</v>
      </c>
      <c r="G109" s="22">
        <f>'Sample raw data'!G109/'Sample raw data'!G$101*'Analytical method'!$B$58*G$292/G$293</f>
        <v>3.8829886839548494E-4</v>
      </c>
      <c r="H109" s="22">
        <f>'Sample raw data'!H109/'Sample raw data'!H$101*'Analytical method'!$B$58*H$292/H$293</f>
        <v>3.7502311301789543E-4</v>
      </c>
      <c r="I109" s="22">
        <f>'Sample raw data'!I109/'Sample raw data'!I$101*'Analytical method'!$B$58*I$292/I$293</f>
        <v>3.6228233310477788E-4</v>
      </c>
      <c r="J109" s="22">
        <f>'Sample raw data'!J109/'Sample raw data'!J$101*'Analytical method'!$B$58*J$292/J$293</f>
        <v>3.6867128581178293E-4</v>
      </c>
      <c r="K109" s="22">
        <f>'Sample raw data'!K109/'Sample raw data'!K$101*'Analytical method'!$B$58*K$292/K$293</f>
        <v>3.6338816263941829E-4</v>
      </c>
      <c r="L109" s="22">
        <f>'Sample raw data'!L109/'Sample raw data'!L$101*'Analytical method'!$B$58*L$292/L$293</f>
        <v>3.455922780142203E-4</v>
      </c>
      <c r="M109" s="22">
        <f>'Sample raw data'!M109/'Sample raw data'!M$101*'Analytical method'!$B$58*M$292/M$293</f>
        <v>3.4236350361776602E-4</v>
      </c>
    </row>
    <row r="110" spans="1:13">
      <c r="A110" s="3" t="s">
        <v>113</v>
      </c>
      <c r="B110" s="3">
        <v>518.29999999999995</v>
      </c>
      <c r="C110" s="3">
        <v>184.1</v>
      </c>
      <c r="D110" s="17">
        <v>1.6524000000000001</v>
      </c>
      <c r="E110" s="22">
        <f>'Sample raw data'!E110/'Sample raw data'!E$101*'Analytical method'!$B$58*E$292/E$293</f>
        <v>1.4340097088174094E-5</v>
      </c>
      <c r="F110" s="22">
        <f>'Sample raw data'!F110/'Sample raw data'!F$101*'Analytical method'!$B$58*F$292/F$293</f>
        <v>1.2603317873385809E-5</v>
      </c>
      <c r="G110" s="22">
        <f>'Sample raw data'!G110/'Sample raw data'!G$101*'Analytical method'!$B$58*G$292/G$293</f>
        <v>1.8141791455335692E-5</v>
      </c>
      <c r="H110" s="22">
        <f>'Sample raw data'!H110/'Sample raw data'!H$101*'Analytical method'!$B$58*H$292/H$293</f>
        <v>2.0255745843627749E-5</v>
      </c>
      <c r="I110" s="22">
        <f>'Sample raw data'!I110/'Sample raw data'!I$101*'Analytical method'!$B$58*I$292/I$293</f>
        <v>1.6806876940440133E-5</v>
      </c>
      <c r="J110" s="22">
        <f>'Sample raw data'!J110/'Sample raw data'!J$101*'Analytical method'!$B$58*J$292/J$293</f>
        <v>1.7194760423146321E-5</v>
      </c>
      <c r="K110" s="22">
        <f>'Sample raw data'!K110/'Sample raw data'!K$101*'Analytical method'!$B$58*K$292/K$293</f>
        <v>1.572999758650183E-5</v>
      </c>
      <c r="L110" s="22">
        <f>'Sample raw data'!L110/'Sample raw data'!L$101*'Analytical method'!$B$58*L$292/L$293</f>
        <v>1.6818084575785856E-5</v>
      </c>
      <c r="M110" s="22">
        <f>'Sample raw data'!M110/'Sample raw data'!M$101*'Analytical method'!$B$58*M$292/M$293</f>
        <v>1.8919346603823645E-5</v>
      </c>
    </row>
    <row r="111" spans="1:13">
      <c r="A111" s="4" t="s">
        <v>114</v>
      </c>
      <c r="B111" s="4">
        <v>550.4</v>
      </c>
      <c r="C111" s="4">
        <v>184.1</v>
      </c>
      <c r="D111" s="5">
        <v>2.6139999999999999</v>
      </c>
      <c r="E111" s="22">
        <f>'Sample raw data'!E111/'Sample raw data'!E$101*'Analytical method'!$B$58*E$292/E$293</f>
        <v>3.3087156496673779E-3</v>
      </c>
      <c r="F111" s="22">
        <f>'Sample raw data'!F111/'Sample raw data'!F$101*'Analytical method'!$B$58*F$292/F$293</f>
        <v>3.2841523095521758E-3</v>
      </c>
      <c r="G111" s="22">
        <f>'Sample raw data'!G111/'Sample raw data'!G$101*'Analytical method'!$B$58*G$292/G$293</f>
        <v>3.2027859152763548E-3</v>
      </c>
      <c r="H111" s="22">
        <f>'Sample raw data'!H111/'Sample raw data'!H$101*'Analytical method'!$B$58*H$292/H$293</f>
        <v>3.3514213671804716E-3</v>
      </c>
      <c r="I111" s="22">
        <f>'Sample raw data'!I111/'Sample raw data'!I$101*'Analytical method'!$B$58*I$292/I$293</f>
        <v>3.2855911234127575E-3</v>
      </c>
      <c r="J111" s="22">
        <f>'Sample raw data'!J111/'Sample raw data'!J$101*'Analytical method'!$B$58*J$292/J$293</f>
        <v>3.4049786416120724E-3</v>
      </c>
      <c r="K111" s="22">
        <f>'Sample raw data'!K111/'Sample raw data'!K$101*'Analytical method'!$B$58*K$292/K$293</f>
        <v>3.4374237986511077E-3</v>
      </c>
      <c r="L111" s="22">
        <f>'Sample raw data'!L111/'Sample raw data'!L$101*'Analytical method'!$B$58*L$292/L$293</f>
        <v>3.2457692691888001E-3</v>
      </c>
      <c r="M111" s="22">
        <f>'Sample raw data'!M111/'Sample raw data'!M$101*'Analytical method'!$B$58*M$292/M$293</f>
        <v>3.2498753251145179E-3</v>
      </c>
    </row>
    <row r="112" spans="1:13">
      <c r="A112" s="3" t="s">
        <v>115</v>
      </c>
      <c r="B112" s="3">
        <v>546.4</v>
      </c>
      <c r="C112" s="3">
        <v>184.1</v>
      </c>
      <c r="D112" s="17">
        <v>2.0939666666666699</v>
      </c>
      <c r="E112" s="22">
        <f>'Sample raw data'!E112/'Sample raw data'!E$101*'Analytical method'!$B$58*E$292/E$293</f>
        <v>3.7372692269631296E-5</v>
      </c>
      <c r="F112" s="22">
        <f>'Sample raw data'!F112/'Sample raw data'!F$101*'Analytical method'!$B$58*F$292/F$293</f>
        <v>4.4011097366839922E-5</v>
      </c>
      <c r="G112" s="22">
        <f>'Sample raw data'!G112/'Sample raw data'!G$101*'Analytical method'!$B$58*G$292/G$293</f>
        <v>4.0499534959081231E-5</v>
      </c>
      <c r="H112" s="22">
        <f>'Sample raw data'!H112/'Sample raw data'!H$101*'Analytical method'!$B$58*H$292/H$293</f>
        <v>2.7232678359313664E-5</v>
      </c>
      <c r="I112" s="22">
        <f>'Sample raw data'!I112/'Sample raw data'!I$101*'Analytical method'!$B$58*I$292/I$293</f>
        <v>3.9211397977349184E-5</v>
      </c>
      <c r="J112" s="22">
        <f>'Sample raw data'!J112/'Sample raw data'!J$101*'Analytical method'!$B$58*J$292/J$293</f>
        <v>4.2151368947561538E-5</v>
      </c>
      <c r="K112" s="22">
        <f>'Sample raw data'!K112/'Sample raw data'!K$101*'Analytical method'!$B$58*K$292/K$293</f>
        <v>3.6951718059370318E-5</v>
      </c>
      <c r="L112" s="22">
        <f>'Sample raw data'!L112/'Sample raw data'!L$101*'Analytical method'!$B$58*L$292/L$293</f>
        <v>3.5534875995386922E-5</v>
      </c>
      <c r="M112" s="22">
        <f>'Sample raw data'!M112/'Sample raw data'!M$101*'Analytical method'!$B$58*M$292/M$293</f>
        <v>3.3694020094834E-5</v>
      </c>
    </row>
    <row r="113" spans="1:13">
      <c r="A113" s="3" t="s">
        <v>116</v>
      </c>
      <c r="B113" s="3">
        <v>544.29999999999995</v>
      </c>
      <c r="C113" s="3">
        <v>184.1</v>
      </c>
      <c r="D113" s="17">
        <v>1.91618333333333</v>
      </c>
      <c r="E113" s="22">
        <f>'Sample raw data'!E113/'Sample raw data'!E$101*'Analytical method'!$B$58*E$292/E$293</f>
        <v>4.7943705418355434E-5</v>
      </c>
      <c r="F113" s="22">
        <f>'Sample raw data'!F113/'Sample raw data'!F$101*'Analytical method'!$B$58*F$292/F$293</f>
        <v>4.503246958290526E-5</v>
      </c>
      <c r="G113" s="22">
        <f>'Sample raw data'!G113/'Sample raw data'!G$101*'Analytical method'!$B$58*G$292/G$293</f>
        <v>4.2946987733230207E-5</v>
      </c>
      <c r="H113" s="22">
        <f>'Sample raw data'!H113/'Sample raw data'!H$101*'Analytical method'!$B$58*H$292/H$293</f>
        <v>4.0561329176235572E-5</v>
      </c>
      <c r="I113" s="22">
        <f>'Sample raw data'!I113/'Sample raw data'!I$101*'Analytical method'!$B$58*I$292/I$293</f>
        <v>3.6839583636019644E-5</v>
      </c>
      <c r="J113" s="22">
        <f>'Sample raw data'!J113/'Sample raw data'!J$101*'Analytical method'!$B$58*J$292/J$293</f>
        <v>5.0250802283631146E-5</v>
      </c>
      <c r="K113" s="22">
        <f>'Sample raw data'!K113/'Sample raw data'!K$101*'Analytical method'!$B$58*K$292/K$293</f>
        <v>4.5914862091723842E-5</v>
      </c>
      <c r="L113" s="22">
        <f>'Sample raw data'!L113/'Sample raw data'!L$101*'Analytical method'!$B$58*L$292/L$293</f>
        <v>3.687840235038384E-5</v>
      </c>
      <c r="M113" s="22">
        <f>'Sample raw data'!M113/'Sample raw data'!M$101*'Analytical method'!$B$58*M$292/M$293</f>
        <v>3.6058479249324612E-5</v>
      </c>
    </row>
    <row r="114" spans="1:13">
      <c r="A114" s="4" t="s">
        <v>117</v>
      </c>
      <c r="B114" s="4">
        <v>542.29999999999995</v>
      </c>
      <c r="C114" s="4">
        <v>184.1</v>
      </c>
      <c r="D114" s="5">
        <v>1.63506666666667</v>
      </c>
      <c r="E114" s="22">
        <f>'Sample raw data'!E114/'Sample raw data'!E$101*'Analytical method'!$B$58*E$292/E$293</f>
        <v>3.4151287184876296E-6</v>
      </c>
      <c r="F114" s="22">
        <f>'Sample raw data'!F114/'Sample raw data'!F$101*'Analytical method'!$B$58*F$292/F$293</f>
        <v>1.5934837163588032E-6</v>
      </c>
      <c r="G114" s="22">
        <f>'Sample raw data'!G114/'Sample raw data'!G$101*'Analytical method'!$B$58*G$292/G$293</f>
        <v>3.212506273518916E-6</v>
      </c>
      <c r="H114" s="22">
        <f>'Sample raw data'!H114/'Sample raw data'!H$101*'Analytical method'!$B$58*H$292/H$293</f>
        <v>3.0395622609169873E-7</v>
      </c>
      <c r="I114" s="22">
        <f>'Sample raw data'!I114/'Sample raw data'!I$101*'Analytical method'!$B$58*I$292/I$293</f>
        <v>1.5753195216106639E-6</v>
      </c>
      <c r="J114" s="22">
        <f>'Sample raw data'!J114/'Sample raw data'!J$101*'Analytical method'!$B$58*J$292/J$293</f>
        <v>6.7686694319731164E-7</v>
      </c>
      <c r="K114" s="22">
        <f>'Sample raw data'!K114/'Sample raw data'!K$101*'Analytical method'!$B$58*K$292/K$293</f>
        <v>7.6295641657599534E-7</v>
      </c>
      <c r="L114" s="22">
        <f>'Sample raw data'!L114/'Sample raw data'!L$101*'Analytical method'!$B$58*L$292/L$293</f>
        <v>3.4545949739970122E-6</v>
      </c>
      <c r="M114" s="22">
        <f>'Sample raw data'!M114/'Sample raw data'!M$101*'Analytical method'!$B$58*M$292/M$293</f>
        <v>4.764082791906647E-7</v>
      </c>
    </row>
    <row r="115" spans="1:13">
      <c r="A115" s="4" t="s">
        <v>118</v>
      </c>
      <c r="B115" s="4">
        <v>570.4</v>
      </c>
      <c r="C115" s="4">
        <v>184.1</v>
      </c>
      <c r="D115" s="5">
        <v>2.0036166666666699</v>
      </c>
      <c r="E115" s="22">
        <f>'Sample raw data'!E115/'Sample raw data'!E$101*'Analytical method'!$B$58*E$292/E$293</f>
        <v>1.1635280991720443E-5</v>
      </c>
      <c r="F115" s="22">
        <f>'Sample raw data'!F115/'Sample raw data'!F$101*'Analytical method'!$B$58*F$292/F$293</f>
        <v>9.5692050208106866E-6</v>
      </c>
      <c r="G115" s="22">
        <f>'Sample raw data'!G115/'Sample raw data'!G$101*'Analytical method'!$B$58*G$292/G$293</f>
        <v>1.1594190784920251E-5</v>
      </c>
      <c r="H115" s="22">
        <f>'Sample raw data'!H115/'Sample raw data'!H$101*'Analytical method'!$B$58*H$292/H$293</f>
        <v>2.3421528706940098E-6</v>
      </c>
      <c r="I115" s="22">
        <f>'Sample raw data'!I115/'Sample raw data'!I$101*'Analytical method'!$B$58*I$292/I$293</f>
        <v>1.8989858462881806E-5</v>
      </c>
      <c r="J115" s="22">
        <f>'Sample raw data'!J115/'Sample raw data'!J$101*'Analytical method'!$B$58*J$292/J$293</f>
        <v>1.3186458293023708E-5</v>
      </c>
      <c r="K115" s="22">
        <f>'Sample raw data'!K115/'Sample raw data'!K$101*'Analytical method'!$B$58*K$292/K$293</f>
        <v>8.9600701442975704E-6</v>
      </c>
      <c r="L115" s="22">
        <f>'Sample raw data'!L115/'Sample raw data'!L$101*'Analytical method'!$B$58*L$292/L$293</f>
        <v>1.2378882506342235E-6</v>
      </c>
      <c r="M115" s="22">
        <f>'Sample raw data'!M115/'Sample raw data'!M$101*'Analytical method'!$B$58*M$292/M$293</f>
        <v>1.8742978176584983E-5</v>
      </c>
    </row>
    <row r="116" spans="1:13">
      <c r="A116" s="4" t="s">
        <v>119</v>
      </c>
      <c r="B116" s="4">
        <v>568.29999999999995</v>
      </c>
      <c r="C116" s="4">
        <v>184.1</v>
      </c>
      <c r="D116" s="5">
        <v>1.8556999999999999</v>
      </c>
      <c r="E116" s="22">
        <f>'Sample raw data'!E116/'Sample raw data'!E$101*'Analytical method'!$B$58*E$292/E$293</f>
        <v>1.5900001788189964E-6</v>
      </c>
      <c r="F116" s="22">
        <f>'Sample raw data'!F116/'Sample raw data'!F$101*'Analytical method'!$B$58*F$292/F$293</f>
        <v>1.5758299974491948E-6</v>
      </c>
      <c r="G116" s="22">
        <f>'Sample raw data'!G116/'Sample raw data'!G$101*'Analytical method'!$B$58*G$292/G$293</f>
        <v>3.553273440625584E-6</v>
      </c>
      <c r="H116" s="22">
        <f>'Sample raw data'!H116/'Sample raw data'!H$101*'Analytical method'!$B$58*H$292/H$293</f>
        <v>7.3315288762464732E-7</v>
      </c>
      <c r="I116" s="22">
        <f>'Sample raw data'!I116/'Sample raw data'!I$101*'Analytical method'!$B$58*I$292/I$293</f>
        <v>1.2119335089082565E-6</v>
      </c>
      <c r="J116" s="22">
        <f>'Sample raw data'!J116/'Sample raw data'!J$101*'Analytical method'!$B$58*J$292/J$293</f>
        <v>1.3496288609641789E-6</v>
      </c>
      <c r="K116" s="22">
        <f>'Sample raw data'!K116/'Sample raw data'!K$101*'Analytical method'!$B$58*K$292/K$293</f>
        <v>4.4941302813614839E-6</v>
      </c>
      <c r="L116" s="22">
        <f>'Sample raw data'!L116/'Sample raw data'!L$101*'Analytical method'!$B$58*L$292/L$293</f>
        <v>2.340218236370937E-6</v>
      </c>
      <c r="M116" s="22">
        <f>'Sample raw data'!M116/'Sample raw data'!M$101*'Analytical method'!$B$58*M$292/M$293</f>
        <v>1.4412046242321445E-6</v>
      </c>
    </row>
    <row r="117" spans="1:13">
      <c r="A117" s="4" t="s">
        <v>120</v>
      </c>
      <c r="B117" s="4">
        <v>482.4</v>
      </c>
      <c r="C117" s="4">
        <v>104.1</v>
      </c>
      <c r="D117" s="5">
        <v>2.35178333333333</v>
      </c>
      <c r="E117" s="22">
        <f>'Sample raw data'!E117/'Sample raw data'!E$101*'Analytical method'!$B$58*E$292/E$293</f>
        <v>2.4372693083514956E-4</v>
      </c>
      <c r="F117" s="22">
        <f>'Sample raw data'!F117/'Sample raw data'!F$101*'Analytical method'!$B$58*F$292/F$293</f>
        <v>2.2695436372492401E-4</v>
      </c>
      <c r="G117" s="22">
        <f>'Sample raw data'!G117/'Sample raw data'!G$101*'Analytical method'!$B$58*G$292/G$293</f>
        <v>2.0422047118385796E-4</v>
      </c>
      <c r="H117" s="22">
        <f>'Sample raw data'!H117/'Sample raw data'!H$101*'Analytical method'!$B$58*H$292/H$293</f>
        <v>2.0988013637527253E-4</v>
      </c>
      <c r="I117" s="22">
        <f>'Sample raw data'!I117/'Sample raw data'!I$101*'Analytical method'!$B$58*I$292/I$293</f>
        <v>2.1167778765869775E-4</v>
      </c>
      <c r="J117" s="22">
        <f>'Sample raw data'!J117/'Sample raw data'!J$101*'Analytical method'!$B$58*J$292/J$293</f>
        <v>2.0336764142066201E-4</v>
      </c>
      <c r="K117" s="22">
        <f>'Sample raw data'!K117/'Sample raw data'!K$101*'Analytical method'!$B$58*K$292/K$293</f>
        <v>2.2218927131604374E-4</v>
      </c>
      <c r="L117" s="22">
        <f>'Sample raw data'!L117/'Sample raw data'!L$101*'Analytical method'!$B$58*L$292/L$293</f>
        <v>1.9225740400531817E-4</v>
      </c>
      <c r="M117" s="22">
        <f>'Sample raw data'!M117/'Sample raw data'!M$101*'Analytical method'!$B$58*M$292/M$293</f>
        <v>2.3548347258878257E-4</v>
      </c>
    </row>
    <row r="118" spans="1:13">
      <c r="A118" s="3" t="s">
        <v>121</v>
      </c>
      <c r="B118" s="3">
        <v>508.4</v>
      </c>
      <c r="C118" s="3">
        <v>104.1</v>
      </c>
      <c r="D118" s="17">
        <v>2.4245999999999999</v>
      </c>
      <c r="E118" s="22">
        <f>'Sample raw data'!E118/'Sample raw data'!E$101*'Analytical method'!$B$58*E$292/E$293</f>
        <v>2.1063016600697854E-3</v>
      </c>
      <c r="F118" s="22">
        <f>'Sample raw data'!F118/'Sample raw data'!F$101*'Analytical method'!$B$58*F$292/F$293</f>
        <v>2.2096000589934693E-3</v>
      </c>
      <c r="G118" s="22">
        <f>'Sample raw data'!G118/'Sample raw data'!G$101*'Analytical method'!$B$58*G$292/G$293</f>
        <v>2.1833436253719881E-3</v>
      </c>
      <c r="H118" s="22">
        <f>'Sample raw data'!H118/'Sample raw data'!H$101*'Analytical method'!$B$58*H$292/H$293</f>
        <v>2.1185010000419531E-3</v>
      </c>
      <c r="I118" s="22">
        <f>'Sample raw data'!I118/'Sample raw data'!I$101*'Analytical method'!$B$58*I$292/I$293</f>
        <v>2.1551542545791284E-3</v>
      </c>
      <c r="J118" s="22">
        <f>'Sample raw data'!J118/'Sample raw data'!J$101*'Analytical method'!$B$58*J$292/J$293</f>
        <v>2.1743103133352436E-3</v>
      </c>
      <c r="K118" s="22">
        <f>'Sample raw data'!K118/'Sample raw data'!K$101*'Analytical method'!$B$58*K$292/K$293</f>
        <v>2.2102345201548109E-3</v>
      </c>
      <c r="L118" s="22">
        <f>'Sample raw data'!L118/'Sample raw data'!L$101*'Analytical method'!$B$58*L$292/L$293</f>
        <v>2.1738317826438119E-3</v>
      </c>
      <c r="M118" s="22">
        <f>'Sample raw data'!M118/'Sample raw data'!M$101*'Analytical method'!$B$58*M$292/M$293</f>
        <v>2.1839712544521237E-3</v>
      </c>
    </row>
    <row r="119" spans="1:13">
      <c r="A119" s="3" t="s">
        <v>122</v>
      </c>
      <c r="B119" s="3">
        <v>554.4</v>
      </c>
      <c r="C119" s="3">
        <v>104.1</v>
      </c>
      <c r="D119" s="17">
        <v>2.1525666666666701</v>
      </c>
      <c r="E119" s="22">
        <f>'Sample raw data'!E119/'Sample raw data'!E$101*'Analytical method'!$B$58*E$292/E$293</f>
        <v>1.160073895123749E-3</v>
      </c>
      <c r="F119" s="22">
        <f>'Sample raw data'!F119/'Sample raw data'!F$101*'Analytical method'!$B$58*F$292/F$293</f>
        <v>1.1854847070663544E-3</v>
      </c>
      <c r="G119" s="22">
        <f>'Sample raw data'!G119/'Sample raw data'!G$101*'Analytical method'!$B$58*G$292/G$293</f>
        <v>1.1169749996350227E-3</v>
      </c>
      <c r="H119" s="22">
        <f>'Sample raw data'!H119/'Sample raw data'!H$101*'Analytical method'!$B$58*H$292/H$293</f>
        <v>1.1209720554201089E-3</v>
      </c>
      <c r="I119" s="22">
        <f>'Sample raw data'!I119/'Sample raw data'!I$101*'Analytical method'!$B$58*I$292/I$293</f>
        <v>1.1856409634606255E-3</v>
      </c>
      <c r="J119" s="22">
        <f>'Sample raw data'!J119/'Sample raw data'!J$101*'Analytical method'!$B$58*J$292/J$293</f>
        <v>1.1011336005992236E-3</v>
      </c>
      <c r="K119" s="22">
        <f>'Sample raw data'!K119/'Sample raw data'!K$101*'Analytical method'!$B$58*K$292/K$293</f>
        <v>1.181745234023076E-3</v>
      </c>
      <c r="L119" s="22">
        <f>'Sample raw data'!L119/'Sample raw data'!L$101*'Analytical method'!$B$58*L$292/L$293</f>
        <v>1.24792396856365E-3</v>
      </c>
      <c r="M119" s="22">
        <f>'Sample raw data'!M119/'Sample raw data'!M$101*'Analytical method'!$B$58*M$292/M$293</f>
        <v>1.1640414320327665E-3</v>
      </c>
    </row>
    <row r="120" spans="1:13">
      <c r="A120" s="3" t="s">
        <v>123</v>
      </c>
      <c r="B120" s="3">
        <v>480.4</v>
      </c>
      <c r="C120" s="3">
        <v>104.1</v>
      </c>
      <c r="D120" s="17">
        <v>2.3381833333333302</v>
      </c>
      <c r="E120" s="22">
        <f>'Sample raw data'!E120/'Sample raw data'!E$101*'Analytical method'!$B$58*E$292/E$293</f>
        <v>8.9507702127703914E-5</v>
      </c>
      <c r="F120" s="22">
        <f>'Sample raw data'!F120/'Sample raw data'!F$101*'Analytical method'!$B$58*F$292/F$293</f>
        <v>8.1286297007020277E-5</v>
      </c>
      <c r="G120" s="22">
        <f>'Sample raw data'!G120/'Sample raw data'!G$101*'Analytical method'!$B$58*G$292/G$293</f>
        <v>8.6895542405657133E-5</v>
      </c>
      <c r="H120" s="22">
        <f>'Sample raw data'!H120/'Sample raw data'!H$101*'Analytical method'!$B$58*H$292/H$293</f>
        <v>7.691331766720885E-5</v>
      </c>
      <c r="I120" s="22">
        <f>'Sample raw data'!I120/'Sample raw data'!I$101*'Analytical method'!$B$58*I$292/I$293</f>
        <v>7.0584824199928413E-5</v>
      </c>
      <c r="J120" s="22">
        <f>'Sample raw data'!J120/'Sample raw data'!J$101*'Analytical method'!$B$58*J$292/J$293</f>
        <v>7.7374287947282752E-5</v>
      </c>
      <c r="K120" s="22">
        <f>'Sample raw data'!K120/'Sample raw data'!K$101*'Analytical method'!$B$58*K$292/K$293</f>
        <v>7.1618310689828537E-5</v>
      </c>
      <c r="L120" s="22">
        <f>'Sample raw data'!L120/'Sample raw data'!L$101*'Analytical method'!$B$58*L$292/L$293</f>
        <v>5.9943686599906506E-5</v>
      </c>
      <c r="M120" s="22">
        <f>'Sample raw data'!M120/'Sample raw data'!M$101*'Analytical method'!$B$58*M$292/M$293</f>
        <v>6.7785379717347831E-5</v>
      </c>
    </row>
    <row r="121" spans="1:13">
      <c r="A121" s="4" t="s">
        <v>124</v>
      </c>
      <c r="B121" s="4">
        <v>426.3</v>
      </c>
      <c r="C121" s="4">
        <v>285.2</v>
      </c>
      <c r="D121" s="5">
        <v>1.71766666666667</v>
      </c>
      <c r="E121" s="22">
        <f>'Sample raw data'!E121/'Sample raw data'!E$121*'Analytical method'!$B$59*E$292/E$293</f>
        <v>2.3850000000000002</v>
      </c>
      <c r="F121" s="22">
        <f>'Sample raw data'!F121/'Sample raw data'!F$121*'Analytical method'!$B$59*F$292/F$293</f>
        <v>2.3850000000000002</v>
      </c>
      <c r="G121" s="22">
        <f>'Sample raw data'!G121/'Sample raw data'!G$121*'Analytical method'!$B$59*G$292/G$293</f>
        <v>2.3850000000000002</v>
      </c>
      <c r="H121" s="22">
        <f>'Sample raw data'!H121/'Sample raw data'!H$121*'Analytical method'!$B$59*H$292/H$293</f>
        <v>2.3850000000000002</v>
      </c>
      <c r="I121" s="22">
        <f>'Sample raw data'!I121/'Sample raw data'!I$121*'Analytical method'!$B$59*I$292/I$293</f>
        <v>2.3850000000000002</v>
      </c>
      <c r="J121" s="22">
        <f>'Sample raw data'!J121/'Sample raw data'!J$121*'Analytical method'!$B$59*J$292/J$293</f>
        <v>2.3850000000000002</v>
      </c>
      <c r="K121" s="22">
        <f>'Sample raw data'!K121/'Sample raw data'!K$121*'Analytical method'!$B$59*K$292/K$293</f>
        <v>2.3850000000000002</v>
      </c>
      <c r="L121" s="22">
        <f>'Sample raw data'!L121/'Sample raw data'!L$121*'Analytical method'!$B$59*L$292/L$293</f>
        <v>2.3850000000000002</v>
      </c>
      <c r="M121" s="22">
        <f>'Sample raw data'!M121/'Sample raw data'!M$121*'Analytical method'!$B$59*M$292/M$293</f>
        <v>2.3850000000000002</v>
      </c>
    </row>
    <row r="122" spans="1:13">
      <c r="A122" s="4" t="s">
        <v>125</v>
      </c>
      <c r="B122" s="4">
        <v>454.3</v>
      </c>
      <c r="C122" s="4">
        <v>313.3</v>
      </c>
      <c r="D122" s="5">
        <v>2.2065666666666699</v>
      </c>
      <c r="E122" s="22">
        <f>'Sample raw data'!E122/'Sample raw data'!E$121*'Analytical method'!$B$59*E$292/E$293</f>
        <v>8.9538992381419248E-4</v>
      </c>
      <c r="F122" s="22">
        <f>'Sample raw data'!F122/'Sample raw data'!F$121*'Analytical method'!$B$59*F$292/F$293</f>
        <v>1.1006502278420348E-3</v>
      </c>
      <c r="G122" s="22">
        <f>'Sample raw data'!G122/'Sample raw data'!G$121*'Analytical method'!$B$59*G$292/G$293</f>
        <v>8.1352056188173101E-4</v>
      </c>
      <c r="H122" s="22">
        <f>'Sample raw data'!H122/'Sample raw data'!H$121*'Analytical method'!$B$59*H$292/H$293</f>
        <v>8.8818199719954238E-4</v>
      </c>
      <c r="I122" s="22">
        <f>'Sample raw data'!I122/'Sample raw data'!I$121*'Analytical method'!$B$59*I$292/I$293</f>
        <v>9.3473354439169696E-4</v>
      </c>
      <c r="J122" s="22">
        <f>'Sample raw data'!J122/'Sample raw data'!J$121*'Analytical method'!$B$59*J$292/J$293</f>
        <v>1.0137029589673049E-3</v>
      </c>
      <c r="K122" s="22">
        <f>'Sample raw data'!K122/'Sample raw data'!K$121*'Analytical method'!$B$59*K$292/K$293</f>
        <v>8.5721938229945424E-4</v>
      </c>
      <c r="L122" s="22">
        <f>'Sample raw data'!L122/'Sample raw data'!L$121*'Analytical method'!$B$59*L$292/L$293</f>
        <v>9.9721811434872409E-4</v>
      </c>
      <c r="M122" s="22">
        <f>'Sample raw data'!M122/'Sample raw data'!M$121*'Analytical method'!$B$59*M$292/M$293</f>
        <v>1.0099265364003065E-3</v>
      </c>
    </row>
    <row r="123" spans="1:13">
      <c r="A123" s="4" t="s">
        <v>126</v>
      </c>
      <c r="B123" s="4">
        <v>482.3</v>
      </c>
      <c r="C123" s="4">
        <v>341.3</v>
      </c>
      <c r="D123" s="5">
        <v>2.6199166666666698</v>
      </c>
      <c r="E123" s="22">
        <f>'Sample raw data'!E123/'Sample raw data'!E$121*'Analytical method'!$B$59*E$292/E$293</f>
        <v>2.3996366922950243E-4</v>
      </c>
      <c r="F123" s="22">
        <f>'Sample raw data'!F123/'Sample raw data'!F$121*'Analytical method'!$B$59*F$292/F$293</f>
        <v>2.7514179596358954E-4</v>
      </c>
      <c r="G123" s="22">
        <f>'Sample raw data'!G123/'Sample raw data'!G$121*'Analytical method'!$B$59*G$292/G$293</f>
        <v>1.6998920835002926E-4</v>
      </c>
      <c r="H123" s="22">
        <f>'Sample raw data'!H123/'Sample raw data'!H$121*'Analytical method'!$B$59*H$292/H$293</f>
        <v>2.1765234108052898E-4</v>
      </c>
      <c r="I123" s="22">
        <f>'Sample raw data'!I123/'Sample raw data'!I$121*'Analytical method'!$B$59*I$292/I$293</f>
        <v>1.7995485796200899E-4</v>
      </c>
      <c r="J123" s="22">
        <f>'Sample raw data'!J123/'Sample raw data'!J$121*'Analytical method'!$B$59*J$292/J$293</f>
        <v>2.6543159369734465E-4</v>
      </c>
      <c r="K123" s="22">
        <f>'Sample raw data'!K123/'Sample raw data'!K$121*'Analytical method'!$B$59*K$292/K$293</f>
        <v>2.2643830676275385E-4</v>
      </c>
      <c r="L123" s="22">
        <f>'Sample raw data'!L123/'Sample raw data'!L$121*'Analytical method'!$B$59*L$292/L$293</f>
        <v>2.9221748055385311E-4</v>
      </c>
      <c r="M123" s="22">
        <f>'Sample raw data'!M123/'Sample raw data'!M$121*'Analytical method'!$B$59*M$292/M$293</f>
        <v>1.0300331389202368E-4</v>
      </c>
    </row>
    <row r="124" spans="1:13">
      <c r="A124" s="4" t="s">
        <v>127</v>
      </c>
      <c r="B124" s="4">
        <v>480.3</v>
      </c>
      <c r="C124" s="4">
        <v>339.3</v>
      </c>
      <c r="D124" s="5">
        <v>2.29416666666667</v>
      </c>
      <c r="E124" s="22">
        <f>'Sample raw data'!E124/'Sample raw data'!E$121*'Analytical method'!$B$59*E$292/E$293</f>
        <v>1.9968084949935485E-4</v>
      </c>
      <c r="F124" s="22">
        <f>'Sample raw data'!F124/'Sample raw data'!F$121*'Analytical method'!$B$59*F$292/F$293</f>
        <v>2.7112262943860643E-4</v>
      </c>
      <c r="G124" s="22">
        <f>'Sample raw data'!G124/'Sample raw data'!G$121*'Analytical method'!$B$59*G$292/G$293</f>
        <v>1.390672577081355E-4</v>
      </c>
      <c r="H124" s="22">
        <f>'Sample raw data'!H124/'Sample raw data'!H$121*'Analytical method'!$B$59*H$292/H$293</f>
        <v>1.2498215625107541E-4</v>
      </c>
      <c r="I124" s="22">
        <f>'Sample raw data'!I124/'Sample raw data'!I$121*'Analytical method'!$B$59*I$292/I$293</f>
        <v>1.0771171365840204E-4</v>
      </c>
      <c r="J124" s="22">
        <f>'Sample raw data'!J124/'Sample raw data'!J$121*'Analytical method'!$B$59*J$292/J$293</f>
        <v>2.1514394296275426E-4</v>
      </c>
      <c r="K124" s="22">
        <f>'Sample raw data'!K124/'Sample raw data'!K$121*'Analytical method'!$B$59*K$292/K$293</f>
        <v>1.8495994534206567E-4</v>
      </c>
      <c r="L124" s="22">
        <f>'Sample raw data'!L124/'Sample raw data'!L$121*'Analytical method'!$B$59*L$292/L$293</f>
        <v>1.907357117225961E-4</v>
      </c>
      <c r="M124" s="22">
        <f>'Sample raw data'!M124/'Sample raw data'!M$121*'Analytical method'!$B$59*M$292/M$293</f>
        <v>2.1283975329266518E-4</v>
      </c>
    </row>
    <row r="125" spans="1:13">
      <c r="A125" s="4" t="s">
        <v>128</v>
      </c>
      <c r="B125" s="4">
        <v>478.3</v>
      </c>
      <c r="C125" s="4">
        <v>337.3</v>
      </c>
      <c r="D125" s="5">
        <v>1.9976499999999999</v>
      </c>
      <c r="E125" s="22">
        <f>'Sample raw data'!E125/'Sample raw data'!E$121*'Analytical method'!$B$59*E$292/E$293</f>
        <v>3.3079595801483941E-5</v>
      </c>
      <c r="F125" s="22">
        <f>'Sample raw data'!F125/'Sample raw data'!F$121*'Analytical method'!$B$59*F$292/F$293</f>
        <v>2.6415253671774281E-5</v>
      </c>
      <c r="G125" s="22">
        <f>'Sample raw data'!G125/'Sample raw data'!G$121*'Analytical method'!$B$59*G$292/G$293</f>
        <v>2.0874370121602743E-5</v>
      </c>
      <c r="H125" s="22">
        <f>'Sample raw data'!H125/'Sample raw data'!H$121*'Analytical method'!$B$59*H$292/H$293</f>
        <v>1.9447909961729979E-5</v>
      </c>
      <c r="I125" s="22">
        <f>'Sample raw data'!I125/'Sample raw data'!I$121*'Analytical method'!$B$59*I$292/I$293</f>
        <v>4.2067835208691591E-5</v>
      </c>
      <c r="J125" s="22">
        <f>'Sample raw data'!J125/'Sample raw data'!J$121*'Analytical method'!$B$59*J$292/J$293</f>
        <v>2.3356442385970851E-5</v>
      </c>
      <c r="K125" s="22">
        <f>'Sample raw data'!K125/'Sample raw data'!K$121*'Analytical method'!$B$59*K$292/K$293</f>
        <v>7.6578734993368506E-5</v>
      </c>
      <c r="L125" s="22">
        <f>'Sample raw data'!L125/'Sample raw data'!L$121*'Analytical method'!$B$59*L$292/L$293</f>
        <v>2.8483705625691309E-5</v>
      </c>
      <c r="M125" s="22">
        <f>'Sample raw data'!M125/'Sample raw data'!M$121*'Analytical method'!$B$59*M$292/M$293</f>
        <v>1.6353746951917613E-5</v>
      </c>
    </row>
    <row r="126" spans="1:13">
      <c r="A126" s="4" t="s">
        <v>129</v>
      </c>
      <c r="B126" s="4">
        <v>502.3</v>
      </c>
      <c r="C126" s="4">
        <v>361.3</v>
      </c>
      <c r="D126" s="5">
        <v>1.9793166666666699</v>
      </c>
      <c r="E126" s="22">
        <f>'Sample raw data'!E126/'Sample raw data'!E$121*'Analytical method'!$B$59*E$292/E$293</f>
        <v>1.3558833767525912E-5</v>
      </c>
      <c r="F126" s="22">
        <f>'Sample raw data'!F126/'Sample raw data'!F$121*'Analytical method'!$B$59*F$292/F$293</f>
        <v>7.9873219427534301E-5</v>
      </c>
      <c r="G126" s="22">
        <f>'Sample raw data'!G126/'Sample raw data'!G$121*'Analytical method'!$B$59*G$292/G$293</f>
        <v>5.4086805178630371E-5</v>
      </c>
      <c r="H126" s="22">
        <f>'Sample raw data'!H126/'Sample raw data'!H$121*'Analytical method'!$B$59*H$292/H$293</f>
        <v>2.0189230688995568E-5</v>
      </c>
      <c r="I126" s="22">
        <f>'Sample raw data'!I126/'Sample raw data'!I$121*'Analytical method'!$B$59*I$292/I$293</f>
        <v>6.1968668757111551E-5</v>
      </c>
      <c r="J126" s="22">
        <f>'Sample raw data'!J126/'Sample raw data'!J$121*'Analytical method'!$B$59*J$292/J$293</f>
        <v>9.4517281549968469E-5</v>
      </c>
      <c r="K126" s="22">
        <f>'Sample raw data'!K126/'Sample raw data'!K$121*'Analytical method'!$B$59*K$292/K$293</f>
        <v>3.3390058723414962E-5</v>
      </c>
      <c r="L126" s="22">
        <f>'Sample raw data'!L126/'Sample raw data'!L$121*'Analytical method'!$B$59*L$292/L$293</f>
        <v>3.7491007641501327E-5</v>
      </c>
      <c r="M126" s="22">
        <f>'Sample raw data'!M126/'Sample raw data'!M$121*'Analytical method'!$B$59*M$292/M$293</f>
        <v>4.335321384382097E-5</v>
      </c>
    </row>
    <row r="127" spans="1:13">
      <c r="A127" s="4" t="s">
        <v>130</v>
      </c>
      <c r="B127" s="4">
        <v>526.29999999999995</v>
      </c>
      <c r="C127" s="4">
        <v>385.3</v>
      </c>
      <c r="D127" s="5">
        <v>1.9173833333333301</v>
      </c>
      <c r="E127" s="22">
        <f>'Sample raw data'!E127/'Sample raw data'!E$121*'Analytical method'!$B$59*E$292/E$293</f>
        <v>1.8740186701011622E-4</v>
      </c>
      <c r="F127" s="22">
        <f>'Sample raw data'!F127/'Sample raw data'!F$121*'Analytical method'!$B$59*F$292/F$293</f>
        <v>1.3291146095104417E-4</v>
      </c>
      <c r="G127" s="22">
        <f>'Sample raw data'!G127/'Sample raw data'!G$121*'Analytical method'!$B$59*G$292/G$293</f>
        <v>9.3925534464726741E-5</v>
      </c>
      <c r="H127" s="22">
        <f>'Sample raw data'!H127/'Sample raw data'!H$121*'Analytical method'!$B$59*H$292/H$293</f>
        <v>1.3084558923074033E-4</v>
      </c>
      <c r="I127" s="22">
        <f>'Sample raw data'!I127/'Sample raw data'!I$121*'Analytical method'!$B$59*I$292/I$293</f>
        <v>2.2856747691487629E-4</v>
      </c>
      <c r="J127" s="22">
        <f>'Sample raw data'!J127/'Sample raw data'!J$121*'Analytical method'!$B$59*J$292/J$293</f>
        <v>8.1067547243844425E-5</v>
      </c>
      <c r="K127" s="22">
        <f>'Sample raw data'!K127/'Sample raw data'!K$121*'Analytical method'!$B$59*K$292/K$293</f>
        <v>1.4175372472920146E-5</v>
      </c>
      <c r="L127" s="22">
        <f>'Sample raw data'!L127/'Sample raw data'!L$121*'Analytical method'!$B$59*L$292/L$293</f>
        <v>7.4431245323138356E-5</v>
      </c>
      <c r="M127" s="22">
        <f>'Sample raw data'!M127/'Sample raw data'!M$121*'Analytical method'!$B$59*M$292/M$293</f>
        <v>2.2018818699832981E-4</v>
      </c>
    </row>
    <row r="128" spans="1:13">
      <c r="A128" s="3" t="s">
        <v>131</v>
      </c>
      <c r="B128" s="3">
        <v>438.3</v>
      </c>
      <c r="C128" s="3">
        <v>266.39999999999998</v>
      </c>
      <c r="D128" s="17">
        <v>2.4003999999999999</v>
      </c>
      <c r="E128" s="22">
        <f>'Sample raw data'!E128/'Sample raw data'!E$121*'Analytical method'!$B$59*E$292/E$293</f>
        <v>1.0569469822977503E-4</v>
      </c>
      <c r="F128" s="22">
        <f>'Sample raw data'!F128/'Sample raw data'!F$121*'Analytical method'!$B$59*F$292/F$293</f>
        <v>8.8921510574074296E-5</v>
      </c>
      <c r="G128" s="22">
        <f>'Sample raw data'!G128/'Sample raw data'!G$121*'Analytical method'!$B$59*G$292/G$293</f>
        <v>9.5686779369268441E-5</v>
      </c>
      <c r="H128" s="22">
        <f>'Sample raw data'!H128/'Sample raw data'!H$121*'Analytical method'!$B$59*H$292/H$293</f>
        <v>8.974801533609075E-5</v>
      </c>
      <c r="I128" s="22">
        <f>'Sample raw data'!I128/'Sample raw data'!I$121*'Analytical method'!$B$59*I$292/I$293</f>
        <v>1.3175171514066489E-4</v>
      </c>
      <c r="J128" s="22">
        <f>'Sample raw data'!J128/'Sample raw data'!J$121*'Analytical method'!$B$59*J$292/J$293</f>
        <v>9.4736415875294389E-5</v>
      </c>
      <c r="K128" s="22">
        <f>'Sample raw data'!K128/'Sample raw data'!K$121*'Analytical method'!$B$59*K$292/K$293</f>
        <v>1.0299941433950514E-4</v>
      </c>
      <c r="L128" s="22">
        <f>'Sample raw data'!L128/'Sample raw data'!L$121*'Analytical method'!$B$59*L$292/L$293</f>
        <v>8.1559831171234388E-5</v>
      </c>
      <c r="M128" s="22">
        <f>'Sample raw data'!M128/'Sample raw data'!M$121*'Analytical method'!$B$59*M$292/M$293</f>
        <v>9.925962789956995E-5</v>
      </c>
    </row>
    <row r="129" spans="1:13">
      <c r="A129" s="4" t="s">
        <v>132</v>
      </c>
      <c r="B129" s="4">
        <v>466.3</v>
      </c>
      <c r="C129" s="4">
        <v>294.39999999999998</v>
      </c>
      <c r="D129" s="5">
        <v>2.8019166666666702</v>
      </c>
      <c r="E129" s="22">
        <f>'Sample raw data'!E129/'Sample raw data'!E$121*'Analytical method'!$B$59*E$292/E$293</f>
        <v>1.1575521570198142E-2</v>
      </c>
      <c r="F129" s="22">
        <f>'Sample raw data'!F129/'Sample raw data'!F$121*'Analytical method'!$B$59*F$292/F$293</f>
        <v>1.2107997114094802E-2</v>
      </c>
      <c r="G129" s="22">
        <f>'Sample raw data'!G129/'Sample raw data'!G$121*'Analytical method'!$B$59*G$292/G$293</f>
        <v>1.1545572030723603E-2</v>
      </c>
      <c r="H129" s="22">
        <f>'Sample raw data'!H129/'Sample raw data'!H$121*'Analytical method'!$B$59*H$292/H$293</f>
        <v>1.1890127024256722E-2</v>
      </c>
      <c r="I129" s="22">
        <f>'Sample raw data'!I129/'Sample raw data'!I$121*'Analytical method'!$B$59*I$292/I$293</f>
        <v>1.14497408503217E-2</v>
      </c>
      <c r="J129" s="22">
        <f>'Sample raw data'!J129/'Sample raw data'!J$121*'Analytical method'!$B$59*J$292/J$293</f>
        <v>1.1850553692525356E-2</v>
      </c>
      <c r="K129" s="22">
        <f>'Sample raw data'!K129/'Sample raw data'!K$121*'Analytical method'!$B$59*K$292/K$293</f>
        <v>1.1299454737928776E-2</v>
      </c>
      <c r="L129" s="22">
        <f>'Sample raw data'!L129/'Sample raw data'!L$121*'Analytical method'!$B$59*L$292/L$293</f>
        <v>1.1977097383181576E-2</v>
      </c>
      <c r="M129" s="22">
        <f>'Sample raw data'!M129/'Sample raw data'!M$121*'Analytical method'!$B$59*M$292/M$293</f>
        <v>1.1287406824840024E-2</v>
      </c>
    </row>
    <row r="130" spans="1:13">
      <c r="A130" s="4" t="s">
        <v>133</v>
      </c>
      <c r="B130" s="4">
        <v>650.5</v>
      </c>
      <c r="C130" s="4">
        <v>184.1</v>
      </c>
      <c r="D130" s="5">
        <v>3.56246666666667</v>
      </c>
      <c r="E130" s="22">
        <f>'Sample raw data'!E130/'Sample raw data'!E$130*'Analytical method'!$B$60*E$292/E$293</f>
        <v>2.3850000000000002</v>
      </c>
      <c r="F130" s="22">
        <f>'Sample raw data'!F130/'Sample raw data'!F$130*'Analytical method'!$B$60*F$292/F$293</f>
        <v>2.3850000000000002</v>
      </c>
      <c r="G130" s="22">
        <f>'Sample raw data'!G130/'Sample raw data'!G$130*'Analytical method'!$B$60*G$292/G$293</f>
        <v>2.3850000000000002</v>
      </c>
      <c r="H130" s="22">
        <f>'Sample raw data'!H130/'Sample raw data'!H$130*'Analytical method'!$B$60*H$292/H$293</f>
        <v>2.3850000000000002</v>
      </c>
      <c r="I130" s="22">
        <f>'Sample raw data'!I130/'Sample raw data'!I$130*'Analytical method'!$B$60*I$292/I$293</f>
        <v>2.3850000000000002</v>
      </c>
      <c r="J130" s="22">
        <f>'Sample raw data'!J130/'Sample raw data'!J$130*'Analytical method'!$B$60*J$292/J$293</f>
        <v>2.3850000000000002</v>
      </c>
      <c r="K130" s="22">
        <f>'Sample raw data'!K130/'Sample raw data'!K$130*'Analytical method'!$B$60*K$292/K$293</f>
        <v>2.3850000000000002</v>
      </c>
      <c r="L130" s="22">
        <f>'Sample raw data'!L130/'Sample raw data'!L$130*'Analytical method'!$B$60*L$292/L$293</f>
        <v>2.3850000000000002</v>
      </c>
      <c r="M130" s="22">
        <f>'Sample raw data'!M130/'Sample raw data'!M$130*'Analytical method'!$B$60*M$292/M$293</f>
        <v>2.3850000000000002</v>
      </c>
    </row>
    <row r="131" spans="1:13">
      <c r="A131" s="3" t="s">
        <v>134</v>
      </c>
      <c r="B131" s="3">
        <v>734.6</v>
      </c>
      <c r="C131" s="3">
        <v>184.1</v>
      </c>
      <c r="D131" s="17">
        <v>5.3845333333333301</v>
      </c>
      <c r="E131" s="22">
        <f>'Sample raw data'!E131/'Sample raw data'!E$130*'Analytical method'!$B$60*E$292/E$293</f>
        <v>1.0038181877977512E-3</v>
      </c>
      <c r="F131" s="22">
        <f>'Sample raw data'!F131/'Sample raw data'!F$130*'Analytical method'!$B$60*F$292/F$293</f>
        <v>1.0080024212750708E-3</v>
      </c>
      <c r="G131" s="22">
        <f>'Sample raw data'!G131/'Sample raw data'!G$130*'Analytical method'!$B$60*G$292/G$293</f>
        <v>1.0432356043198312E-3</v>
      </c>
      <c r="H131" s="22">
        <f>'Sample raw data'!H131/'Sample raw data'!H$130*'Analytical method'!$B$60*H$292/H$293</f>
        <v>8.773243609546033E-4</v>
      </c>
      <c r="I131" s="22">
        <f>'Sample raw data'!I131/'Sample raw data'!I$130*'Analytical method'!$B$60*I$292/I$293</f>
        <v>8.556411167525283E-4</v>
      </c>
      <c r="J131" s="22">
        <f>'Sample raw data'!J131/'Sample raw data'!J$130*'Analytical method'!$B$60*J$292/J$293</f>
        <v>8.4751110753539932E-4</v>
      </c>
      <c r="K131" s="22">
        <f>'Sample raw data'!K131/'Sample raw data'!K$130*'Analytical method'!$B$60*K$292/K$293</f>
        <v>7.9288136358445275E-4</v>
      </c>
      <c r="L131" s="22">
        <f>'Sample raw data'!L131/'Sample raw data'!L$130*'Analytical method'!$B$60*L$292/L$293</f>
        <v>7.8866650620416381E-4</v>
      </c>
      <c r="M131" s="22">
        <f>'Sample raw data'!M131/'Sample raw data'!M$130*'Analytical method'!$B$60*M$292/M$293</f>
        <v>8.3979955894968278E-4</v>
      </c>
    </row>
    <row r="132" spans="1:13">
      <c r="A132" s="3" t="s">
        <v>135</v>
      </c>
      <c r="B132" s="3">
        <v>732.6</v>
      </c>
      <c r="C132" s="3">
        <v>184.1</v>
      </c>
      <c r="D132" s="17">
        <v>4.8123166666666704</v>
      </c>
      <c r="E132" s="22">
        <f>'Sample raw data'!E132/'Sample raw data'!E$130*'Analytical method'!$B$60*E$292/E$293</f>
        <v>4.1512080447334253E-3</v>
      </c>
      <c r="F132" s="22">
        <f>'Sample raw data'!F132/'Sample raw data'!F$130*'Analytical method'!$B$60*F$292/F$293</f>
        <v>4.0128802693401482E-3</v>
      </c>
      <c r="G132" s="22">
        <f>'Sample raw data'!G132/'Sample raw data'!G$130*'Analytical method'!$B$60*G$292/G$293</f>
        <v>4.0670398365759064E-3</v>
      </c>
      <c r="H132" s="22">
        <f>'Sample raw data'!H132/'Sample raw data'!H$130*'Analytical method'!$B$60*H$292/H$293</f>
        <v>4.1428344096630819E-3</v>
      </c>
      <c r="I132" s="22">
        <f>'Sample raw data'!I132/'Sample raw data'!I$130*'Analytical method'!$B$60*I$292/I$293</f>
        <v>3.8558883903080168E-3</v>
      </c>
      <c r="J132" s="22">
        <f>'Sample raw data'!J132/'Sample raw data'!J$130*'Analytical method'!$B$60*J$292/J$293</f>
        <v>4.1052320109166941E-3</v>
      </c>
      <c r="K132" s="22">
        <f>'Sample raw data'!K132/'Sample raw data'!K$130*'Analytical method'!$B$60*K$292/K$293</f>
        <v>3.9018905875511573E-3</v>
      </c>
      <c r="L132" s="22">
        <f>'Sample raw data'!L132/'Sample raw data'!L$130*'Analytical method'!$B$60*L$292/L$293</f>
        <v>3.9300424413438485E-3</v>
      </c>
      <c r="M132" s="22">
        <f>'Sample raw data'!M132/'Sample raw data'!M$130*'Analytical method'!$B$60*M$292/M$293</f>
        <v>3.8642531851800768E-3</v>
      </c>
    </row>
    <row r="133" spans="1:13">
      <c r="A133" s="3" t="s">
        <v>136</v>
      </c>
      <c r="B133" s="3">
        <v>760.6</v>
      </c>
      <c r="C133" s="3">
        <v>184.1</v>
      </c>
      <c r="D133" s="17">
        <v>5.4845666666666704</v>
      </c>
      <c r="E133" s="22">
        <f>'Sample raw data'!E133/'Sample raw data'!E$130*'Analytical method'!$B$60*E$292/E$293</f>
        <v>3.0263103234123684E-3</v>
      </c>
      <c r="F133" s="22">
        <f>'Sample raw data'!F133/'Sample raw data'!F$130*'Analytical method'!$B$60*F$292/F$293</f>
        <v>2.729069311735507E-3</v>
      </c>
      <c r="G133" s="22">
        <f>'Sample raw data'!G133/'Sample raw data'!G$130*'Analytical method'!$B$60*G$292/G$293</f>
        <v>2.8619723760087293E-3</v>
      </c>
      <c r="H133" s="22">
        <f>'Sample raw data'!H133/'Sample raw data'!H$130*'Analytical method'!$B$60*H$292/H$293</f>
        <v>2.7220933022750696E-3</v>
      </c>
      <c r="I133" s="22">
        <f>'Sample raw data'!I133/'Sample raw data'!I$130*'Analytical method'!$B$60*I$292/I$293</f>
        <v>2.5457253281459184E-3</v>
      </c>
      <c r="J133" s="22">
        <f>'Sample raw data'!J133/'Sample raw data'!J$130*'Analytical method'!$B$60*J$292/J$293</f>
        <v>2.7281017339232088E-3</v>
      </c>
      <c r="K133" s="22">
        <f>'Sample raw data'!K133/'Sample raw data'!K$130*'Analytical method'!$B$60*K$292/K$293</f>
        <v>2.4897086865455806E-3</v>
      </c>
      <c r="L133" s="22">
        <f>'Sample raw data'!L133/'Sample raw data'!L$130*'Analytical method'!$B$60*L$292/L$293</f>
        <v>2.5944062135545044E-3</v>
      </c>
      <c r="M133" s="22">
        <f>'Sample raw data'!M133/'Sample raw data'!M$130*'Analytical method'!$B$60*M$292/M$293</f>
        <v>2.4403763305701131E-3</v>
      </c>
    </row>
    <row r="134" spans="1:13">
      <c r="A134" s="3" t="s">
        <v>137</v>
      </c>
      <c r="B134" s="3">
        <v>758.6</v>
      </c>
      <c r="C134" s="3">
        <v>184.1</v>
      </c>
      <c r="D134" s="17">
        <v>5.0156333333333301</v>
      </c>
      <c r="E134" s="22">
        <f>'Sample raw data'!E134/'Sample raw data'!E$130*'Analytical method'!$B$60*E$292/E$293</f>
        <v>3.046344845903947E-3</v>
      </c>
      <c r="F134" s="22">
        <f>'Sample raw data'!F134/'Sample raw data'!F$130*'Analytical method'!$B$60*F$292/F$293</f>
        <v>2.7753715006148209E-3</v>
      </c>
      <c r="G134" s="22">
        <f>'Sample raw data'!G134/'Sample raw data'!G$130*'Analytical method'!$B$60*G$292/G$293</f>
        <v>2.9805438469788677E-3</v>
      </c>
      <c r="H134" s="22">
        <f>'Sample raw data'!H134/'Sample raw data'!H$130*'Analytical method'!$B$60*H$292/H$293</f>
        <v>3.1130964211528787E-3</v>
      </c>
      <c r="I134" s="22">
        <f>'Sample raw data'!I134/'Sample raw data'!I$130*'Analytical method'!$B$60*I$292/I$293</f>
        <v>3.0532549829976889E-3</v>
      </c>
      <c r="J134" s="22">
        <f>'Sample raw data'!J134/'Sample raw data'!J$130*'Analytical method'!$B$60*J$292/J$293</f>
        <v>3.0582017642769568E-3</v>
      </c>
      <c r="K134" s="22">
        <f>'Sample raw data'!K134/'Sample raw data'!K$130*'Analytical method'!$B$60*K$292/K$293</f>
        <v>2.8182007337877795E-3</v>
      </c>
      <c r="L134" s="22">
        <f>'Sample raw data'!L134/'Sample raw data'!L$130*'Analytical method'!$B$60*L$292/L$293</f>
        <v>2.8909941682620935E-3</v>
      </c>
      <c r="M134" s="22">
        <f>'Sample raw data'!M134/'Sample raw data'!M$130*'Analytical method'!$B$60*M$292/M$293</f>
        <v>3.0072129389672321E-3</v>
      </c>
    </row>
    <row r="135" spans="1:13">
      <c r="A135" s="4" t="s">
        <v>138</v>
      </c>
      <c r="B135" s="4">
        <v>790.6</v>
      </c>
      <c r="C135" s="4">
        <v>184.1</v>
      </c>
      <c r="D135" s="5">
        <v>6.6785833333333304</v>
      </c>
      <c r="E135" s="22">
        <f>'Sample raw data'!E135/'Sample raw data'!E$130*'Analytical method'!$B$60*E$292/E$293</f>
        <v>2.4499362130688097E-5</v>
      </c>
      <c r="F135" s="22">
        <f>'Sample raw data'!F135/'Sample raw data'!F$130*'Analytical method'!$B$60*F$292/F$293</f>
        <v>2.7602517647033441E-5</v>
      </c>
      <c r="G135" s="22">
        <f>'Sample raw data'!G135/'Sample raw data'!G$130*'Analytical method'!$B$60*G$292/G$293</f>
        <v>2.570011485743711E-5</v>
      </c>
      <c r="H135" s="22">
        <f>'Sample raw data'!H135/'Sample raw data'!H$130*'Analytical method'!$B$60*H$292/H$293</f>
        <v>2.3243297803843473E-5</v>
      </c>
      <c r="I135" s="22">
        <f>'Sample raw data'!I135/'Sample raw data'!I$130*'Analytical method'!$B$60*I$292/I$293</f>
        <v>2.4798561051778165E-5</v>
      </c>
      <c r="J135" s="22">
        <f>'Sample raw data'!J135/'Sample raw data'!J$130*'Analytical method'!$B$60*J$292/J$293</f>
        <v>1.6272838178534662E-5</v>
      </c>
      <c r="K135" s="22">
        <f>'Sample raw data'!K135/'Sample raw data'!K$130*'Analytical method'!$B$60*K$292/K$293</f>
        <v>2.9584645982836477E-5</v>
      </c>
      <c r="L135" s="22">
        <f>'Sample raw data'!L135/'Sample raw data'!L$130*'Analytical method'!$B$60*L$292/L$293</f>
        <v>2.8101298572673883E-5</v>
      </c>
      <c r="M135" s="22">
        <f>'Sample raw data'!M135/'Sample raw data'!M$130*'Analytical method'!$B$60*M$292/M$293</f>
        <v>3.2910747617085395E-5</v>
      </c>
    </row>
    <row r="136" spans="1:13">
      <c r="A136" s="3" t="s">
        <v>139</v>
      </c>
      <c r="B136" s="3">
        <v>788.6</v>
      </c>
      <c r="C136" s="3">
        <v>184.1</v>
      </c>
      <c r="D136" s="17">
        <v>6.1739833333333296</v>
      </c>
      <c r="E136" s="22">
        <f>'Sample raw data'!E136/'Sample raw data'!E$130*'Analytical method'!$B$60*E$292/E$293</f>
        <v>4.0177318756546616E-4</v>
      </c>
      <c r="F136" s="22">
        <f>'Sample raw data'!F136/'Sample raw data'!F$130*'Analytical method'!$B$60*F$292/F$293</f>
        <v>3.9802612940044706E-4</v>
      </c>
      <c r="G136" s="22">
        <f>'Sample raw data'!G136/'Sample raw data'!G$130*'Analytical method'!$B$60*G$292/G$293</f>
        <v>3.8488007391795009E-4</v>
      </c>
      <c r="H136" s="22">
        <f>'Sample raw data'!H136/'Sample raw data'!H$130*'Analytical method'!$B$60*H$292/H$293</f>
        <v>3.6556332015267744E-4</v>
      </c>
      <c r="I136" s="22">
        <f>'Sample raw data'!I136/'Sample raw data'!I$130*'Analytical method'!$B$60*I$292/I$293</f>
        <v>3.5717587441309959E-4</v>
      </c>
      <c r="J136" s="22">
        <f>'Sample raw data'!J136/'Sample raw data'!J$130*'Analytical method'!$B$60*J$292/J$293</f>
        <v>3.4498007568827438E-4</v>
      </c>
      <c r="K136" s="22">
        <f>'Sample raw data'!K136/'Sample raw data'!K$130*'Analytical method'!$B$60*K$292/K$293</f>
        <v>3.4688176841855123E-4</v>
      </c>
      <c r="L136" s="22">
        <f>'Sample raw data'!L136/'Sample raw data'!L$130*'Analytical method'!$B$60*L$292/L$293</f>
        <v>3.6754290510762475E-4</v>
      </c>
      <c r="M136" s="22">
        <f>'Sample raw data'!M136/'Sample raw data'!M$130*'Analytical method'!$B$60*M$292/M$293</f>
        <v>3.5496162671507382E-4</v>
      </c>
    </row>
    <row r="137" spans="1:13">
      <c r="A137" s="4" t="s">
        <v>140</v>
      </c>
      <c r="B137" s="4">
        <v>786.6</v>
      </c>
      <c r="C137" s="4">
        <v>184.1</v>
      </c>
      <c r="D137" s="5">
        <v>5.6871666666666698</v>
      </c>
      <c r="E137" s="22">
        <f>'Sample raw data'!E137/'Sample raw data'!E$130*'Analytical method'!$B$60*E$292/E$293</f>
        <v>2.9169698630816358E-3</v>
      </c>
      <c r="F137" s="22">
        <f>'Sample raw data'!F137/'Sample raw data'!F$130*'Analytical method'!$B$60*F$292/F$293</f>
        <v>2.701281308720287E-3</v>
      </c>
      <c r="G137" s="22">
        <f>'Sample raw data'!G137/'Sample raw data'!G$130*'Analytical method'!$B$60*G$292/G$293</f>
        <v>2.8165685597977071E-3</v>
      </c>
      <c r="H137" s="22">
        <f>'Sample raw data'!H137/'Sample raw data'!H$130*'Analytical method'!$B$60*H$292/H$293</f>
        <v>3.0567025768864541E-3</v>
      </c>
      <c r="I137" s="22">
        <f>'Sample raw data'!I137/'Sample raw data'!I$130*'Analytical method'!$B$60*I$292/I$293</f>
        <v>2.8392215381512261E-3</v>
      </c>
      <c r="J137" s="22">
        <f>'Sample raw data'!J137/'Sample raw data'!J$130*'Analytical method'!$B$60*J$292/J$293</f>
        <v>2.8728550760915082E-3</v>
      </c>
      <c r="K137" s="22">
        <f>'Sample raw data'!K137/'Sample raw data'!K$130*'Analytical method'!$B$60*K$292/K$293</f>
        <v>2.8157343295548143E-3</v>
      </c>
      <c r="L137" s="22">
        <f>'Sample raw data'!L137/'Sample raw data'!L$130*'Analytical method'!$B$60*L$292/L$293</f>
        <v>2.7312972651730464E-3</v>
      </c>
      <c r="M137" s="22">
        <f>'Sample raw data'!M137/'Sample raw data'!M$130*'Analytical method'!$B$60*M$292/M$293</f>
        <v>2.9036635871478866E-3</v>
      </c>
    </row>
    <row r="138" spans="1:13">
      <c r="A138" s="3" t="s">
        <v>141</v>
      </c>
      <c r="B138" s="3">
        <v>784.6</v>
      </c>
      <c r="C138" s="3">
        <v>184.1</v>
      </c>
      <c r="D138" s="17">
        <v>5.2032333333333298</v>
      </c>
      <c r="E138" s="22">
        <f>'Sample raw data'!E138/'Sample raw data'!E$130*'Analytical method'!$B$60*E$292/E$293</f>
        <v>8.130480551359837E-4</v>
      </c>
      <c r="F138" s="22">
        <f>'Sample raw data'!F138/'Sample raw data'!F$130*'Analytical method'!$B$60*F$292/F$293</f>
        <v>6.9714921984058344E-4</v>
      </c>
      <c r="G138" s="22">
        <f>'Sample raw data'!G138/'Sample raw data'!G$130*'Analytical method'!$B$60*G$292/G$293</f>
        <v>7.8016479838398747E-4</v>
      </c>
      <c r="H138" s="22">
        <f>'Sample raw data'!H138/'Sample raw data'!H$130*'Analytical method'!$B$60*H$292/H$293</f>
        <v>8.4090678038415431E-4</v>
      </c>
      <c r="I138" s="22">
        <f>'Sample raw data'!I138/'Sample raw data'!I$130*'Analytical method'!$B$60*I$292/I$293</f>
        <v>7.7782153275427575E-4</v>
      </c>
      <c r="J138" s="22">
        <f>'Sample raw data'!J138/'Sample raw data'!J$130*'Analytical method'!$B$60*J$292/J$293</f>
        <v>8.2276291473798121E-4</v>
      </c>
      <c r="K138" s="22">
        <f>'Sample raw data'!K138/'Sample raw data'!K$130*'Analytical method'!$B$60*K$292/K$293</f>
        <v>7.9906365552873744E-4</v>
      </c>
      <c r="L138" s="22">
        <f>'Sample raw data'!L138/'Sample raw data'!L$130*'Analytical method'!$B$60*L$292/L$293</f>
        <v>7.9758562762889879E-4</v>
      </c>
      <c r="M138" s="22">
        <f>'Sample raw data'!M138/'Sample raw data'!M$130*'Analytical method'!$B$60*M$292/M$293</f>
        <v>7.8067031137669983E-4</v>
      </c>
    </row>
    <row r="139" spans="1:13">
      <c r="A139" s="3" t="s">
        <v>142</v>
      </c>
      <c r="B139" s="3">
        <v>782.6</v>
      </c>
      <c r="C139" s="3">
        <v>184.1</v>
      </c>
      <c r="D139" s="17">
        <v>4.9540666666666704</v>
      </c>
      <c r="E139" s="22">
        <f>'Sample raw data'!E139/'Sample raw data'!E$130*'Analytical method'!$B$60*E$292/E$293</f>
        <v>9.864909169982064E-5</v>
      </c>
      <c r="F139" s="22">
        <f>'Sample raw data'!F139/'Sample raw data'!F$130*'Analytical method'!$B$60*F$292/F$293</f>
        <v>8.237216412654111E-5</v>
      </c>
      <c r="G139" s="22">
        <f>'Sample raw data'!G139/'Sample raw data'!G$130*'Analytical method'!$B$60*G$292/G$293</f>
        <v>1.0540339272534925E-4</v>
      </c>
      <c r="H139" s="22">
        <f>'Sample raw data'!H139/'Sample raw data'!H$130*'Analytical method'!$B$60*H$292/H$293</f>
        <v>9.7721456431578292E-5</v>
      </c>
      <c r="I139" s="22">
        <f>'Sample raw data'!I139/'Sample raw data'!I$130*'Analytical method'!$B$60*I$292/I$293</f>
        <v>1.0628386018453575E-4</v>
      </c>
      <c r="J139" s="22">
        <f>'Sample raw data'!J139/'Sample raw data'!J$130*'Analytical method'!$B$60*J$292/J$293</f>
        <v>1.0078172464160433E-4</v>
      </c>
      <c r="K139" s="22">
        <f>'Sample raw data'!K139/'Sample raw data'!K$130*'Analytical method'!$B$60*K$292/K$293</f>
        <v>9.9948584905585391E-5</v>
      </c>
      <c r="L139" s="22">
        <f>'Sample raw data'!L139/'Sample raw data'!L$130*'Analytical method'!$B$60*L$292/L$293</f>
        <v>8.4933578125137669E-5</v>
      </c>
      <c r="M139" s="22">
        <f>'Sample raw data'!M139/'Sample raw data'!M$130*'Analytical method'!$B$60*M$292/M$293</f>
        <v>1.2169311617250719E-4</v>
      </c>
    </row>
    <row r="140" spans="1:13">
      <c r="A140" s="3" t="s">
        <v>143</v>
      </c>
      <c r="B140" s="3">
        <v>810.6</v>
      </c>
      <c r="C140" s="3">
        <v>184.1</v>
      </c>
      <c r="D140" s="17">
        <v>5.4210166666666701</v>
      </c>
      <c r="E140" s="22">
        <f>'Sample raw data'!E140/'Sample raw data'!E$130*'Analytical method'!$B$60*E$292/E$293</f>
        <v>1.3740911652509585E-4</v>
      </c>
      <c r="F140" s="22">
        <f>'Sample raw data'!F140/'Sample raw data'!F$130*'Analytical method'!$B$60*F$292/F$293</f>
        <v>1.2223495768661025E-4</v>
      </c>
      <c r="G140" s="22">
        <f>'Sample raw data'!G140/'Sample raw data'!G$130*'Analytical method'!$B$60*G$292/G$293</f>
        <v>1.0404995853424788E-4</v>
      </c>
      <c r="H140" s="22">
        <f>'Sample raw data'!H140/'Sample raw data'!H$130*'Analytical method'!$B$60*H$292/H$293</f>
        <v>1.469962438364492E-4</v>
      </c>
      <c r="I140" s="22">
        <f>'Sample raw data'!I140/'Sample raw data'!I$130*'Analytical method'!$B$60*I$292/I$293</f>
        <v>1.2653001344566087E-4</v>
      </c>
      <c r="J140" s="22">
        <f>'Sample raw data'!J140/'Sample raw data'!J$130*'Analytical method'!$B$60*J$292/J$293</f>
        <v>1.0319882091182827E-4</v>
      </c>
      <c r="K140" s="22">
        <f>'Sample raw data'!K140/'Sample raw data'!K$130*'Analytical method'!$B$60*K$292/K$293</f>
        <v>1.1209130083994004E-4</v>
      </c>
      <c r="L140" s="22">
        <f>'Sample raw data'!L140/'Sample raw data'!L$130*'Analytical method'!$B$60*L$292/L$293</f>
        <v>1.3439146560252006E-4</v>
      </c>
      <c r="M140" s="22">
        <f>'Sample raw data'!M140/'Sample raw data'!M$130*'Analytical method'!$B$60*M$292/M$293</f>
        <v>1.0869454046637748E-4</v>
      </c>
    </row>
    <row r="141" spans="1:13">
      <c r="A141" s="3" t="s">
        <v>144</v>
      </c>
      <c r="B141" s="3">
        <v>808.6</v>
      </c>
      <c r="C141" s="3">
        <v>184.1</v>
      </c>
      <c r="D141" s="17">
        <v>5.0259999999999998</v>
      </c>
      <c r="E141" s="22">
        <f>'Sample raw data'!E141/'Sample raw data'!E$130*'Analytical method'!$B$60*E$292/E$293</f>
        <v>6.8883606968281664E-5</v>
      </c>
      <c r="F141" s="22">
        <f>'Sample raw data'!F141/'Sample raw data'!F$130*'Analytical method'!$B$60*F$292/F$293</f>
        <v>7.7865838900988756E-5</v>
      </c>
      <c r="G141" s="22">
        <f>'Sample raw data'!G141/'Sample raw data'!G$130*'Analytical method'!$B$60*G$292/G$293</f>
        <v>7.0721861983202416E-5</v>
      </c>
      <c r="H141" s="22">
        <f>'Sample raw data'!H141/'Sample raw data'!H$130*'Analytical method'!$B$60*H$292/H$293</f>
        <v>9.2882124645248017E-5</v>
      </c>
      <c r="I141" s="22">
        <f>'Sample raw data'!I141/'Sample raw data'!I$130*'Analytical method'!$B$60*I$292/I$293</f>
        <v>8.4782435264282437E-5</v>
      </c>
      <c r="J141" s="22">
        <f>'Sample raw data'!J141/'Sample raw data'!J$130*'Analytical method'!$B$60*J$292/J$293</f>
        <v>9.2695494113186394E-5</v>
      </c>
      <c r="K141" s="22">
        <f>'Sample raw data'!K141/'Sample raw data'!K$130*'Analytical method'!$B$60*K$292/K$293</f>
        <v>6.7639233138682697E-5</v>
      </c>
      <c r="L141" s="22">
        <f>'Sample raw data'!L141/'Sample raw data'!L$130*'Analytical method'!$B$60*L$292/L$293</f>
        <v>7.0474971684095195E-5</v>
      </c>
      <c r="M141" s="22">
        <f>'Sample raw data'!M141/'Sample raw data'!M$130*'Analytical method'!$B$60*M$292/M$293</f>
        <v>8.4819126186517631E-5</v>
      </c>
    </row>
    <row r="142" spans="1:13">
      <c r="A142" s="4" t="s">
        <v>145</v>
      </c>
      <c r="B142" s="4">
        <v>806.6</v>
      </c>
      <c r="C142" s="4">
        <v>184.1</v>
      </c>
      <c r="D142" s="5">
        <v>4.7921166666666704</v>
      </c>
      <c r="E142" s="22">
        <f>'Sample raw data'!E142/'Sample raw data'!E$130*'Analytical method'!$B$60*E$292/E$293</f>
        <v>8.9327896724784695E-6</v>
      </c>
      <c r="F142" s="22">
        <f>'Sample raw data'!F142/'Sample raw data'!F$130*'Analytical method'!$B$60*F$292/F$293</f>
        <v>3.7323889830831232E-6</v>
      </c>
      <c r="G142" s="22">
        <f>'Sample raw data'!G142/'Sample raw data'!G$130*'Analytical method'!$B$60*G$292/G$293</f>
        <v>5.6263877236410765E-7</v>
      </c>
      <c r="H142" s="22">
        <f>'Sample raw data'!H142/'Sample raw data'!H$130*'Analytical method'!$B$60*H$292/H$293</f>
        <v>2.616826048728376E-6</v>
      </c>
      <c r="I142" s="22">
        <f>'Sample raw data'!I142/'Sample raw data'!I$130*'Analytical method'!$B$60*I$292/I$293</f>
        <v>6.8518848786946797E-6</v>
      </c>
      <c r="J142" s="22">
        <f>'Sample raw data'!J142/'Sample raw data'!J$130*'Analytical method'!$B$60*J$292/J$293</f>
        <v>2.337002099369748E-6</v>
      </c>
      <c r="K142" s="22">
        <f>'Sample raw data'!K142/'Sample raw data'!K$130*'Analytical method'!$B$60*K$292/K$293</f>
        <v>6.6305732414356175E-6</v>
      </c>
      <c r="L142" s="22">
        <f>'Sample raw data'!L142/'Sample raw data'!L$130*'Analytical method'!$B$60*L$292/L$293</f>
        <v>1.8618491339091416E-6</v>
      </c>
      <c r="M142" s="22">
        <f>'Sample raw data'!M142/'Sample raw data'!M$130*'Analytical method'!$B$60*M$292/M$293</f>
        <v>4.8479806386143169E-6</v>
      </c>
    </row>
    <row r="143" spans="1:13">
      <c r="A143" s="4" t="s">
        <v>146</v>
      </c>
      <c r="B143" s="4">
        <v>834.6</v>
      </c>
      <c r="C143" s="4">
        <v>184.1</v>
      </c>
      <c r="D143" s="5">
        <v>5.47905</v>
      </c>
      <c r="E143" s="22">
        <f>'Sample raw data'!E143/'Sample raw data'!E$130*'Analytical method'!$B$60*E$292/E$293</f>
        <v>4.5349940236683224E-6</v>
      </c>
      <c r="F143" s="22">
        <f>'Sample raw data'!F143/'Sample raw data'!F$130*'Analytical method'!$B$60*F$292/F$293</f>
        <v>6.8082965079209974E-6</v>
      </c>
      <c r="G143" s="22">
        <f>'Sample raw data'!G143/'Sample raw data'!G$130*'Analytical method'!$B$60*G$292/G$293</f>
        <v>3.4939697187694587E-6</v>
      </c>
      <c r="H143" s="22">
        <f>'Sample raw data'!H143/'Sample raw data'!H$130*'Analytical method'!$B$60*H$292/H$293</f>
        <v>4.5132118702923453E-6</v>
      </c>
      <c r="I143" s="22">
        <f>'Sample raw data'!I143/'Sample raw data'!I$130*'Analytical method'!$B$60*I$292/I$293</f>
        <v>7.5975906574975762E-6</v>
      </c>
      <c r="J143" s="22">
        <f>'Sample raw data'!J143/'Sample raw data'!J$130*'Analytical method'!$B$60*J$292/J$293</f>
        <v>7.6297956871415268E-6</v>
      </c>
      <c r="K143" s="22">
        <f>'Sample raw data'!K143/'Sample raw data'!K$130*'Analytical method'!$B$60*K$292/K$293</f>
        <v>5.7189444418471424E-6</v>
      </c>
      <c r="L143" s="22">
        <f>'Sample raw data'!L143/'Sample raw data'!L$130*'Analytical method'!$B$60*L$292/L$293</f>
        <v>7.4289711166906531E-6</v>
      </c>
      <c r="M143" s="22">
        <f>'Sample raw data'!M143/'Sample raw data'!M$130*'Analytical method'!$B$60*M$292/M$293</f>
        <v>6.4700540954153326E-6</v>
      </c>
    </row>
    <row r="144" spans="1:13">
      <c r="A144" s="4" t="s">
        <v>147</v>
      </c>
      <c r="B144" s="4">
        <v>832.6</v>
      </c>
      <c r="C144" s="4">
        <v>184.1</v>
      </c>
      <c r="D144" s="5">
        <v>4.9082166666666698</v>
      </c>
      <c r="E144" s="22">
        <f>'Sample raw data'!E144/'Sample raw data'!E$130*'Analytical method'!$B$60*E$292/E$293</f>
        <v>2.7210359082106038E-6</v>
      </c>
      <c r="F144" s="22">
        <f>'Sample raw data'!F144/'Sample raw data'!F$130*'Analytical method'!$B$60*F$292/F$293</f>
        <v>1.2590523375235866E-6</v>
      </c>
      <c r="G144" s="22">
        <f>'Sample raw data'!G144/'Sample raw data'!G$130*'Analytical method'!$B$60*G$292/G$293</f>
        <v>8.6501455034862068E-7</v>
      </c>
      <c r="H144" s="22">
        <f>'Sample raw data'!H144/'Sample raw data'!H$130*'Analytical method'!$B$60*H$292/H$293</f>
        <v>1.4826222715614319E-6</v>
      </c>
      <c r="I144" s="22">
        <f>'Sample raw data'!I144/'Sample raw data'!I$130*'Analytical method'!$B$60*I$292/I$293</f>
        <v>8.6926207350196066E-7</v>
      </c>
      <c r="J144" s="22">
        <f>'Sample raw data'!J144/'Sample raw data'!J$130*'Analytical method'!$B$60*J$292/J$293</f>
        <v>1.5646933584849516E-6</v>
      </c>
      <c r="K144" s="22">
        <f>'Sample raw data'!K144/'Sample raw data'!K$130*'Analytical method'!$B$60*K$292/K$293</f>
        <v>4.9428115199664073E-6</v>
      </c>
      <c r="L144" s="22">
        <f>'Sample raw data'!L144/'Sample raw data'!L$130*'Analytical method'!$B$60*L$292/L$293</f>
        <v>5.2415215105385262E-7</v>
      </c>
      <c r="M144" s="22">
        <f>'Sample raw data'!M144/'Sample raw data'!M$130*'Analytical method'!$B$60*M$292/M$293</f>
        <v>7.9237893750778308E-7</v>
      </c>
    </row>
    <row r="145" spans="1:13">
      <c r="A145" s="4" t="s">
        <v>148</v>
      </c>
      <c r="B145" s="4">
        <v>830.6</v>
      </c>
      <c r="C145" s="4">
        <v>184.1</v>
      </c>
      <c r="D145" s="5">
        <v>4.4825333333333299</v>
      </c>
      <c r="E145" s="22">
        <f>'Sample raw data'!E145/'Sample raw data'!E$130*'Analytical method'!$B$60*E$292/E$293</f>
        <v>5.4588227655605093E-6</v>
      </c>
      <c r="F145" s="22">
        <f>'Sample raw data'!F145/'Sample raw data'!F$130*'Analytical method'!$B$60*F$292/F$293</f>
        <v>3.3504093417425265E-6</v>
      </c>
      <c r="G145" s="22">
        <f>'Sample raw data'!G145/'Sample raw data'!G$130*'Analytical method'!$B$60*G$292/G$293</f>
        <v>7.7318497413026169E-7</v>
      </c>
      <c r="H145" s="22">
        <f>'Sample raw data'!H145/'Sample raw data'!H$130*'Analytical method'!$B$60*H$292/H$293</f>
        <v>1.0159586045210924E-6</v>
      </c>
      <c r="I145" s="22">
        <f>'Sample raw data'!I145/'Sample raw data'!I$130*'Analytical method'!$B$60*I$292/I$293</f>
        <v>6.4885911878598811E-7</v>
      </c>
      <c r="J145" s="22">
        <f>'Sample raw data'!J145/'Sample raw data'!J$130*'Analytical method'!$B$60*J$292/J$293</f>
        <v>3.4016580798999717E-6</v>
      </c>
      <c r="K145" s="22">
        <f>'Sample raw data'!K145/'Sample raw data'!K$130*'Analytical method'!$B$60*K$292/K$293</f>
        <v>2.9643606243238671E-6</v>
      </c>
      <c r="L145" s="22">
        <f>'Sample raw data'!L145/'Sample raw data'!L$130*'Analytical method'!$B$60*L$292/L$293</f>
        <v>1.4528591781064405E-7</v>
      </c>
      <c r="M145" s="22">
        <f>'Sample raw data'!M145/'Sample raw data'!M$130*'Analytical method'!$B$60*M$292/M$293</f>
        <v>5.5297819717688204E-6</v>
      </c>
    </row>
    <row r="146" spans="1:13">
      <c r="A146" s="3" t="s">
        <v>149</v>
      </c>
      <c r="B146" s="3">
        <v>720.6</v>
      </c>
      <c r="C146" s="3">
        <v>184.1</v>
      </c>
      <c r="D146" s="17">
        <v>5.8560833333333298</v>
      </c>
      <c r="E146" s="22">
        <f>'Sample raw data'!E146/'Sample raw data'!E$150*'Analytical method'!$B$61*E$292/E$293</f>
        <v>9.1458335074070857E-5</v>
      </c>
      <c r="F146" s="22">
        <f>'Sample raw data'!F146/'Sample raw data'!F$150*'Analytical method'!$B$61*F$292/F$293</f>
        <v>1.0541195758115873E-4</v>
      </c>
      <c r="G146" s="22">
        <f>'Sample raw data'!G146/'Sample raw data'!G$150*'Analytical method'!$B$61*G$292/G$293</f>
        <v>9.0596989353197591E-5</v>
      </c>
      <c r="H146" s="22">
        <f>'Sample raw data'!H146/'Sample raw data'!H$150*'Analytical method'!$B$61*H$292/H$293</f>
        <v>9.5071917664141831E-5</v>
      </c>
      <c r="I146" s="22">
        <f>'Sample raw data'!I146/'Sample raw data'!I$150*'Analytical method'!$B$61*I$292/I$293</f>
        <v>7.0759037554499107E-5</v>
      </c>
      <c r="J146" s="22">
        <f>'Sample raw data'!J146/'Sample raw data'!J$150*'Analytical method'!$B$61*J$292/J$293</f>
        <v>7.3649454925701465E-5</v>
      </c>
      <c r="K146" s="22">
        <f>'Sample raw data'!K146/'Sample raw data'!K$150*'Analytical method'!$B$61*K$292/K$293</f>
        <v>8.9070087451021969E-5</v>
      </c>
      <c r="L146" s="22">
        <f>'Sample raw data'!L146/'Sample raw data'!L$150*'Analytical method'!$B$61*L$292/L$293</f>
        <v>7.4637251593032632E-5</v>
      </c>
      <c r="M146" s="22">
        <f>'Sample raw data'!M146/'Sample raw data'!M$150*'Analytical method'!$B$61*M$292/M$293</f>
        <v>8.2466775317618232E-5</v>
      </c>
    </row>
    <row r="147" spans="1:13">
      <c r="A147" s="4" t="s">
        <v>150</v>
      </c>
      <c r="B147" s="4">
        <v>792.6</v>
      </c>
      <c r="C147" s="4">
        <v>184.1</v>
      </c>
      <c r="D147" s="5">
        <v>5.34866666666667</v>
      </c>
      <c r="E147" s="22">
        <f>'Sample raw data'!E147/'Sample raw data'!E$150*'Analytical method'!$B$61*E$292/E$293</f>
        <v>1.1048901963762557E-5</v>
      </c>
      <c r="F147" s="22">
        <f>'Sample raw data'!F147/'Sample raw data'!F$150*'Analytical method'!$B$61*F$292/F$293</f>
        <v>3.1817806450270663E-6</v>
      </c>
      <c r="G147" s="22">
        <f>'Sample raw data'!G147/'Sample raw data'!G$150*'Analytical method'!$B$61*G$292/G$293</f>
        <v>1.3364429893970475E-5</v>
      </c>
      <c r="H147" s="22">
        <f>'Sample raw data'!H147/'Sample raw data'!H$150*'Analytical method'!$B$61*H$292/H$293</f>
        <v>6.9624420378478651E-6</v>
      </c>
      <c r="I147" s="22">
        <f>'Sample raw data'!I147/'Sample raw data'!I$150*'Analytical method'!$B$61*I$292/I$293</f>
        <v>1.5557530496311498E-5</v>
      </c>
      <c r="J147" s="22">
        <f>'Sample raw data'!J147/'Sample raw data'!J$150*'Analytical method'!$B$61*J$292/J$293</f>
        <v>2.0202524151857467E-5</v>
      </c>
      <c r="K147" s="22">
        <f>'Sample raw data'!K147/'Sample raw data'!K$150*'Analytical method'!$B$61*K$292/K$293</f>
        <v>1.9261948751533774E-5</v>
      </c>
      <c r="L147" s="22">
        <f>'Sample raw data'!L147/'Sample raw data'!L$150*'Analytical method'!$B$61*L$292/L$293</f>
        <v>2.4967235181049253E-5</v>
      </c>
      <c r="M147" s="22">
        <f>'Sample raw data'!M147/'Sample raw data'!M$150*'Analytical method'!$B$61*M$292/M$293</f>
        <v>1.5751412600486192E-5</v>
      </c>
    </row>
    <row r="148" spans="1:13">
      <c r="A148" s="3" t="s">
        <v>151</v>
      </c>
      <c r="B148" s="3">
        <v>718.5</v>
      </c>
      <c r="C148" s="3">
        <v>184.1</v>
      </c>
      <c r="D148" s="17">
        <v>5.7544833333333303</v>
      </c>
      <c r="E148" s="22">
        <f>'Sample raw data'!E148/'Sample raw data'!E$150*'Analytical method'!$B$61*E$292/E$293</f>
        <v>2.2436885383483627E-5</v>
      </c>
      <c r="F148" s="22">
        <f>'Sample raw data'!F148/'Sample raw data'!F$150*'Analytical method'!$B$61*F$292/F$293</f>
        <v>1.4201340225761601E-5</v>
      </c>
      <c r="G148" s="22">
        <f>'Sample raw data'!G148/'Sample raw data'!G$150*'Analytical method'!$B$61*G$292/G$293</f>
        <v>1.606665916178019E-5</v>
      </c>
      <c r="H148" s="22">
        <f>'Sample raw data'!H148/'Sample raw data'!H$150*'Analytical method'!$B$61*H$292/H$293</f>
        <v>1.6221038907530527E-5</v>
      </c>
      <c r="I148" s="22">
        <f>'Sample raw data'!I148/'Sample raw data'!I$150*'Analytical method'!$B$61*I$292/I$293</f>
        <v>2.2563765357686716E-5</v>
      </c>
      <c r="J148" s="22">
        <f>'Sample raw data'!J148/'Sample raw data'!J$150*'Analytical method'!$B$61*J$292/J$293</f>
        <v>1.7716035676097392E-5</v>
      </c>
      <c r="K148" s="22">
        <f>'Sample raw data'!K148/'Sample raw data'!K$150*'Analytical method'!$B$61*K$292/K$293</f>
        <v>1.4505808720077949E-5</v>
      </c>
      <c r="L148" s="22">
        <f>'Sample raw data'!L148/'Sample raw data'!L$150*'Analytical method'!$B$61*L$292/L$293</f>
        <v>1.1010422454036499E-5</v>
      </c>
      <c r="M148" s="22">
        <f>'Sample raw data'!M148/'Sample raw data'!M$150*'Analytical method'!$B$61*M$292/M$293</f>
        <v>2.000396485595598E-5</v>
      </c>
    </row>
    <row r="149" spans="1:13">
      <c r="A149" s="3" t="s">
        <v>152</v>
      </c>
      <c r="B149" s="3">
        <v>742.5</v>
      </c>
      <c r="C149" s="3">
        <v>184.1</v>
      </c>
      <c r="D149" s="17">
        <v>5.3691166666666703</v>
      </c>
      <c r="E149" s="22">
        <f>'Sample raw data'!E149/'Sample raw data'!E$150*'Analytical method'!$B$61*E$292/E$293</f>
        <v>3.6843102606023731E-4</v>
      </c>
      <c r="F149" s="22">
        <f>'Sample raw data'!F149/'Sample raw data'!F$150*'Analytical method'!$B$61*F$292/F$293</f>
        <v>3.0623706618842519E-4</v>
      </c>
      <c r="G149" s="22">
        <f>'Sample raw data'!G149/'Sample raw data'!G$150*'Analytical method'!$B$61*G$292/G$293</f>
        <v>3.1928160301872109E-4</v>
      </c>
      <c r="H149" s="22">
        <f>'Sample raw data'!H149/'Sample raw data'!H$150*'Analytical method'!$B$61*H$292/H$293</f>
        <v>3.2153183484496986E-4</v>
      </c>
      <c r="I149" s="22">
        <f>'Sample raw data'!I149/'Sample raw data'!I$150*'Analytical method'!$B$61*I$292/I$293</f>
        <v>3.1924126096416521E-4</v>
      </c>
      <c r="J149" s="22">
        <f>'Sample raw data'!J149/'Sample raw data'!J$150*'Analytical method'!$B$61*J$292/J$293</f>
        <v>3.3995776793025796E-4</v>
      </c>
      <c r="K149" s="22">
        <f>'Sample raw data'!K149/'Sample raw data'!K$150*'Analytical method'!$B$61*K$292/K$293</f>
        <v>3.2647247887338188E-4</v>
      </c>
      <c r="L149" s="22">
        <f>'Sample raw data'!L149/'Sample raw data'!L$150*'Analytical method'!$B$61*L$292/L$293</f>
        <v>3.3727010545215024E-4</v>
      </c>
      <c r="M149" s="22">
        <f>'Sample raw data'!M149/'Sample raw data'!M$150*'Analytical method'!$B$61*M$292/M$293</f>
        <v>3.2405709976030786E-4</v>
      </c>
    </row>
    <row r="150" spans="1:13">
      <c r="A150" s="4" t="s">
        <v>153</v>
      </c>
      <c r="B150" s="4">
        <v>781.6</v>
      </c>
      <c r="C150" s="4">
        <v>184.1</v>
      </c>
      <c r="D150" s="5">
        <v>6.5166500000000003</v>
      </c>
      <c r="E150" s="22">
        <f>'Sample raw data'!E150/'Sample raw data'!E$150*'Analytical method'!$B$61*E$292/E$293</f>
        <v>1.2150000000000001</v>
      </c>
      <c r="F150" s="22">
        <f>'Sample raw data'!F150/'Sample raw data'!F$150*'Analytical method'!$B$61*F$292/F$293</f>
        <v>1.2150000000000001</v>
      </c>
      <c r="G150" s="22">
        <f>'Sample raw data'!G150/'Sample raw data'!G$150*'Analytical method'!$B$61*G$292/G$293</f>
        <v>1.2150000000000001</v>
      </c>
      <c r="H150" s="22">
        <f>'Sample raw data'!H150/'Sample raw data'!H$150*'Analytical method'!$B$61*H$292/H$293</f>
        <v>1.2150000000000001</v>
      </c>
      <c r="I150" s="22">
        <f>'Sample raw data'!I150/'Sample raw data'!I$150*'Analytical method'!$B$61*I$292/I$293</f>
        <v>1.2150000000000001</v>
      </c>
      <c r="J150" s="22">
        <f>'Sample raw data'!J150/'Sample raw data'!J$150*'Analytical method'!$B$61*J$292/J$293</f>
        <v>1.2150000000000001</v>
      </c>
      <c r="K150" s="22">
        <f>'Sample raw data'!K150/'Sample raw data'!K$150*'Analytical method'!$B$61*K$292/K$293</f>
        <v>1.2150000000000001</v>
      </c>
      <c r="L150" s="22">
        <f>'Sample raw data'!L150/'Sample raw data'!L$150*'Analytical method'!$B$61*L$292/L$293</f>
        <v>1.2150000000000001</v>
      </c>
      <c r="M150" s="22">
        <f>'Sample raw data'!M150/'Sample raw data'!M$150*'Analytical method'!$B$61*M$292/M$293</f>
        <v>1.2150000000000001</v>
      </c>
    </row>
    <row r="151" spans="1:13">
      <c r="A151" s="3" t="s">
        <v>154</v>
      </c>
      <c r="B151" s="3">
        <v>768.6</v>
      </c>
      <c r="C151" s="3">
        <v>184.1</v>
      </c>
      <c r="D151" s="17">
        <v>5.3950166666666703</v>
      </c>
      <c r="E151" s="22">
        <f>'Sample raw data'!E151/'Sample raw data'!E$150*'Analytical method'!$B$61*E$292/E$293</f>
        <v>5.9316047734480539E-5</v>
      </c>
      <c r="F151" s="22">
        <f>'Sample raw data'!F151/'Sample raw data'!F$150*'Analytical method'!$B$61*F$292/F$293</f>
        <v>6.3258393939669063E-5</v>
      </c>
      <c r="G151" s="22">
        <f>'Sample raw data'!G151/'Sample raw data'!G$150*'Analytical method'!$B$61*G$292/G$293</f>
        <v>7.1664116155713273E-5</v>
      </c>
      <c r="H151" s="22">
        <f>'Sample raw data'!H151/'Sample raw data'!H$150*'Analytical method'!$B$61*H$292/H$293</f>
        <v>7.5057448734671271E-5</v>
      </c>
      <c r="I151" s="22">
        <f>'Sample raw data'!I151/'Sample raw data'!I$150*'Analytical method'!$B$61*I$292/I$293</f>
        <v>5.7344926213382682E-5</v>
      </c>
      <c r="J151" s="22">
        <f>'Sample raw data'!J151/'Sample raw data'!J$150*'Analytical method'!$B$61*J$292/J$293</f>
        <v>6.3113732947461245E-5</v>
      </c>
      <c r="K151" s="22">
        <f>'Sample raw data'!K151/'Sample raw data'!K$150*'Analytical method'!$B$61*K$292/K$293</f>
        <v>6.8126170636380911E-5</v>
      </c>
      <c r="L151" s="22">
        <f>'Sample raw data'!L151/'Sample raw data'!L$150*'Analytical method'!$B$61*L$292/L$293</f>
        <v>5.6573122010963523E-5</v>
      </c>
      <c r="M151" s="22">
        <f>'Sample raw data'!M151/'Sample raw data'!M$150*'Analytical method'!$B$61*M$292/M$293</f>
        <v>6.2470859985204892E-5</v>
      </c>
    </row>
    <row r="152" spans="1:13">
      <c r="A152" s="3" t="s">
        <v>155</v>
      </c>
      <c r="B152" s="3">
        <v>766.5</v>
      </c>
      <c r="C152" s="3">
        <v>184.1</v>
      </c>
      <c r="D152" s="17">
        <v>5.2784833333333303</v>
      </c>
      <c r="E152" s="22">
        <f>'Sample raw data'!E152/'Sample raw data'!E$150*'Analytical method'!$B$61*E$292/E$293</f>
        <v>4.3963450158170105E-5</v>
      </c>
      <c r="F152" s="22">
        <f>'Sample raw data'!F152/'Sample raw data'!F$150*'Analytical method'!$B$61*F$292/F$293</f>
        <v>5.2474780199675305E-5</v>
      </c>
      <c r="G152" s="22">
        <f>'Sample raw data'!G152/'Sample raw data'!G$150*'Analytical method'!$B$61*G$292/G$293</f>
        <v>4.4693306386847785E-5</v>
      </c>
      <c r="H152" s="22">
        <f>'Sample raw data'!H152/'Sample raw data'!H$150*'Analytical method'!$B$61*H$292/H$293</f>
        <v>5.4785746952348767E-5</v>
      </c>
      <c r="I152" s="22">
        <f>'Sample raw data'!I152/'Sample raw data'!I$150*'Analytical method'!$B$61*I$292/I$293</f>
        <v>4.8525851444395255E-5</v>
      </c>
      <c r="J152" s="22">
        <f>'Sample raw data'!J152/'Sample raw data'!J$150*'Analytical method'!$B$61*J$292/J$293</f>
        <v>4.7750934179846423E-5</v>
      </c>
      <c r="K152" s="22">
        <f>'Sample raw data'!K152/'Sample raw data'!K$150*'Analytical method'!$B$61*K$292/K$293</f>
        <v>4.4018495750934835E-5</v>
      </c>
      <c r="L152" s="22">
        <f>'Sample raw data'!L152/'Sample raw data'!L$150*'Analytical method'!$B$61*L$292/L$293</f>
        <v>5.5939400683579185E-5</v>
      </c>
      <c r="M152" s="22">
        <f>'Sample raw data'!M152/'Sample raw data'!M$150*'Analytical method'!$B$61*M$292/M$293</f>
        <v>4.7646652626337999E-5</v>
      </c>
    </row>
    <row r="153" spans="1:13">
      <c r="A153" s="4" t="s">
        <v>156</v>
      </c>
      <c r="B153" s="4">
        <v>790.5</v>
      </c>
      <c r="C153" s="4">
        <v>184.1</v>
      </c>
      <c r="D153" s="5">
        <v>5.1441833333333298</v>
      </c>
      <c r="E153" s="22">
        <f>'Sample raw data'!E153/'Sample raw data'!E$150*'Analytical method'!$B$61*E$292/E$293</f>
        <v>7.0255097961236353E-7</v>
      </c>
      <c r="F153" s="22">
        <f>'Sample raw data'!F153/'Sample raw data'!F$150*'Analytical method'!$B$61*F$292/F$293</f>
        <v>5.8275940243289214E-7</v>
      </c>
      <c r="G153" s="22">
        <f>'Sample raw data'!G153/'Sample raw data'!G$150*'Analytical method'!$B$61*G$292/G$293</f>
        <v>2.2003019834435704E-6</v>
      </c>
      <c r="H153" s="22">
        <f>'Sample raw data'!H153/'Sample raw data'!H$150*'Analytical method'!$B$61*H$292/H$293</f>
        <v>3.6580559391648717E-6</v>
      </c>
      <c r="I153" s="22">
        <f>'Sample raw data'!I153/'Sample raw data'!I$150*'Analytical method'!$B$61*I$292/I$293</f>
        <v>1.1205634654350747E-6</v>
      </c>
      <c r="J153" s="22">
        <f>'Sample raw data'!J153/'Sample raw data'!J$150*'Analytical method'!$B$61*J$292/J$293</f>
        <v>6.5442245935289625E-7</v>
      </c>
      <c r="K153" s="22">
        <f>'Sample raw data'!K153/'Sample raw data'!K$150*'Analytical method'!$B$61*K$292/K$293</f>
        <v>1.5681176246492358E-6</v>
      </c>
      <c r="L153" s="22">
        <f>'Sample raw data'!L153/'Sample raw data'!L$150*'Analytical method'!$B$61*L$292/L$293</f>
        <v>7.6435558584815333E-7</v>
      </c>
      <c r="M153" s="22">
        <f>'Sample raw data'!M153/'Sample raw data'!M$150*'Analytical method'!$B$61*M$292/M$293</f>
        <v>2.1982145323930637E-6</v>
      </c>
    </row>
    <row r="154" spans="1:13">
      <c r="A154" s="4" t="s">
        <v>157</v>
      </c>
      <c r="B154" s="4">
        <v>720.6</v>
      </c>
      <c r="C154" s="4">
        <v>579.5</v>
      </c>
      <c r="D154" s="5">
        <v>6.1496666666666702</v>
      </c>
      <c r="E154" s="22">
        <f>'Sample raw data'!E154/'Sample raw data'!E$154*'Analytical method'!$B$62*E$292/E$293</f>
        <v>2.3850000000000002</v>
      </c>
      <c r="F154" s="22">
        <f>'Sample raw data'!F154/'Sample raw data'!F$154*'Analytical method'!$B$62*F$292/F$293</f>
        <v>2.3850000000000002</v>
      </c>
      <c r="G154" s="22">
        <f>'Sample raw data'!G154/'Sample raw data'!G$154*'Analytical method'!$B$62*G$292/G$293</f>
        <v>2.3850000000000002</v>
      </c>
      <c r="H154" s="22">
        <f>'Sample raw data'!H154/'Sample raw data'!H$154*'Analytical method'!$B$62*H$292/H$293</f>
        <v>2.3850000000000002</v>
      </c>
      <c r="I154" s="22">
        <f>'Sample raw data'!I154/'Sample raw data'!I$154*'Analytical method'!$B$62*I$292/I$293</f>
        <v>2.3850000000000002</v>
      </c>
      <c r="J154" s="22">
        <f>'Sample raw data'!J154/'Sample raw data'!J$154*'Analytical method'!$B$62*J$292/J$293</f>
        <v>2.3850000000000002</v>
      </c>
      <c r="K154" s="22">
        <f>'Sample raw data'!K154/'Sample raw data'!K$154*'Analytical method'!$B$62*K$292/K$293</f>
        <v>2.3850000000000002</v>
      </c>
      <c r="L154" s="22">
        <f>'Sample raw data'!L154/'Sample raw data'!L$154*'Analytical method'!$B$62*L$292/L$293</f>
        <v>2.3850000000000002</v>
      </c>
      <c r="M154" s="22">
        <f>'Sample raw data'!M154/'Sample raw data'!M$154*'Analytical method'!$B$62*M$292/M$293</f>
        <v>2.3850000000000002</v>
      </c>
    </row>
    <row r="155" spans="1:13">
      <c r="A155" s="4" t="s">
        <v>158</v>
      </c>
      <c r="B155" s="4">
        <v>718.5</v>
      </c>
      <c r="C155" s="4">
        <v>577.5</v>
      </c>
      <c r="D155" s="5">
        <v>5.6076499999999996</v>
      </c>
      <c r="E155" s="22">
        <f>'Sample raw data'!E155/'Sample raw data'!E$154*'Analytical method'!$B$62*E$292/E$293</f>
        <v>6.1999077672633828E-5</v>
      </c>
      <c r="F155" s="22">
        <f>'Sample raw data'!F155/'Sample raw data'!F$154*'Analytical method'!$B$62*F$292/F$293</f>
        <v>5.9307469130448091E-5</v>
      </c>
      <c r="G155" s="22">
        <f>'Sample raw data'!G155/'Sample raw data'!G$154*'Analytical method'!$B$62*G$292/G$293</f>
        <v>5.9859668170156374E-5</v>
      </c>
      <c r="H155" s="22">
        <f>'Sample raw data'!H155/'Sample raw data'!H$154*'Analytical method'!$B$62*H$292/H$293</f>
        <v>3.9288534132425031E-5</v>
      </c>
      <c r="I155" s="22">
        <f>'Sample raw data'!I155/'Sample raw data'!I$154*'Analytical method'!$B$62*I$292/I$293</f>
        <v>4.995948203707413E-5</v>
      </c>
      <c r="J155" s="22">
        <f>'Sample raw data'!J155/'Sample raw data'!J$154*'Analytical method'!$B$62*J$292/J$293</f>
        <v>7.5652193766559303E-5</v>
      </c>
      <c r="K155" s="22">
        <f>'Sample raw data'!K155/'Sample raw data'!K$154*'Analytical method'!$B$62*K$292/K$293</f>
        <v>5.7003507569340978E-5</v>
      </c>
      <c r="L155" s="22">
        <f>'Sample raw data'!L155/'Sample raw data'!L$154*'Analytical method'!$B$62*L$292/L$293</f>
        <v>6.0257770427610843E-5</v>
      </c>
      <c r="M155" s="22">
        <f>'Sample raw data'!M155/'Sample raw data'!M$154*'Analytical method'!$B$62*M$292/M$293</f>
        <v>6.4538254026524531E-5</v>
      </c>
    </row>
    <row r="156" spans="1:13">
      <c r="A156" s="4" t="s">
        <v>159</v>
      </c>
      <c r="B156" s="4">
        <v>716.5</v>
      </c>
      <c r="C156" s="4">
        <v>575.5</v>
      </c>
      <c r="D156" s="5">
        <v>5.1376833333333298</v>
      </c>
      <c r="E156" s="22">
        <f>'Sample raw data'!E156/'Sample raw data'!E$154*'Analytical method'!$B$62*E$292/E$293</f>
        <v>3.0716657129045177E-5</v>
      </c>
      <c r="F156" s="22">
        <f>'Sample raw data'!F156/'Sample raw data'!F$154*'Analytical method'!$B$62*F$292/F$293</f>
        <v>1.4283092318432218E-5</v>
      </c>
      <c r="G156" s="22">
        <f>'Sample raw data'!G156/'Sample raw data'!G$154*'Analytical method'!$B$62*G$292/G$293</f>
        <v>2.847815987569212E-5</v>
      </c>
      <c r="H156" s="22">
        <f>'Sample raw data'!H156/'Sample raw data'!H$154*'Analytical method'!$B$62*H$292/H$293</f>
        <v>3.5585503808339291E-5</v>
      </c>
      <c r="I156" s="22">
        <f>'Sample raw data'!I156/'Sample raw data'!I$154*'Analytical method'!$B$62*I$292/I$293</f>
        <v>2.8171343706934237E-5</v>
      </c>
      <c r="J156" s="22">
        <f>'Sample raw data'!J156/'Sample raw data'!J$154*'Analytical method'!$B$62*J$292/J$293</f>
        <v>4.410419072931656E-5</v>
      </c>
      <c r="K156" s="22">
        <f>'Sample raw data'!K156/'Sample raw data'!K$154*'Analytical method'!$B$62*K$292/K$293</f>
        <v>2.2840045832656011E-5</v>
      </c>
      <c r="L156" s="22">
        <f>'Sample raw data'!L156/'Sample raw data'!L$154*'Analytical method'!$B$62*L$292/L$293</f>
        <v>2.0552844619926681E-5</v>
      </c>
      <c r="M156" s="22">
        <f>'Sample raw data'!M156/'Sample raw data'!M$154*'Analytical method'!$B$62*M$292/M$293</f>
        <v>2.8782030001095619E-5</v>
      </c>
    </row>
    <row r="157" spans="1:13">
      <c r="A157" s="4" t="s">
        <v>160</v>
      </c>
      <c r="B157" s="4">
        <v>746.6</v>
      </c>
      <c r="C157" s="4">
        <v>605.6</v>
      </c>
      <c r="D157" s="5">
        <v>6.2661833333333297</v>
      </c>
      <c r="E157" s="22">
        <f>'Sample raw data'!E157/'Sample raw data'!E$154*'Analytical method'!$B$62*E$292/E$293</f>
        <v>1.1857096597416755E-5</v>
      </c>
      <c r="F157" s="22">
        <f>'Sample raw data'!F157/'Sample raw data'!F$154*'Analytical method'!$B$62*F$292/F$293</f>
        <v>5.5406334939803782E-5</v>
      </c>
      <c r="G157" s="22">
        <f>'Sample raw data'!G157/'Sample raw data'!G$154*'Analytical method'!$B$62*G$292/G$293</f>
        <v>5.6500403628291622E-5</v>
      </c>
      <c r="H157" s="22">
        <f>'Sample raw data'!H157/'Sample raw data'!H$154*'Analytical method'!$B$62*H$292/H$293</f>
        <v>3.4341277546375628E-5</v>
      </c>
      <c r="I157" s="22">
        <f>'Sample raw data'!I157/'Sample raw data'!I$154*'Analytical method'!$B$62*I$292/I$293</f>
        <v>5.1565244833778189E-5</v>
      </c>
      <c r="J157" s="22">
        <f>'Sample raw data'!J157/'Sample raw data'!J$154*'Analytical method'!$B$62*J$292/J$293</f>
        <v>2.1803049958013957E-5</v>
      </c>
      <c r="K157" s="22">
        <f>'Sample raw data'!K157/'Sample raw data'!K$154*'Analytical method'!$B$62*K$292/K$293</f>
        <v>4.5302983470503759E-5</v>
      </c>
      <c r="L157" s="22">
        <f>'Sample raw data'!L157/'Sample raw data'!L$154*'Analytical method'!$B$62*L$292/L$293</f>
        <v>4.701012876368009E-5</v>
      </c>
      <c r="M157" s="22">
        <f>'Sample raw data'!M157/'Sample raw data'!M$154*'Analytical method'!$B$62*M$292/M$293</f>
        <v>5.8193856308431745E-5</v>
      </c>
    </row>
    <row r="158" spans="1:13">
      <c r="A158" s="4" t="s">
        <v>161</v>
      </c>
      <c r="B158" s="4">
        <v>744.6</v>
      </c>
      <c r="C158" s="4">
        <v>603.5</v>
      </c>
      <c r="D158" s="5">
        <v>5.7951833333333296</v>
      </c>
      <c r="E158" s="22">
        <f>'Sample raw data'!E158/'Sample raw data'!E$154*'Analytical method'!$B$62*E$292/E$293</f>
        <v>9.0087033229895052E-5</v>
      </c>
      <c r="F158" s="22">
        <f>'Sample raw data'!F158/'Sample raw data'!F$154*'Analytical method'!$B$62*F$292/F$293</f>
        <v>1.1701183063111301E-4</v>
      </c>
      <c r="G158" s="22">
        <f>'Sample raw data'!G158/'Sample raw data'!G$154*'Analytical method'!$B$62*G$292/G$293</f>
        <v>8.8064661733825656E-5</v>
      </c>
      <c r="H158" s="22">
        <f>'Sample raw data'!H158/'Sample raw data'!H$154*'Analytical method'!$B$62*H$292/H$293</f>
        <v>7.2566177852078316E-5</v>
      </c>
      <c r="I158" s="22">
        <f>'Sample raw data'!I158/'Sample raw data'!I$154*'Analytical method'!$B$62*I$292/I$293</f>
        <v>8.3072845808269811E-5</v>
      </c>
      <c r="J158" s="22">
        <f>'Sample raw data'!J158/'Sample raw data'!J$154*'Analytical method'!$B$62*J$292/J$293</f>
        <v>1.1657268722812791E-4</v>
      </c>
      <c r="K158" s="22">
        <f>'Sample raw data'!K158/'Sample raw data'!K$154*'Analytical method'!$B$62*K$292/K$293</f>
        <v>9.812402762140695E-5</v>
      </c>
      <c r="L158" s="22">
        <f>'Sample raw data'!L158/'Sample raw data'!L$154*'Analytical method'!$B$62*L$292/L$293</f>
        <v>1.1921409355569165E-4</v>
      </c>
      <c r="M158" s="22">
        <f>'Sample raw data'!M158/'Sample raw data'!M$154*'Analytical method'!$B$62*M$292/M$293</f>
        <v>6.935981746809434E-5</v>
      </c>
    </row>
    <row r="159" spans="1:13">
      <c r="A159" s="3" t="s">
        <v>162</v>
      </c>
      <c r="B159" s="3">
        <v>742.5</v>
      </c>
      <c r="C159" s="3">
        <v>601.5</v>
      </c>
      <c r="D159" s="17">
        <v>5.2515499999999999</v>
      </c>
      <c r="E159" s="22">
        <f>'Sample raw data'!E159/'Sample raw data'!E$154*'Analytical method'!$B$62*E$292/E$293</f>
        <v>4.9063973879399936E-5</v>
      </c>
      <c r="F159" s="22">
        <f>'Sample raw data'!F159/'Sample raw data'!F$154*'Analytical method'!$B$62*F$292/F$293</f>
        <v>4.3902386172867773E-5</v>
      </c>
      <c r="G159" s="22">
        <f>'Sample raw data'!G159/'Sample raw data'!G$154*'Analytical method'!$B$62*G$292/G$293</f>
        <v>4.8202765993426779E-5</v>
      </c>
      <c r="H159" s="22">
        <f>'Sample raw data'!H159/'Sample raw data'!H$154*'Analytical method'!$B$62*H$292/H$293</f>
        <v>4.9911046587377535E-5</v>
      </c>
      <c r="I159" s="22">
        <f>'Sample raw data'!I159/'Sample raw data'!I$154*'Analytical method'!$B$62*I$292/I$293</f>
        <v>5.4802137897547461E-5</v>
      </c>
      <c r="J159" s="22">
        <f>'Sample raw data'!J159/'Sample raw data'!J$154*'Analytical method'!$B$62*J$292/J$293</f>
        <v>6.0620269281459177E-5</v>
      </c>
      <c r="K159" s="22">
        <f>'Sample raw data'!K159/'Sample raw data'!K$154*'Analytical method'!$B$62*K$292/K$293</f>
        <v>6.1497427989494293E-5</v>
      </c>
      <c r="L159" s="22">
        <f>'Sample raw data'!L159/'Sample raw data'!L$154*'Analytical method'!$B$62*L$292/L$293</f>
        <v>5.2376312989537765E-5</v>
      </c>
      <c r="M159" s="22">
        <f>'Sample raw data'!M159/'Sample raw data'!M$154*'Analytical method'!$B$62*M$292/M$293</f>
        <v>8.6849184794133088E-5</v>
      </c>
    </row>
    <row r="160" spans="1:13">
      <c r="A160" s="4" t="s">
        <v>163</v>
      </c>
      <c r="B160" s="4">
        <v>740.5</v>
      </c>
      <c r="C160" s="4">
        <v>599.5</v>
      </c>
      <c r="D160" s="5">
        <v>5.0906500000000001</v>
      </c>
      <c r="E160" s="22">
        <f>'Sample raw data'!E160/'Sample raw data'!E$154*'Analytical method'!$B$62*E$292/E$293</f>
        <v>1.9253193587922246E-6</v>
      </c>
      <c r="F160" s="22">
        <f>'Sample raw data'!F160/'Sample raw data'!F$154*'Analytical method'!$B$62*F$292/F$293</f>
        <v>8.7567318508483463E-6</v>
      </c>
      <c r="G160" s="22">
        <f>'Sample raw data'!G160/'Sample raw data'!G$154*'Analytical method'!$B$62*G$292/G$293</f>
        <v>2.1465022042021339E-6</v>
      </c>
      <c r="H160" s="22">
        <f>'Sample raw data'!H160/'Sample raw data'!H$154*'Analytical method'!$B$62*H$292/H$293</f>
        <v>6.3930441112958744E-7</v>
      </c>
      <c r="I160" s="22">
        <f>'Sample raw data'!I160/'Sample raw data'!I$154*'Analytical method'!$B$62*I$292/I$293</f>
        <v>2.5683249571911891E-6</v>
      </c>
      <c r="J160" s="22">
        <f>'Sample raw data'!J160/'Sample raw data'!J$154*'Analytical method'!$B$62*J$292/J$293</f>
        <v>2.8228656338371843E-6</v>
      </c>
      <c r="K160" s="22">
        <f>'Sample raw data'!K160/'Sample raw data'!K$154*'Analytical method'!$B$62*K$292/K$293</f>
        <v>2.2195796234913619E-6</v>
      </c>
      <c r="L160" s="22">
        <f>'Sample raw data'!L160/'Sample raw data'!L$154*'Analytical method'!$B$62*L$292/L$293</f>
        <v>2.9397500088310064E-6</v>
      </c>
      <c r="M160" s="22">
        <f>'Sample raw data'!M160/'Sample raw data'!M$154*'Analytical method'!$B$62*M$292/M$293</f>
        <v>2.4450572087545933E-5</v>
      </c>
    </row>
    <row r="161" spans="1:13">
      <c r="A161" s="4" t="s">
        <v>164</v>
      </c>
      <c r="B161" s="4">
        <v>768.6</v>
      </c>
      <c r="C161" s="4">
        <v>627.5</v>
      </c>
      <c r="D161" s="5">
        <v>5.7474999999999996</v>
      </c>
      <c r="E161" s="22">
        <f>'Sample raw data'!E161/'Sample raw data'!E$154*'Analytical method'!$B$62*E$292/E$293</f>
        <v>1.155406926091369E-5</v>
      </c>
      <c r="F161" s="22">
        <f>'Sample raw data'!F161/'Sample raw data'!F$154*'Analytical method'!$B$62*F$292/F$293</f>
        <v>1.3343866327911981E-6</v>
      </c>
      <c r="G161" s="22">
        <f>'Sample raw data'!G161/'Sample raw data'!G$154*'Analytical method'!$B$62*G$292/G$293</f>
        <v>8.5631492964258851E-6</v>
      </c>
      <c r="H161" s="22">
        <f>'Sample raw data'!H161/'Sample raw data'!H$154*'Analytical method'!$B$62*H$292/H$293</f>
        <v>9.5498462992929128E-7</v>
      </c>
      <c r="I161" s="22">
        <f>'Sample raw data'!I161/'Sample raw data'!I$154*'Analytical method'!$B$62*I$292/I$293</f>
        <v>9.3949890114772513E-6</v>
      </c>
      <c r="J161" s="22">
        <f>'Sample raw data'!J161/'Sample raw data'!J$154*'Analytical method'!$B$62*J$292/J$293</f>
        <v>1.777506041671057E-5</v>
      </c>
      <c r="K161" s="22">
        <f>'Sample raw data'!K161/'Sample raw data'!K$154*'Analytical method'!$B$62*K$292/K$293</f>
        <v>7.8298197107885171E-6</v>
      </c>
      <c r="L161" s="22">
        <f>'Sample raw data'!L161/'Sample raw data'!L$154*'Analytical method'!$B$62*L$292/L$293</f>
        <v>1.8617345533385607E-6</v>
      </c>
      <c r="M161" s="22">
        <f>'Sample raw data'!M161/'Sample raw data'!M$154*'Analytical method'!$B$62*M$292/M$293</f>
        <v>1.0530527872495416E-5</v>
      </c>
    </row>
    <row r="162" spans="1:13">
      <c r="A162" s="4" t="s">
        <v>165</v>
      </c>
      <c r="B162" s="4">
        <v>766.5</v>
      </c>
      <c r="C162" s="4">
        <v>625.5</v>
      </c>
      <c r="D162" s="5">
        <v>5.1755500000000003</v>
      </c>
      <c r="E162" s="22">
        <f>'Sample raw data'!E162/'Sample raw data'!E$154*'Analytical method'!$B$62*E$292/E$293</f>
        <v>1.8593344929071016E-5</v>
      </c>
      <c r="F162" s="22">
        <f>'Sample raw data'!F162/'Sample raw data'!F$154*'Analytical method'!$B$62*F$292/F$293</f>
        <v>1.1980061417362246E-5</v>
      </c>
      <c r="G162" s="22">
        <f>'Sample raw data'!G162/'Sample raw data'!G$154*'Analytical method'!$B$62*G$292/G$293</f>
        <v>4.3599266503200966E-6</v>
      </c>
      <c r="H162" s="22">
        <f>'Sample raw data'!H162/'Sample raw data'!H$154*'Analytical method'!$B$62*H$292/H$293</f>
        <v>2.4864390954284911E-5</v>
      </c>
      <c r="I162" s="22">
        <f>'Sample raw data'!I162/'Sample raw data'!I$154*'Analytical method'!$B$62*I$292/I$293</f>
        <v>8.0777317790250179E-6</v>
      </c>
      <c r="J162" s="22">
        <f>'Sample raw data'!J162/'Sample raw data'!J$154*'Analytical method'!$B$62*J$292/J$293</f>
        <v>1.2325512983924524E-5</v>
      </c>
      <c r="K162" s="22">
        <f>'Sample raw data'!K162/'Sample raw data'!K$154*'Analytical method'!$B$62*K$292/K$293</f>
        <v>6.5172673770297351E-6</v>
      </c>
      <c r="L162" s="22">
        <f>'Sample raw data'!L162/'Sample raw data'!L$154*'Analytical method'!$B$62*L$292/L$293</f>
        <v>5.9686705551858993E-6</v>
      </c>
      <c r="M162" s="22">
        <f>'Sample raw data'!M162/'Sample raw data'!M$154*'Analytical method'!$B$62*M$292/M$293</f>
        <v>6.1416913300003004E-6</v>
      </c>
    </row>
    <row r="163" spans="1:13">
      <c r="A163" s="4" t="s">
        <v>166</v>
      </c>
      <c r="B163" s="4">
        <v>764.5</v>
      </c>
      <c r="C163" s="4">
        <v>623.5</v>
      </c>
      <c r="D163" s="5">
        <v>4.9558499999999999</v>
      </c>
      <c r="E163" s="22">
        <f>'Sample raw data'!E163/'Sample raw data'!E$154*'Analytical method'!$B$62*E$292/E$293</f>
        <v>5.0713538569575288E-7</v>
      </c>
      <c r="F163" s="22">
        <f>'Sample raw data'!F163/'Sample raw data'!F$154*'Analytical method'!$B$62*F$292/F$293</f>
        <v>1.8884257779952993E-7</v>
      </c>
      <c r="G163" s="22">
        <f>'Sample raw data'!G163/'Sample raw data'!G$154*'Analytical method'!$B$62*G$292/G$293</f>
        <v>6.6234249775500133E-7</v>
      </c>
      <c r="H163" s="22">
        <f>'Sample raw data'!H163/'Sample raw data'!H$154*'Analytical method'!$B$62*H$292/H$293</f>
        <v>2.3861172909106266E-6</v>
      </c>
      <c r="I163" s="22">
        <f>'Sample raw data'!I163/'Sample raw data'!I$154*'Analytical method'!$B$62*I$292/I$293</f>
        <v>1.7675359241925472E-6</v>
      </c>
      <c r="J163" s="22">
        <f>'Sample raw data'!J163/'Sample raw data'!J$154*'Analytical method'!$B$62*J$292/J$293</f>
        <v>1.6056947619468554E-6</v>
      </c>
      <c r="K163" s="22">
        <f>'Sample raw data'!K163/'Sample raw data'!K$154*'Analytical method'!$B$62*K$292/K$293</f>
        <v>1.4459580640502241E-6</v>
      </c>
      <c r="L163" s="22">
        <f>'Sample raw data'!L163/'Sample raw data'!L$154*'Analytical method'!$B$62*L$292/L$293</f>
        <v>2.6716462374007947E-6</v>
      </c>
      <c r="M163" s="22">
        <f>'Sample raw data'!M163/'Sample raw data'!M$154*'Analytical method'!$B$62*M$292/M$293</f>
        <v>1.335013716227035E-6</v>
      </c>
    </row>
    <row r="164" spans="1:13">
      <c r="A164" s="4" t="s">
        <v>167</v>
      </c>
      <c r="B164" s="4">
        <v>792.6</v>
      </c>
      <c r="C164" s="4">
        <v>651.5</v>
      </c>
      <c r="D164" s="5">
        <v>5.5980166666666697</v>
      </c>
      <c r="E164" s="22">
        <f>'Sample raw data'!E164/'Sample raw data'!E$154*'Analytical method'!$B$62*E$292/E$293</f>
        <v>2.0221871704675759E-6</v>
      </c>
      <c r="F164" s="22">
        <f>'Sample raw data'!F164/'Sample raw data'!F$154*'Analytical method'!$B$62*F$292/F$293</f>
        <v>7.4820872556145884E-7</v>
      </c>
      <c r="G164" s="22">
        <f>'Sample raw data'!G164/'Sample raw data'!G$154*'Analytical method'!$B$62*G$292/G$293</f>
        <v>2.179781925676422E-7</v>
      </c>
      <c r="H164" s="22">
        <f>'Sample raw data'!H164/'Sample raw data'!H$154*'Analytical method'!$B$62*H$292/H$293</f>
        <v>1.0763770702656787E-6</v>
      </c>
      <c r="I164" s="22">
        <f>'Sample raw data'!I164/'Sample raw data'!I$154*'Analytical method'!$B$62*I$292/I$293</f>
        <v>4.5108546894535475E-7</v>
      </c>
      <c r="J164" s="22">
        <f>'Sample raw data'!J164/'Sample raw data'!J$154*'Analytical method'!$B$62*J$292/J$293</f>
        <v>1.1021622603708282E-6</v>
      </c>
      <c r="K164" s="22">
        <f>'Sample raw data'!K164/'Sample raw data'!K$154*'Analytical method'!$B$62*K$292/K$293</f>
        <v>2.8656500407165723E-7</v>
      </c>
      <c r="L164" s="22">
        <f>'Sample raw data'!L164/'Sample raw data'!L$154*'Analytical method'!$B$62*L$292/L$293</f>
        <v>2.3062748339187219E-6</v>
      </c>
      <c r="M164" s="22">
        <f>'Sample raw data'!M164/'Sample raw data'!M$154*'Analytical method'!$B$62*M$292/M$293</f>
        <v>1.8416561646546789E-6</v>
      </c>
    </row>
    <row r="165" spans="1:13">
      <c r="A165" s="4" t="s">
        <v>168</v>
      </c>
      <c r="B165" s="4">
        <v>702.5</v>
      </c>
      <c r="C165" s="4">
        <v>339.3</v>
      </c>
      <c r="D165" s="5">
        <v>5.9894333333333298</v>
      </c>
      <c r="E165" s="22">
        <f>'Sample raw data'!E165/'Sample raw data'!E$171*'Analytical method'!$B$63*E$292/E$293</f>
        <v>3.3372434636072038E-5</v>
      </c>
      <c r="F165" s="22">
        <f>'Sample raw data'!F165/'Sample raw data'!F$171*'Analytical method'!$B$63*F$292/F$293</f>
        <v>1.4832033085649605E-5</v>
      </c>
      <c r="G165" s="22">
        <f>'Sample raw data'!G165/'Sample raw data'!G$171*'Analytical method'!$B$63*G$292/G$293</f>
        <v>2.3140320679150848E-5</v>
      </c>
      <c r="H165" s="22">
        <f>'Sample raw data'!H165/'Sample raw data'!H$171*'Analytical method'!$B$63*H$292/H$293</f>
        <v>2.2994927235459431E-5</v>
      </c>
      <c r="I165" s="22">
        <f>'Sample raw data'!I165/'Sample raw data'!I$171*'Analytical method'!$B$63*I$292/I$293</f>
        <v>9.9355826043521491E-6</v>
      </c>
      <c r="J165" s="22">
        <f>'Sample raw data'!J165/'Sample raw data'!J$171*'Analytical method'!$B$63*J$292/J$293</f>
        <v>7.3321969938337204E-6</v>
      </c>
      <c r="K165" s="22">
        <f>'Sample raw data'!K165/'Sample raw data'!K$171*'Analytical method'!$B$63*K$292/K$293</f>
        <v>3.8114444571886609E-5</v>
      </c>
      <c r="L165" s="22">
        <f>'Sample raw data'!L165/'Sample raw data'!L$171*'Analytical method'!$B$63*L$292/L$293</f>
        <v>6.4232225961023931E-5</v>
      </c>
      <c r="M165" s="22">
        <f>'Sample raw data'!M165/'Sample raw data'!M$171*'Analytical method'!$B$63*M$292/M$293</f>
        <v>4.3144100827951097E-5</v>
      </c>
    </row>
    <row r="166" spans="1:13">
      <c r="A166" s="4" t="s">
        <v>169</v>
      </c>
      <c r="B166" s="4">
        <v>700.5</v>
      </c>
      <c r="C166" s="4">
        <v>337.3</v>
      </c>
      <c r="D166" s="5">
        <v>5.5061499999999999</v>
      </c>
      <c r="E166" s="22">
        <f>'Sample raw data'!E166/'Sample raw data'!E$171*'Analytical method'!$B$63*E$292/E$293</f>
        <v>1.1095446126501579E-5</v>
      </c>
      <c r="F166" s="22">
        <f>'Sample raw data'!F166/'Sample raw data'!F$171*'Analytical method'!$B$63*F$292/F$293</f>
        <v>1.2728410281736779E-5</v>
      </c>
      <c r="G166" s="22">
        <f>'Sample raw data'!G166/'Sample raw data'!G$171*'Analytical method'!$B$63*G$292/G$293</f>
        <v>5.4181982625709831E-6</v>
      </c>
      <c r="H166" s="22">
        <f>'Sample raw data'!H166/'Sample raw data'!H$171*'Analytical method'!$B$63*H$292/H$293</f>
        <v>6.641258326766963E-6</v>
      </c>
      <c r="I166" s="22">
        <f>'Sample raw data'!I166/'Sample raw data'!I$171*'Analytical method'!$B$63*I$292/I$293</f>
        <v>2.029623932695546E-5</v>
      </c>
      <c r="J166" s="22">
        <f>'Sample raw data'!J166/'Sample raw data'!J$171*'Analytical method'!$B$63*J$292/J$293</f>
        <v>1.3407739824260811E-5</v>
      </c>
      <c r="K166" s="22">
        <f>'Sample raw data'!K166/'Sample raw data'!K$171*'Analytical method'!$B$63*K$292/K$293</f>
        <v>2.6397794108412284E-6</v>
      </c>
      <c r="L166" s="22">
        <f>'Sample raw data'!L166/'Sample raw data'!L$171*'Analytical method'!$B$63*L$292/L$293</f>
        <v>1.2014715068493525E-5</v>
      </c>
      <c r="M166" s="22">
        <f>'Sample raw data'!M166/'Sample raw data'!M$171*'Analytical method'!$B$63*M$292/M$293</f>
        <v>1.350287225913716E-6</v>
      </c>
    </row>
    <row r="167" spans="1:13">
      <c r="A167" s="4" t="s">
        <v>170</v>
      </c>
      <c r="B167" s="4">
        <v>724.5</v>
      </c>
      <c r="C167" s="4">
        <v>361.3</v>
      </c>
      <c r="D167" s="5">
        <v>5.4298666666666699</v>
      </c>
      <c r="E167" s="22">
        <f>'Sample raw data'!E167/'Sample raw data'!E$171*'Analytical method'!$B$63*E$292/E$293</f>
        <v>4.935989816014363E-5</v>
      </c>
      <c r="F167" s="22">
        <f>'Sample raw data'!F167/'Sample raw data'!F$171*'Analytical method'!$B$63*F$292/F$293</f>
        <v>1.9315177440176976E-5</v>
      </c>
      <c r="G167" s="22">
        <f>'Sample raw data'!G167/'Sample raw data'!G$171*'Analytical method'!$B$63*G$292/G$293</f>
        <v>4.005979758977852E-6</v>
      </c>
      <c r="H167" s="22">
        <f>'Sample raw data'!H167/'Sample raw data'!H$171*'Analytical method'!$B$63*H$292/H$293</f>
        <v>9.8857877072767501E-6</v>
      </c>
      <c r="I167" s="22">
        <f>'Sample raw data'!I167/'Sample raw data'!I$171*'Analytical method'!$B$63*I$292/I$293</f>
        <v>1.3974908229864514E-5</v>
      </c>
      <c r="J167" s="22">
        <f>'Sample raw data'!J167/'Sample raw data'!J$171*'Analytical method'!$B$63*J$292/J$293</f>
        <v>4.5177309475439871E-6</v>
      </c>
      <c r="K167" s="22">
        <f>'Sample raw data'!K167/'Sample raw data'!K$171*'Analytical method'!$B$63*K$292/K$293</f>
        <v>2.5188066514537825E-5</v>
      </c>
      <c r="L167" s="22">
        <f>'Sample raw data'!L167/'Sample raw data'!L$171*'Analytical method'!$B$63*L$292/L$293</f>
        <v>1.9105799325215449E-6</v>
      </c>
      <c r="M167" s="22">
        <f>'Sample raw data'!M167/'Sample raw data'!M$171*'Analytical method'!$B$63*M$292/M$293</f>
        <v>3.089240193821321E-5</v>
      </c>
    </row>
    <row r="168" spans="1:13">
      <c r="A168" s="4" t="s">
        <v>171</v>
      </c>
      <c r="B168" s="4">
        <v>722.5</v>
      </c>
      <c r="C168" s="4">
        <v>359.3</v>
      </c>
      <c r="D168" s="5">
        <v>5.0339499999999999</v>
      </c>
      <c r="E168" s="22">
        <f>'Sample raw data'!E168/'Sample raw data'!E$171*'Analytical method'!$B$63*E$292/E$293</f>
        <v>1.0734927945265652E-5</v>
      </c>
      <c r="F168" s="22">
        <f>'Sample raw data'!F168/'Sample raw data'!F$171*'Analytical method'!$B$63*F$292/F$293</f>
        <v>2.1315474026746139E-6</v>
      </c>
      <c r="G168" s="22">
        <f>'Sample raw data'!G168/'Sample raw data'!G$171*'Analytical method'!$B$63*G$292/G$293</f>
        <v>3.2396538081952053E-6</v>
      </c>
      <c r="H168" s="22">
        <f>'Sample raw data'!H168/'Sample raw data'!H$171*'Analytical method'!$B$63*H$292/H$293</f>
        <v>1.6434132552500515E-6</v>
      </c>
      <c r="I168" s="22">
        <f>'Sample raw data'!I168/'Sample raw data'!I$171*'Analytical method'!$B$63*I$292/I$293</f>
        <v>7.5804723570357322E-6</v>
      </c>
      <c r="J168" s="22">
        <f>'Sample raw data'!J168/'Sample raw data'!J$171*'Analytical method'!$B$63*J$292/J$293</f>
        <v>3.1427749523100293E-6</v>
      </c>
      <c r="K168" s="22">
        <f>'Sample raw data'!K168/'Sample raw data'!K$171*'Analytical method'!$B$63*K$292/K$293</f>
        <v>1.4083016807240452E-5</v>
      </c>
      <c r="L168" s="22">
        <f>'Sample raw data'!L168/'Sample raw data'!L$171*'Analytical method'!$B$63*L$292/L$293</f>
        <v>1.7274246684790853E-6</v>
      </c>
      <c r="M168" s="22">
        <f>'Sample raw data'!M168/'Sample raw data'!M$171*'Analytical method'!$B$63*M$292/M$293</f>
        <v>3.2381593742843218E-6</v>
      </c>
    </row>
    <row r="169" spans="1:13">
      <c r="A169" s="4" t="s">
        <v>172</v>
      </c>
      <c r="B169" s="4">
        <v>748.5</v>
      </c>
      <c r="C169" s="4">
        <v>385.3</v>
      </c>
      <c r="D169" s="5">
        <v>5.3099499999999997</v>
      </c>
      <c r="E169" s="22">
        <f>'Sample raw data'!E169/'Sample raw data'!E$171*'Analytical method'!$B$63*E$292/E$293</f>
        <v>4.1231755672071798E-6</v>
      </c>
      <c r="F169" s="22">
        <f>'Sample raw data'!F169/'Sample raw data'!F$171*'Analytical method'!$B$63*F$292/F$293</f>
        <v>1.8608806498917212E-6</v>
      </c>
      <c r="G169" s="22">
        <f>'Sample raw data'!G169/'Sample raw data'!G$171*'Analytical method'!$B$63*G$292/G$293</f>
        <v>4.9915841157027263E-6</v>
      </c>
      <c r="H169" s="22">
        <f>'Sample raw data'!H169/'Sample raw data'!H$171*'Analytical method'!$B$63*H$292/H$293</f>
        <v>4.3783361427760229E-6</v>
      </c>
      <c r="I169" s="22">
        <f>'Sample raw data'!I169/'Sample raw data'!I$171*'Analytical method'!$B$63*I$292/I$293</f>
        <v>1.327971562366249E-5</v>
      </c>
      <c r="J169" s="22">
        <f>'Sample raw data'!J169/'Sample raw data'!J$171*'Analytical method'!$B$63*J$292/J$293</f>
        <v>2.4598880051290268E-7</v>
      </c>
      <c r="K169" s="22">
        <f>'Sample raw data'!K169/'Sample raw data'!K$171*'Analytical method'!$B$63*K$292/K$293</f>
        <v>8.4803010656633766E-6</v>
      </c>
      <c r="L169" s="22">
        <f>'Sample raw data'!L169/'Sample raw data'!L$171*'Analytical method'!$B$63*L$292/L$293</f>
        <v>2.6218281027900824E-6</v>
      </c>
      <c r="M169" s="22">
        <f>'Sample raw data'!M169/'Sample raw data'!M$171*'Analytical method'!$B$63*M$292/M$293</f>
        <v>1.3289162102095584E-5</v>
      </c>
    </row>
    <row r="170" spans="1:13">
      <c r="A170" s="4" t="s">
        <v>174</v>
      </c>
      <c r="B170" s="4">
        <v>730.5</v>
      </c>
      <c r="C170" s="4">
        <v>339.3</v>
      </c>
      <c r="D170" s="5">
        <v>6.6367166666666702</v>
      </c>
      <c r="E170" s="22">
        <f>'Sample raw data'!E170/'Sample raw data'!E$171*'Analytical method'!$B$63*E$292/E$293</f>
        <v>7.4480242987355963E-5</v>
      </c>
      <c r="F170" s="22">
        <f>'Sample raw data'!F170/'Sample raw data'!F$171*'Analytical method'!$B$63*F$292/F$293</f>
        <v>1.2489179852899834E-4</v>
      </c>
      <c r="G170" s="22">
        <f>'Sample raw data'!G170/'Sample raw data'!G$171*'Analytical method'!$B$63*G$292/G$293</f>
        <v>4.1180883309116967E-5</v>
      </c>
      <c r="H170" s="22">
        <f>'Sample raw data'!H170/'Sample raw data'!H$171*'Analytical method'!$B$63*H$292/H$293</f>
        <v>1.8301840298779685E-4</v>
      </c>
      <c r="I170" s="22">
        <f>'Sample raw data'!I170/'Sample raw data'!I$171*'Analytical method'!$B$63*I$292/I$293</f>
        <v>2.3023264773200277E-4</v>
      </c>
      <c r="J170" s="22">
        <f>'Sample raw data'!J170/'Sample raw data'!J$171*'Analytical method'!$B$63*J$292/J$293</f>
        <v>1.4137017767461817E-4</v>
      </c>
      <c r="K170" s="22">
        <f>'Sample raw data'!K170/'Sample raw data'!K$171*'Analytical method'!$B$63*K$292/K$293</f>
        <v>2.0911890594452315E-4</v>
      </c>
      <c r="L170" s="22">
        <f>'Sample raw data'!L170/'Sample raw data'!L$171*'Analytical method'!$B$63*L$292/L$293</f>
        <v>1.8473699870556358E-4</v>
      </c>
      <c r="M170" s="22">
        <f>'Sample raw data'!M170/'Sample raw data'!M$171*'Analytical method'!$B$63*M$292/M$293</f>
        <v>2.5983118939685174E-4</v>
      </c>
    </row>
    <row r="171" spans="1:13">
      <c r="A171" s="4" t="s">
        <v>173</v>
      </c>
      <c r="B171" s="4">
        <v>739.6</v>
      </c>
      <c r="C171" s="4">
        <v>348.3</v>
      </c>
      <c r="D171" s="5">
        <v>6.6069000000000004</v>
      </c>
      <c r="E171" s="22">
        <f>'Sample raw data'!E171/'Sample raw data'!E$171*'Analytical method'!$B$63*E$292/E$293</f>
        <v>1.2150000000000001</v>
      </c>
      <c r="F171" s="22">
        <f>'Sample raw data'!F171/'Sample raw data'!F$171*'Analytical method'!$B$63*F$292/F$293</f>
        <v>1.2150000000000001</v>
      </c>
      <c r="G171" s="22">
        <f>'Sample raw data'!G171/'Sample raw data'!G$171*'Analytical method'!$B$63*G$292/G$293</f>
        <v>1.2150000000000001</v>
      </c>
      <c r="H171" s="22">
        <f>'Sample raw data'!H171/'Sample raw data'!H$171*'Analytical method'!$B$63*H$292/H$293</f>
        <v>1.2150000000000001</v>
      </c>
      <c r="I171" s="22">
        <f>'Sample raw data'!I171/'Sample raw data'!I$171*'Analytical method'!$B$63*I$292/I$293</f>
        <v>1.2150000000000001</v>
      </c>
      <c r="J171" s="22">
        <f>'Sample raw data'!J171/'Sample raw data'!J$171*'Analytical method'!$B$63*J$292/J$293</f>
        <v>1.2150000000000001</v>
      </c>
      <c r="K171" s="22">
        <f>'Sample raw data'!K171/'Sample raw data'!K$171*'Analytical method'!$B$63*K$292/K$293</f>
        <v>1.2150000000000001</v>
      </c>
      <c r="L171" s="22">
        <f>'Sample raw data'!L171/'Sample raw data'!L$171*'Analytical method'!$B$63*L$292/L$293</f>
        <v>1.2150000000000001</v>
      </c>
      <c r="M171" s="22">
        <f>'Sample raw data'!M171/'Sample raw data'!M$171*'Analytical method'!$B$63*M$292/M$293</f>
        <v>1.2150000000000001</v>
      </c>
    </row>
    <row r="172" spans="1:13">
      <c r="A172" s="4" t="s">
        <v>175</v>
      </c>
      <c r="B172" s="4">
        <v>728.5</v>
      </c>
      <c r="C172" s="4">
        <v>337.3</v>
      </c>
      <c r="D172" s="5">
        <v>6.1641166666666702</v>
      </c>
      <c r="E172" s="22">
        <f>'Sample raw data'!E172/'Sample raw data'!E$171*'Analytical method'!$B$63*E$292/E$293</f>
        <v>1.4509325717544349E-5</v>
      </c>
      <c r="F172" s="22">
        <f>'Sample raw data'!F172/'Sample raw data'!F$171*'Analytical method'!$B$63*F$292/F$293</f>
        <v>2.0530926753661297E-6</v>
      </c>
      <c r="G172" s="22">
        <f>'Sample raw data'!G172/'Sample raw data'!G$171*'Analytical method'!$B$63*G$292/G$293</f>
        <v>8.1492699839274817E-6</v>
      </c>
      <c r="H172" s="22" t="e">
        <f>'Sample raw data'!H172/'Sample raw data'!H$171*'Analytical method'!$B$63*H$292/H$293</f>
        <v>#VALUE!</v>
      </c>
      <c r="I172" s="22">
        <f>'Sample raw data'!I172/'Sample raw data'!I$171*'Analytical method'!$B$63*I$292/I$293</f>
        <v>4.8366268542675826E-6</v>
      </c>
      <c r="J172" s="22" t="e">
        <f>'Sample raw data'!J172/'Sample raw data'!J$171*'Analytical method'!$B$63*J$292/J$293</f>
        <v>#VALUE!</v>
      </c>
      <c r="K172" s="22">
        <f>'Sample raw data'!K172/'Sample raw data'!K$171*'Analytical method'!$B$63*K$292/K$293</f>
        <v>6.7676922428637958E-6</v>
      </c>
      <c r="L172" s="22">
        <f>'Sample raw data'!L172/'Sample raw data'!L$171*'Analytical method'!$B$63*L$292/L$293</f>
        <v>2.8706426174342543E-5</v>
      </c>
      <c r="M172" s="22">
        <f>'Sample raw data'!M172/'Sample raw data'!M$171*'Analytical method'!$B$63*M$292/M$293</f>
        <v>4.3020920935335103E-6</v>
      </c>
    </row>
    <row r="173" spans="1:13">
      <c r="A173" s="4" t="s">
        <v>176</v>
      </c>
      <c r="B173" s="4">
        <v>752.5</v>
      </c>
      <c r="C173" s="4">
        <v>361.3</v>
      </c>
      <c r="D173" s="5">
        <v>6.0881833333333297</v>
      </c>
      <c r="E173" s="22">
        <f>'Sample raw data'!E173/'Sample raw data'!E$171*'Analytical method'!$B$63*E$292/E$293</f>
        <v>1.8410109691101557E-5</v>
      </c>
      <c r="F173" s="22">
        <f>'Sample raw data'!F173/'Sample raw data'!F$171*'Analytical method'!$B$63*F$292/F$293</f>
        <v>5.2378734498009772E-6</v>
      </c>
      <c r="G173" s="22">
        <f>'Sample raw data'!G173/'Sample raw data'!G$171*'Analytical method'!$B$63*G$292/G$293</f>
        <v>4.4693197340187672E-6</v>
      </c>
      <c r="H173" s="22">
        <f>'Sample raw data'!H173/'Sample raw data'!H$171*'Analytical method'!$B$63*H$292/H$293</f>
        <v>4.1364513940680428E-6</v>
      </c>
      <c r="I173" s="22">
        <f>'Sample raw data'!I173/'Sample raw data'!I$171*'Analytical method'!$B$63*I$292/I$293</f>
        <v>6.6323247938235452E-6</v>
      </c>
      <c r="J173" s="22">
        <f>'Sample raw data'!J173/'Sample raw data'!J$171*'Analytical method'!$B$63*J$292/J$293</f>
        <v>7.0365041098992414E-6</v>
      </c>
      <c r="K173" s="22">
        <f>'Sample raw data'!K173/'Sample raw data'!K$171*'Analytical method'!$B$63*K$292/K$293</f>
        <v>9.1620541991257153E-6</v>
      </c>
      <c r="L173" s="22">
        <f>'Sample raw data'!L173/'Sample raw data'!L$171*'Analytical method'!$B$63*L$292/L$293</f>
        <v>7.3403697087348416E-6</v>
      </c>
      <c r="M173" s="22">
        <f>'Sample raw data'!M173/'Sample raw data'!M$171*'Analytical method'!$B$63*M$292/M$293</f>
        <v>9.6780263269770139E-6</v>
      </c>
    </row>
    <row r="174" spans="1:13">
      <c r="A174" s="4" t="s">
        <v>177</v>
      </c>
      <c r="B174" s="4">
        <v>750.5</v>
      </c>
      <c r="C174" s="4">
        <v>359.3</v>
      </c>
      <c r="D174" s="5">
        <v>5.6918333333333297</v>
      </c>
      <c r="E174" s="22">
        <f>'Sample raw data'!E174/'Sample raw data'!E$171*'Analytical method'!$B$63*E$292/E$293</f>
        <v>3.3725851772662009E-6</v>
      </c>
      <c r="F174" s="22">
        <f>'Sample raw data'!F174/'Sample raw data'!F$171*'Analytical method'!$B$63*F$292/F$293</f>
        <v>5.7998740648302025E-6</v>
      </c>
      <c r="G174" s="22">
        <f>'Sample raw data'!G174/'Sample raw data'!G$171*'Analytical method'!$B$63*G$292/G$293</f>
        <v>3.8421932798844939E-6</v>
      </c>
      <c r="H174" s="22">
        <f>'Sample raw data'!H174/'Sample raw data'!H$171*'Analytical method'!$B$63*H$292/H$293</f>
        <v>1.4653203776910993E-5</v>
      </c>
      <c r="I174" s="22">
        <f>'Sample raw data'!I174/'Sample raw data'!I$171*'Analytical method'!$B$63*I$292/I$293</f>
        <v>4.7075615804361072E-6</v>
      </c>
      <c r="J174" s="22">
        <f>'Sample raw data'!J174/'Sample raw data'!J$171*'Analytical method'!$B$63*J$292/J$293</f>
        <v>2.1051011161390673E-6</v>
      </c>
      <c r="K174" s="22">
        <f>'Sample raw data'!K174/'Sample raw data'!K$171*'Analytical method'!$B$63*K$292/K$293</f>
        <v>1.0835487303065799E-5</v>
      </c>
      <c r="L174" s="22">
        <f>'Sample raw data'!L174/'Sample raw data'!L$171*'Analytical method'!$B$63*L$292/L$293</f>
        <v>5.892258680102576E-6</v>
      </c>
      <c r="M174" s="22">
        <f>'Sample raw data'!M174/'Sample raw data'!M$171*'Analytical method'!$B$63*M$292/M$293</f>
        <v>2.9164783059400616E-6</v>
      </c>
    </row>
    <row r="175" spans="1:13">
      <c r="A175" s="4" t="s">
        <v>178</v>
      </c>
      <c r="B175" s="4">
        <v>776.5</v>
      </c>
      <c r="C175" s="4">
        <v>385.3</v>
      </c>
      <c r="D175" s="5">
        <v>5.95393333333333</v>
      </c>
      <c r="E175" s="22">
        <f>'Sample raw data'!E175/'Sample raw data'!E$171*'Analytical method'!$B$63*E$292/E$293</f>
        <v>1.6432515152767803E-6</v>
      </c>
      <c r="F175" s="22">
        <f>'Sample raw data'!F175/'Sample raw data'!F$171*'Analytical method'!$B$63*F$292/F$293</f>
        <v>3.8405197492163706E-6</v>
      </c>
      <c r="G175" s="22">
        <f>'Sample raw data'!G175/'Sample raw data'!G$171*'Analytical method'!$B$63*G$292/G$293</f>
        <v>7.5723410760120684E-6</v>
      </c>
      <c r="H175" s="22">
        <f>'Sample raw data'!H175/'Sample raw data'!H$171*'Analytical method'!$B$63*H$292/H$293</f>
        <v>2.6983356961347828E-6</v>
      </c>
      <c r="I175" s="22">
        <f>'Sample raw data'!I175/'Sample raw data'!I$171*'Analytical method'!$B$63*I$292/I$293</f>
        <v>1.1634002064630821E-5</v>
      </c>
      <c r="J175" s="22">
        <f>'Sample raw data'!J175/'Sample raw data'!J$171*'Analytical method'!$B$63*J$292/J$293</f>
        <v>2.887272341258991E-5</v>
      </c>
      <c r="K175" s="22">
        <f>'Sample raw data'!K175/'Sample raw data'!K$171*'Analytical method'!$B$63*K$292/K$293</f>
        <v>3.953053469851601E-6</v>
      </c>
      <c r="L175" s="22">
        <f>'Sample raw data'!L175/'Sample raw data'!L$171*'Analytical method'!$B$63*L$292/L$293</f>
        <v>5.8090250302550189E-6</v>
      </c>
      <c r="M175" s="22">
        <f>'Sample raw data'!M175/'Sample raw data'!M$171*'Analytical method'!$B$63*M$292/M$293</f>
        <v>1.1424259407330622E-5</v>
      </c>
    </row>
    <row r="176" spans="1:13">
      <c r="A176" s="4" t="s">
        <v>179</v>
      </c>
      <c r="B176" s="4">
        <v>750.5</v>
      </c>
      <c r="C176" s="4">
        <v>361.3</v>
      </c>
      <c r="D176" s="5">
        <v>5.5301666666666698</v>
      </c>
      <c r="E176" s="22">
        <f>'Sample raw data'!E176/'Sample raw data'!E$171*'Analytical method'!$B$63*E$292/E$293</f>
        <v>8.1114609704761908E-6</v>
      </c>
      <c r="F176" s="22">
        <f>'Sample raw data'!F176/'Sample raw data'!F$171*'Analytical method'!$B$63*F$292/F$293</f>
        <v>5.507635075492597E-6</v>
      </c>
      <c r="G176" s="22">
        <f>'Sample raw data'!G176/'Sample raw data'!G$171*'Analytical method'!$B$63*G$292/G$293</f>
        <v>6.6618269387758174E-6</v>
      </c>
      <c r="H176" s="22">
        <f>'Sample raw data'!H176/'Sample raw data'!H$171*'Analytical method'!$B$63*H$292/H$293</f>
        <v>9.5676480685622867E-6</v>
      </c>
      <c r="I176" s="22">
        <f>'Sample raw data'!I176/'Sample raw data'!I$171*'Analytical method'!$B$63*I$292/I$293</f>
        <v>5.3336455047114704E-6</v>
      </c>
      <c r="J176" s="22">
        <f>'Sample raw data'!J176/'Sample raw data'!J$171*'Analytical method'!$B$63*J$292/J$293</f>
        <v>2.0459382464613872E-5</v>
      </c>
      <c r="K176" s="22">
        <f>'Sample raw data'!K176/'Sample raw data'!K$171*'Analytical method'!$B$63*K$292/K$293</f>
        <v>6.8860729324102236E-6</v>
      </c>
      <c r="L176" s="22">
        <f>'Sample raw data'!L176/'Sample raw data'!L$171*'Analytical method'!$B$63*L$292/L$293</f>
        <v>2.3178495032969292E-5</v>
      </c>
      <c r="M176" s="22">
        <f>'Sample raw data'!M176/'Sample raw data'!M$171*'Analytical method'!$B$63*M$292/M$293</f>
        <v>5.6268628897345629E-6</v>
      </c>
    </row>
    <row r="177" spans="1:13">
      <c r="A177" s="4" t="s">
        <v>180</v>
      </c>
      <c r="B177" s="4">
        <v>774.5</v>
      </c>
      <c r="C177" s="4">
        <v>385.3</v>
      </c>
      <c r="D177" s="5">
        <v>5.3791833333333301</v>
      </c>
      <c r="E177" s="22">
        <f>'Sample raw data'!E177/'Sample raw data'!E$171*'Analytical method'!$B$63*E$292/E$293</f>
        <v>7.119938210609179E-6</v>
      </c>
      <c r="F177" s="22">
        <f>'Sample raw data'!F177/'Sample raw data'!F$171*'Analytical method'!$B$63*F$292/F$293</f>
        <v>8.5182287470363396E-6</v>
      </c>
      <c r="G177" s="22">
        <f>'Sample raw data'!G177/'Sample raw data'!G$171*'Analytical method'!$B$63*G$292/G$293</f>
        <v>1.214047153540129E-5</v>
      </c>
      <c r="H177" s="22">
        <f>'Sample raw data'!H177/'Sample raw data'!H$171*'Analytical method'!$B$63*H$292/H$293</f>
        <v>8.3890825549187105E-6</v>
      </c>
      <c r="I177" s="22">
        <f>'Sample raw data'!I177/'Sample raw data'!I$171*'Analytical method'!$B$63*I$292/I$293</f>
        <v>1.2809672676760386E-5</v>
      </c>
      <c r="J177" s="22">
        <f>'Sample raw data'!J177/'Sample raw data'!J$171*'Analytical method'!$B$63*J$292/J$293</f>
        <v>8.0861029105673039E-6</v>
      </c>
      <c r="K177" s="22">
        <f>'Sample raw data'!K177/'Sample raw data'!K$171*'Analytical method'!$B$63*K$292/K$293</f>
        <v>6.603067726623132E-6</v>
      </c>
      <c r="L177" s="22">
        <f>'Sample raw data'!L177/'Sample raw data'!L$171*'Analytical method'!$B$63*L$292/L$293</f>
        <v>5.0913336023717774E-5</v>
      </c>
      <c r="M177" s="22">
        <f>'Sample raw data'!M177/'Sample raw data'!M$171*'Analytical method'!$B$63*M$292/M$293</f>
        <v>1.1558342060475448E-5</v>
      </c>
    </row>
    <row r="178" spans="1:13">
      <c r="A178" s="4" t="s">
        <v>181</v>
      </c>
      <c r="B178" s="4">
        <v>768.6</v>
      </c>
      <c r="C178" s="4">
        <v>579.5</v>
      </c>
      <c r="D178" s="5">
        <v>5.2480833333333301</v>
      </c>
      <c r="E178" s="22">
        <f>'Sample raw data'!E178/'Sample raw data'!E$178*'Analytical method'!$B$64*E$292/E$293</f>
        <v>1.2150000000000001</v>
      </c>
      <c r="F178" s="22">
        <f>'Sample raw data'!F178/'Sample raw data'!F$178*'Analytical method'!$B$64*F$292/F$293</f>
        <v>1.2150000000000001</v>
      </c>
      <c r="G178" s="22">
        <f>'Sample raw data'!G178/'Sample raw data'!G$178*'Analytical method'!$B$64*G$292/G$293</f>
        <v>1.2150000000000001</v>
      </c>
      <c r="H178" s="22">
        <f>'Sample raw data'!H178/'Sample raw data'!H$178*'Analytical method'!$B$64*H$292/H$293</f>
        <v>1.2150000000000001</v>
      </c>
      <c r="I178" s="22">
        <f>'Sample raw data'!I178/'Sample raw data'!I$178*'Analytical method'!$B$64*I$292/I$293</f>
        <v>1.2150000000000001</v>
      </c>
      <c r="J178" s="22">
        <f>'Sample raw data'!J178/'Sample raw data'!J$178*'Analytical method'!$B$64*J$292/J$293</f>
        <v>1.2150000000000001</v>
      </c>
      <c r="K178" s="22">
        <f>'Sample raw data'!K178/'Sample raw data'!K$178*'Analytical method'!$B$64*K$292/K$293</f>
        <v>1.2150000000000001</v>
      </c>
      <c r="L178" s="22">
        <f>'Sample raw data'!L178/'Sample raw data'!L$178*'Analytical method'!$B$64*L$292/L$293</f>
        <v>1.2150000000000001</v>
      </c>
      <c r="M178" s="22">
        <f>'Sample raw data'!M178/'Sample raw data'!M$178*'Analytical method'!$B$64*M$292/M$293</f>
        <v>1.2150000000000001</v>
      </c>
    </row>
    <row r="179" spans="1:13">
      <c r="A179" s="4" t="s">
        <v>182</v>
      </c>
      <c r="B179" s="4">
        <v>766.6</v>
      </c>
      <c r="C179" s="4">
        <v>577.5</v>
      </c>
      <c r="D179" s="5">
        <v>4.7348666666666697</v>
      </c>
      <c r="E179" s="22">
        <f>'Sample raw data'!E179/'Sample raw data'!E$178*'Analytical method'!$B$64*E$292/E$293</f>
        <v>4.4135175766322067E-5</v>
      </c>
      <c r="F179" s="22">
        <f>'Sample raw data'!F179/'Sample raw data'!F$178*'Analytical method'!$B$64*F$292/F$293</f>
        <v>4.991805348179908E-5</v>
      </c>
      <c r="G179" s="22">
        <f>'Sample raw data'!G179/'Sample raw data'!G$178*'Analytical method'!$B$64*G$292/G$293</f>
        <v>6.0414410062787811E-5</v>
      </c>
      <c r="H179" s="22">
        <f>'Sample raw data'!H179/'Sample raw data'!H$178*'Analytical method'!$B$64*H$292/H$293</f>
        <v>4.8908825494789089E-5</v>
      </c>
      <c r="I179" s="22">
        <f>'Sample raw data'!I179/'Sample raw data'!I$178*'Analytical method'!$B$64*I$292/I$293</f>
        <v>2.496731211471168E-5</v>
      </c>
      <c r="J179" s="22">
        <f>'Sample raw data'!J179/'Sample raw data'!J$178*'Analytical method'!$B$64*J$292/J$293</f>
        <v>5.4688966699490824E-5</v>
      </c>
      <c r="K179" s="22">
        <f>'Sample raw data'!K179/'Sample raw data'!K$178*'Analytical method'!$B$64*K$292/K$293</f>
        <v>5.6131897520144382E-5</v>
      </c>
      <c r="L179" s="22">
        <f>'Sample raw data'!L179/'Sample raw data'!L$178*'Analytical method'!$B$64*L$292/L$293</f>
        <v>3.8990736873567065E-5</v>
      </c>
      <c r="M179" s="22">
        <f>'Sample raw data'!M179/'Sample raw data'!M$178*'Analytical method'!$B$64*M$292/M$293</f>
        <v>7.8906219331426291E-5</v>
      </c>
    </row>
    <row r="180" spans="1:13">
      <c r="A180" s="4" t="s">
        <v>183</v>
      </c>
      <c r="B180" s="4">
        <v>730.6</v>
      </c>
      <c r="C180" s="4">
        <v>453.6</v>
      </c>
      <c r="D180" s="5">
        <v>2.8657833333333298</v>
      </c>
      <c r="E180" s="22">
        <f>'Sample raw data'!E180/'Sample raw data'!E$180*'Analytical method'!$B$65*E$292/E$293</f>
        <v>1.665</v>
      </c>
      <c r="F180" s="22">
        <f>'Sample raw data'!F180/'Sample raw data'!F$180*'Analytical method'!$B$65*F$292/F$293</f>
        <v>1.665</v>
      </c>
      <c r="G180" s="22">
        <f>'Sample raw data'!G180/'Sample raw data'!G$180*'Analytical method'!$B$65*G$292/G$293</f>
        <v>1.665</v>
      </c>
      <c r="H180" s="22">
        <f>'Sample raw data'!H180/'Sample raw data'!H$180*'Analytical method'!$B$65*H$292/H$293</f>
        <v>1.665</v>
      </c>
      <c r="I180" s="22">
        <f>'Sample raw data'!I180/'Sample raw data'!I$180*'Analytical method'!$B$65*I$292/I$293</f>
        <v>1.665</v>
      </c>
      <c r="J180" s="22">
        <f>'Sample raw data'!J180/'Sample raw data'!J$180*'Analytical method'!$B$65*J$292/J$293</f>
        <v>1.665</v>
      </c>
      <c r="K180" s="22">
        <f>'Sample raw data'!K180/'Sample raw data'!K$180*'Analytical method'!$B$65*K$292/K$293</f>
        <v>1.665</v>
      </c>
      <c r="L180" s="22">
        <f>'Sample raw data'!L180/'Sample raw data'!L$180*'Analytical method'!$B$65*L$292/L$293</f>
        <v>1.665</v>
      </c>
      <c r="M180" s="22">
        <f>'Sample raw data'!M180/'Sample raw data'!M$180*'Analytical method'!$B$65*M$292/M$293</f>
        <v>1.665</v>
      </c>
    </row>
    <row r="181" spans="1:13">
      <c r="A181" s="3" t="s">
        <v>184</v>
      </c>
      <c r="B181" s="3">
        <v>854.6</v>
      </c>
      <c r="C181" s="3">
        <v>577.5</v>
      </c>
      <c r="D181" s="17">
        <v>4.6726000000000001</v>
      </c>
      <c r="E181" s="22">
        <f>'Sample raw data'!E181/'Sample raw data'!E$180*'Analytical method'!$B$65*E$292/E$293</f>
        <v>2.8603844766042171E-4</v>
      </c>
      <c r="F181" s="22">
        <f>'Sample raw data'!F181/'Sample raw data'!F$180*'Analytical method'!$B$65*F$292/F$293</f>
        <v>4.0603562811723369E-4</v>
      </c>
      <c r="G181" s="22">
        <f>'Sample raw data'!G181/'Sample raw data'!G$180*'Analytical method'!$B$65*G$292/G$293</f>
        <v>3.7818466141736407E-4</v>
      </c>
      <c r="H181" s="22">
        <f>'Sample raw data'!H181/'Sample raw data'!H$180*'Analytical method'!$B$65*H$292/H$293</f>
        <v>2.5809336223219382E-4</v>
      </c>
      <c r="I181" s="22">
        <f>'Sample raw data'!I181/'Sample raw data'!I$180*'Analytical method'!$B$65*I$292/I$293</f>
        <v>3.4780152754045724E-4</v>
      </c>
      <c r="J181" s="22">
        <f>'Sample raw data'!J181/'Sample raw data'!J$180*'Analytical method'!$B$65*J$292/J$293</f>
        <v>3.9304021471739506E-4</v>
      </c>
      <c r="K181" s="22">
        <f>'Sample raw data'!K181/'Sample raw data'!K$180*'Analytical method'!$B$65*K$292/K$293</f>
        <v>4.9541998527244239E-4</v>
      </c>
      <c r="L181" s="22">
        <f>'Sample raw data'!L181/'Sample raw data'!L$180*'Analytical method'!$B$65*L$292/L$293</f>
        <v>5.1519539877955243E-4</v>
      </c>
      <c r="M181" s="22">
        <f>'Sample raw data'!M181/'Sample raw data'!M$180*'Analytical method'!$B$65*M$292/M$293</f>
        <v>2.785141124578765E-4</v>
      </c>
    </row>
    <row r="182" spans="1:13">
      <c r="A182" s="3" t="s">
        <v>185</v>
      </c>
      <c r="B182" s="3">
        <v>852.6</v>
      </c>
      <c r="C182" s="3">
        <v>575.5</v>
      </c>
      <c r="D182" s="17">
        <v>4.1707000000000001</v>
      </c>
      <c r="E182" s="22">
        <f>'Sample raw data'!E182/'Sample raw data'!E$180*'Analytical method'!$B$65*E$292/E$293</f>
        <v>3.57173689480585E-4</v>
      </c>
      <c r="F182" s="22">
        <f>'Sample raw data'!F182/'Sample raw data'!F$180*'Analytical method'!$B$65*F$292/F$293</f>
        <v>3.2175655791660341E-4</v>
      </c>
      <c r="G182" s="22">
        <f>'Sample raw data'!G182/'Sample raw data'!G$180*'Analytical method'!$B$65*G$292/G$293</f>
        <v>2.9810687746028555E-4</v>
      </c>
      <c r="H182" s="22">
        <f>'Sample raw data'!H182/'Sample raw data'!H$180*'Analytical method'!$B$65*H$292/H$293</f>
        <v>3.7177024893360057E-4</v>
      </c>
      <c r="I182" s="22">
        <f>'Sample raw data'!I182/'Sample raw data'!I$180*'Analytical method'!$B$65*I$292/I$293</f>
        <v>3.9248157695129183E-4</v>
      </c>
      <c r="J182" s="22">
        <f>'Sample raw data'!J182/'Sample raw data'!J$180*'Analytical method'!$B$65*J$292/J$293</f>
        <v>4.6006973274445541E-4</v>
      </c>
      <c r="K182" s="22">
        <f>'Sample raw data'!K182/'Sample raw data'!K$180*'Analytical method'!$B$65*K$292/K$293</f>
        <v>5.7969088248581782E-4</v>
      </c>
      <c r="L182" s="22">
        <f>'Sample raw data'!L182/'Sample raw data'!L$180*'Analytical method'!$B$65*L$292/L$293</f>
        <v>3.8108943972880679E-4</v>
      </c>
      <c r="M182" s="22">
        <f>'Sample raw data'!M182/'Sample raw data'!M$180*'Analytical method'!$B$65*M$292/M$293</f>
        <v>4.9282313305707803E-4</v>
      </c>
    </row>
    <row r="183" spans="1:13">
      <c r="A183" s="4" t="s">
        <v>186</v>
      </c>
      <c r="B183" s="4">
        <v>882.6</v>
      </c>
      <c r="C183" s="4">
        <v>605.6</v>
      </c>
      <c r="D183" s="5">
        <v>5.1706666666666701</v>
      </c>
      <c r="E183" s="22">
        <f>'Sample raw data'!E183/'Sample raw data'!E$180*'Analytical method'!$B$65*E$292/E$293</f>
        <v>1.7080770228456325E-5</v>
      </c>
      <c r="F183" s="22">
        <f>'Sample raw data'!F183/'Sample raw data'!F$180*'Analytical method'!$B$65*F$292/F$293</f>
        <v>1.2161074482836997E-4</v>
      </c>
      <c r="G183" s="22">
        <f>'Sample raw data'!G183/'Sample raw data'!G$180*'Analytical method'!$B$65*G$292/G$293</f>
        <v>9.303853515766719E-5</v>
      </c>
      <c r="H183" s="22">
        <f>'Sample raw data'!H183/'Sample raw data'!H$180*'Analytical method'!$B$65*H$292/H$293</f>
        <v>1.8049797647740659E-4</v>
      </c>
      <c r="I183" s="22">
        <f>'Sample raw data'!I183/'Sample raw data'!I$180*'Analytical method'!$B$65*I$292/I$293</f>
        <v>1.3739458002904792E-4</v>
      </c>
      <c r="J183" s="22">
        <f>'Sample raw data'!J183/'Sample raw data'!J$180*'Analytical method'!$B$65*J$292/J$293</f>
        <v>7.2595797376279837E-5</v>
      </c>
      <c r="K183" s="22">
        <f>'Sample raw data'!K183/'Sample raw data'!K$180*'Analytical method'!$B$65*K$292/K$293</f>
        <v>6.2525529749412375E-5</v>
      </c>
      <c r="L183" s="22">
        <f>'Sample raw data'!L183/'Sample raw data'!L$180*'Analytical method'!$B$65*L$292/L$293</f>
        <v>5.298489208367007E-5</v>
      </c>
      <c r="M183" s="22">
        <f>'Sample raw data'!M183/'Sample raw data'!M$180*'Analytical method'!$B$65*M$292/M$293</f>
        <v>4.4421916288263723E-5</v>
      </c>
    </row>
    <row r="184" spans="1:13">
      <c r="A184" s="3" t="s">
        <v>187</v>
      </c>
      <c r="B184" s="3">
        <v>880.6</v>
      </c>
      <c r="C184" s="3">
        <v>603.5</v>
      </c>
      <c r="D184" s="17">
        <v>4.7449666666666701</v>
      </c>
      <c r="E184" s="22">
        <f>'Sample raw data'!E184/'Sample raw data'!E$180*'Analytical method'!$B$65*E$292/E$293</f>
        <v>5.0059932330918716E-4</v>
      </c>
      <c r="F184" s="22">
        <f>'Sample raw data'!F184/'Sample raw data'!F$180*'Analytical method'!$B$65*F$292/F$293</f>
        <v>3.1335558995114937E-4</v>
      </c>
      <c r="G184" s="22">
        <f>'Sample raw data'!G184/'Sample raw data'!G$180*'Analytical method'!$B$65*G$292/G$293</f>
        <v>6.7547684402873508E-4</v>
      </c>
      <c r="H184" s="22">
        <f>'Sample raw data'!H184/'Sample raw data'!H$180*'Analytical method'!$B$65*H$292/H$293</f>
        <v>5.5779471209673457E-4</v>
      </c>
      <c r="I184" s="22">
        <f>'Sample raw data'!I184/'Sample raw data'!I$180*'Analytical method'!$B$65*I$292/I$293</f>
        <v>5.4117692643026777E-4</v>
      </c>
      <c r="J184" s="22">
        <f>'Sample raw data'!J184/'Sample raw data'!J$180*'Analytical method'!$B$65*J$292/J$293</f>
        <v>5.5162409187140395E-4</v>
      </c>
      <c r="K184" s="22">
        <f>'Sample raw data'!K184/'Sample raw data'!K$180*'Analytical method'!$B$65*K$292/K$293</f>
        <v>5.8505104048981881E-4</v>
      </c>
      <c r="L184" s="22">
        <f>'Sample raw data'!L184/'Sample raw data'!L$180*'Analytical method'!$B$65*L$292/L$293</f>
        <v>5.8573927671635919E-4</v>
      </c>
      <c r="M184" s="22">
        <f>'Sample raw data'!M184/'Sample raw data'!M$180*'Analytical method'!$B$65*M$292/M$293</f>
        <v>5.4950130715919585E-4</v>
      </c>
    </row>
    <row r="185" spans="1:13">
      <c r="A185" s="4" t="s">
        <v>188</v>
      </c>
      <c r="B185" s="4">
        <v>878.6</v>
      </c>
      <c r="C185" s="4">
        <v>601.5</v>
      </c>
      <c r="D185" s="5">
        <v>4.3320833333333297</v>
      </c>
      <c r="E185" s="22">
        <f>'Sample raw data'!E185/'Sample raw data'!E$180*'Analytical method'!$B$65*E$292/E$293</f>
        <v>3.4629475365835082E-4</v>
      </c>
      <c r="F185" s="22">
        <f>'Sample raw data'!F185/'Sample raw data'!F$180*'Analytical method'!$B$65*F$292/F$293</f>
        <v>2.4169037968372828E-4</v>
      </c>
      <c r="G185" s="22">
        <f>'Sample raw data'!G185/'Sample raw data'!G$180*'Analytical method'!$B$65*G$292/G$293</f>
        <v>2.9680374838361435E-4</v>
      </c>
      <c r="H185" s="22">
        <f>'Sample raw data'!H185/'Sample raw data'!H$180*'Analytical method'!$B$65*H$292/H$293</f>
        <v>8.1209103729242821E-5</v>
      </c>
      <c r="I185" s="22">
        <f>'Sample raw data'!I185/'Sample raw data'!I$180*'Analytical method'!$B$65*I$292/I$293</f>
        <v>8.1597715326105205E-5</v>
      </c>
      <c r="J185" s="22">
        <f>'Sample raw data'!J185/'Sample raw data'!J$180*'Analytical method'!$B$65*J$292/J$293</f>
        <v>2.1025915355882684E-4</v>
      </c>
      <c r="K185" s="22">
        <f>'Sample raw data'!K185/'Sample raw data'!K$180*'Analytical method'!$B$65*K$292/K$293</f>
        <v>1.6215531152678222E-4</v>
      </c>
      <c r="L185" s="22">
        <f>'Sample raw data'!L185/'Sample raw data'!L$180*'Analytical method'!$B$65*L$292/L$293</f>
        <v>8.389255740370051E-5</v>
      </c>
      <c r="M185" s="22">
        <f>'Sample raw data'!M185/'Sample raw data'!M$180*'Analytical method'!$B$65*M$292/M$293</f>
        <v>3.8029895811967675E-4</v>
      </c>
    </row>
    <row r="186" spans="1:13">
      <c r="A186" s="4" t="s">
        <v>189</v>
      </c>
      <c r="B186" s="4">
        <v>876.6</v>
      </c>
      <c r="C186" s="4">
        <v>599.5</v>
      </c>
      <c r="D186" s="5">
        <v>4.1402000000000001</v>
      </c>
      <c r="E186" s="22">
        <f>'Sample raw data'!E186/'Sample raw data'!E$180*'Analytical method'!$B$65*E$292/E$293</f>
        <v>5.1095071051169977E-5</v>
      </c>
      <c r="F186" s="22">
        <f>'Sample raw data'!F186/'Sample raw data'!F$180*'Analytical method'!$B$65*F$292/F$293</f>
        <v>1.2253764924362087E-4</v>
      </c>
      <c r="G186" s="22">
        <f>'Sample raw data'!G186/'Sample raw data'!G$180*'Analytical method'!$B$65*G$292/G$293</f>
        <v>9.372980685420023E-5</v>
      </c>
      <c r="H186" s="22">
        <f>'Sample raw data'!H186/'Sample raw data'!H$180*'Analytical method'!$B$65*H$292/H$293</f>
        <v>1.2425251494575313E-4</v>
      </c>
      <c r="I186" s="22">
        <f>'Sample raw data'!I186/'Sample raw data'!I$180*'Analytical method'!$B$65*I$292/I$293</f>
        <v>7.8834395164555671E-5</v>
      </c>
      <c r="J186" s="22">
        <f>'Sample raw data'!J186/'Sample raw data'!J$180*'Analytical method'!$B$65*J$292/J$293</f>
        <v>1.3517151992377397E-4</v>
      </c>
      <c r="K186" s="22">
        <f>'Sample raw data'!K186/'Sample raw data'!K$180*'Analytical method'!$B$65*K$292/K$293</f>
        <v>4.0625760339645023E-5</v>
      </c>
      <c r="L186" s="22">
        <f>'Sample raw data'!L186/'Sample raw data'!L$180*'Analytical method'!$B$65*L$292/L$293</f>
        <v>1.1728256361881058E-4</v>
      </c>
      <c r="M186" s="22">
        <f>'Sample raw data'!M186/'Sample raw data'!M$180*'Analytical method'!$B$65*M$292/M$293</f>
        <v>8.726637502267413E-5</v>
      </c>
    </row>
    <row r="187" spans="1:13">
      <c r="A187" s="3" t="s">
        <v>190</v>
      </c>
      <c r="B187" s="3">
        <v>904.6</v>
      </c>
      <c r="C187" s="3">
        <v>627.5</v>
      </c>
      <c r="D187" s="17">
        <v>4.7147833333333304</v>
      </c>
      <c r="E187" s="22">
        <f>'Sample raw data'!E187/'Sample raw data'!E$180*'Analytical method'!$B$65*E$292/E$293</f>
        <v>9.7091692142003538E-4</v>
      </c>
      <c r="F187" s="22">
        <f>'Sample raw data'!F187/'Sample raw data'!F$180*'Analytical method'!$B$65*F$292/F$293</f>
        <v>9.0216040067443173E-4</v>
      </c>
      <c r="G187" s="22">
        <f>'Sample raw data'!G187/'Sample raw data'!G$180*'Analytical method'!$B$65*G$292/G$293</f>
        <v>7.2020006836828981E-4</v>
      </c>
      <c r="H187" s="22">
        <f>'Sample raw data'!H187/'Sample raw data'!H$180*'Analytical method'!$B$65*H$292/H$293</f>
        <v>7.9124703795074879E-4</v>
      </c>
      <c r="I187" s="22">
        <f>'Sample raw data'!I187/'Sample raw data'!I$180*'Analytical method'!$B$65*I$292/I$293</f>
        <v>6.7058402311365455E-4</v>
      </c>
      <c r="J187" s="22">
        <f>'Sample raw data'!J187/'Sample raw data'!J$180*'Analytical method'!$B$65*J$292/J$293</f>
        <v>7.8430670255719018E-4</v>
      </c>
      <c r="K187" s="22">
        <f>'Sample raw data'!K187/'Sample raw data'!K$180*'Analytical method'!$B$65*K$292/K$293</f>
        <v>6.5367522002358729E-4</v>
      </c>
      <c r="L187" s="22">
        <f>'Sample raw data'!L187/'Sample raw data'!L$180*'Analytical method'!$B$65*L$292/L$293</f>
        <v>7.3559830264852241E-4</v>
      </c>
      <c r="M187" s="22">
        <f>'Sample raw data'!M187/'Sample raw data'!M$180*'Analytical method'!$B$65*M$292/M$293</f>
        <v>8.7121638197767189E-4</v>
      </c>
    </row>
    <row r="188" spans="1:13">
      <c r="A188" s="3" t="s">
        <v>191</v>
      </c>
      <c r="B188" s="3">
        <v>902.6</v>
      </c>
      <c r="C188" s="3">
        <v>625.5</v>
      </c>
      <c r="D188" s="17">
        <v>4.2422166666666703</v>
      </c>
      <c r="E188" s="22">
        <f>'Sample raw data'!E188/'Sample raw data'!E$180*'Analytical method'!$B$65*E$292/E$293</f>
        <v>3.0650256964943808E-4</v>
      </c>
      <c r="F188" s="22">
        <f>'Sample raw data'!F188/'Sample raw data'!F$180*'Analytical method'!$B$65*F$292/F$293</f>
        <v>1.7384442918947295E-4</v>
      </c>
      <c r="G188" s="22">
        <f>'Sample raw data'!G188/'Sample raw data'!G$180*'Analytical method'!$B$65*G$292/G$293</f>
        <v>2.4368089074465013E-4</v>
      </c>
      <c r="H188" s="22">
        <f>'Sample raw data'!H188/'Sample raw data'!H$180*'Analytical method'!$B$65*H$292/H$293</f>
        <v>2.2974847322106276E-4</v>
      </c>
      <c r="I188" s="22">
        <f>'Sample raw data'!I188/'Sample raw data'!I$180*'Analytical method'!$B$65*I$292/I$293</f>
        <v>1.4692967216346537E-4</v>
      </c>
      <c r="J188" s="22">
        <f>'Sample raw data'!J188/'Sample raw data'!J$180*'Analytical method'!$B$65*J$292/J$293</f>
        <v>3.7569467207950011E-4</v>
      </c>
      <c r="K188" s="22">
        <f>'Sample raw data'!K188/'Sample raw data'!K$180*'Analytical method'!$B$65*K$292/K$293</f>
        <v>2.6312701623330142E-4</v>
      </c>
      <c r="L188" s="22">
        <f>'Sample raw data'!L188/'Sample raw data'!L$180*'Analytical method'!$B$65*L$292/L$293</f>
        <v>3.2684973634886886E-4</v>
      </c>
      <c r="M188" s="22">
        <f>'Sample raw data'!M188/'Sample raw data'!M$180*'Analytical method'!$B$65*M$292/M$293</f>
        <v>4.3355524858941052E-4</v>
      </c>
    </row>
    <row r="189" spans="1:13">
      <c r="A189" s="4" t="s">
        <v>192</v>
      </c>
      <c r="B189" s="4">
        <v>900.6</v>
      </c>
      <c r="C189" s="4">
        <v>623.5</v>
      </c>
      <c r="D189" s="5">
        <v>4.0194333333333301</v>
      </c>
      <c r="E189" s="22">
        <f>'Sample raw data'!E189/'Sample raw data'!E$180*'Analytical method'!$B$65*E$292/E$293</f>
        <v>4.8362778010993997E-5</v>
      </c>
      <c r="F189" s="22">
        <f>'Sample raw data'!F189/'Sample raw data'!F$180*'Analytical method'!$B$65*F$292/F$293</f>
        <v>3.0137784899860977E-5</v>
      </c>
      <c r="G189" s="22">
        <f>'Sample raw data'!G189/'Sample raw data'!G$180*'Analytical method'!$B$65*G$292/G$293</f>
        <v>4.9970976039044896E-6</v>
      </c>
      <c r="H189" s="22">
        <f>'Sample raw data'!H189/'Sample raw data'!H$180*'Analytical method'!$B$65*H$292/H$293</f>
        <v>9.1721880126611865E-6</v>
      </c>
      <c r="I189" s="22">
        <f>'Sample raw data'!I189/'Sample raw data'!I$180*'Analytical method'!$B$65*I$292/I$293</f>
        <v>3.3529946350752676E-5</v>
      </c>
      <c r="J189" s="22">
        <f>'Sample raw data'!J189/'Sample raw data'!J$180*'Analytical method'!$B$65*J$292/J$293</f>
        <v>2.8699666805396029E-5</v>
      </c>
      <c r="K189" s="22">
        <f>'Sample raw data'!K189/'Sample raw data'!K$180*'Analytical method'!$B$65*K$292/K$293</f>
        <v>1.6641633903664964E-5</v>
      </c>
      <c r="L189" s="22">
        <f>'Sample raw data'!L189/'Sample raw data'!L$180*'Analytical method'!$B$65*L$292/L$293</f>
        <v>1.3294212375909998E-5</v>
      </c>
      <c r="M189" s="22">
        <f>'Sample raw data'!M189/'Sample raw data'!M$180*'Analytical method'!$B$65*M$292/M$293</f>
        <v>7.8185433468742296E-6</v>
      </c>
    </row>
    <row r="190" spans="1:13">
      <c r="A190" s="4" t="s">
        <v>193</v>
      </c>
      <c r="B190" s="4">
        <v>930.6</v>
      </c>
      <c r="C190" s="4">
        <v>653.6</v>
      </c>
      <c r="D190" s="5">
        <v>4.7584833333333298</v>
      </c>
      <c r="E190" s="22">
        <f>'Sample raw data'!E190/'Sample raw data'!E$180*'Analytical method'!$B$65*E$292/E$293</f>
        <v>4.211766029246202E-5</v>
      </c>
      <c r="F190" s="22">
        <f>'Sample raw data'!F190/'Sample raw data'!F$180*'Analytical method'!$B$65*F$292/F$293</f>
        <v>1.4323535934901178E-4</v>
      </c>
      <c r="G190" s="22">
        <f>'Sample raw data'!G190/'Sample raw data'!G$180*'Analytical method'!$B$65*G$292/G$293</f>
        <v>1.9854259373010616E-4</v>
      </c>
      <c r="H190" s="22">
        <f>'Sample raw data'!H190/'Sample raw data'!H$180*'Analytical method'!$B$65*H$292/H$293</f>
        <v>8.1231005732971723E-5</v>
      </c>
      <c r="I190" s="22">
        <f>'Sample raw data'!I190/'Sample raw data'!I$180*'Analytical method'!$B$65*I$292/I$293</f>
        <v>1.2276075703441868E-4</v>
      </c>
      <c r="J190" s="22">
        <f>'Sample raw data'!J190/'Sample raw data'!J$180*'Analytical method'!$B$65*J$292/J$293</f>
        <v>5.0052403037151072E-5</v>
      </c>
      <c r="K190" s="22">
        <f>'Sample raw data'!K190/'Sample raw data'!K$180*'Analytical method'!$B$65*K$292/K$293</f>
        <v>8.4276115826975822E-5</v>
      </c>
      <c r="L190" s="22">
        <f>'Sample raw data'!L190/'Sample raw data'!L$180*'Analytical method'!$B$65*L$292/L$293</f>
        <v>1.9930072937778912E-5</v>
      </c>
      <c r="M190" s="22">
        <f>'Sample raw data'!M190/'Sample raw data'!M$180*'Analytical method'!$B$65*M$292/M$293</f>
        <v>1.3784051908498159E-5</v>
      </c>
    </row>
    <row r="191" spans="1:13">
      <c r="A191" s="4" t="s">
        <v>194</v>
      </c>
      <c r="B191" s="4">
        <v>928.6</v>
      </c>
      <c r="C191" s="4">
        <v>651.5</v>
      </c>
      <c r="D191" s="5">
        <v>4.69973333333333</v>
      </c>
      <c r="E191" s="22">
        <f>'Sample raw data'!E191/'Sample raw data'!E$180*'Analytical method'!$B$65*E$292/E$293</f>
        <v>3.6705621198906762E-5</v>
      </c>
      <c r="F191" s="22">
        <f>'Sample raw data'!F191/'Sample raw data'!F$180*'Analytical method'!$B$65*F$292/F$293</f>
        <v>3.4294004113475444E-5</v>
      </c>
      <c r="G191" s="22">
        <f>'Sample raw data'!G191/'Sample raw data'!G$180*'Analytical method'!$B$65*G$292/G$293</f>
        <v>1.4367355747472187E-5</v>
      </c>
      <c r="H191" s="22">
        <f>'Sample raw data'!H191/'Sample raw data'!H$180*'Analytical method'!$B$65*H$292/H$293</f>
        <v>2.3148467293502544E-5</v>
      </c>
      <c r="I191" s="22">
        <f>'Sample raw data'!I191/'Sample raw data'!I$180*'Analytical method'!$B$65*I$292/I$293</f>
        <v>5.519735696702371E-5</v>
      </c>
      <c r="J191" s="22">
        <f>'Sample raw data'!J191/'Sample raw data'!J$180*'Analytical method'!$B$65*J$292/J$293</f>
        <v>1.5925885522151673E-5</v>
      </c>
      <c r="K191" s="22">
        <f>'Sample raw data'!K191/'Sample raw data'!K$180*'Analytical method'!$B$65*K$292/K$293</f>
        <v>3.8072695434553013E-5</v>
      </c>
      <c r="L191" s="22">
        <f>'Sample raw data'!L191/'Sample raw data'!L$180*'Analytical method'!$B$65*L$292/L$293</f>
        <v>1.5829782050213475E-5</v>
      </c>
      <c r="M191" s="22">
        <f>'Sample raw data'!M191/'Sample raw data'!M$180*'Analytical method'!$B$65*M$292/M$293</f>
        <v>1.8371651609397015E-5</v>
      </c>
    </row>
    <row r="192" spans="1:13">
      <c r="A192" s="4" t="s">
        <v>195</v>
      </c>
      <c r="B192" s="4">
        <v>764.5</v>
      </c>
      <c r="C192" s="4">
        <v>579.5</v>
      </c>
      <c r="D192" s="5">
        <v>5.1469833333333304</v>
      </c>
      <c r="E192" s="22">
        <f>'Sample raw data'!E192/'Sample raw data'!E$192*'Analytical method'!$B$66*E$292/E$293</f>
        <v>1.2150000000000001</v>
      </c>
      <c r="F192" s="22">
        <f>'Sample raw data'!F192/'Sample raw data'!F$192*'Analytical method'!$B$66*F$292/F$293</f>
        <v>1.2150000000000001</v>
      </c>
      <c r="G192" s="22">
        <f>'Sample raw data'!G192/'Sample raw data'!G$192*'Analytical method'!$B$66*G$292/G$293</f>
        <v>1.2150000000000001</v>
      </c>
      <c r="H192" s="22">
        <f>'Sample raw data'!H192/'Sample raw data'!H$192*'Analytical method'!$B$66*H$292/H$293</f>
        <v>1.2150000000000001</v>
      </c>
      <c r="I192" s="22">
        <f>'Sample raw data'!I192/'Sample raw data'!I$192*'Analytical method'!$B$66*I$292/I$293</f>
        <v>1.2150000000000001</v>
      </c>
      <c r="J192" s="22">
        <f>'Sample raw data'!J192/'Sample raw data'!J$192*'Analytical method'!$B$66*J$292/J$293</f>
        <v>1.2150000000000001</v>
      </c>
      <c r="K192" s="22">
        <f>'Sample raw data'!K192/'Sample raw data'!K$192*'Analytical method'!$B$66*K$292/K$293</f>
        <v>1.2150000000000001</v>
      </c>
      <c r="L192" s="22">
        <f>'Sample raw data'!L192/'Sample raw data'!L$192*'Analytical method'!$B$66*L$292/L$293</f>
        <v>1.2150000000000001</v>
      </c>
      <c r="M192" s="22">
        <f>'Sample raw data'!M192/'Sample raw data'!M$192*'Analytical method'!$B$66*M$292/M$293</f>
        <v>1.2150000000000001</v>
      </c>
    </row>
    <row r="193" spans="1:13">
      <c r="A193" s="4" t="s">
        <v>196</v>
      </c>
      <c r="B193" s="4">
        <v>812.5</v>
      </c>
      <c r="C193" s="4">
        <v>627.5</v>
      </c>
      <c r="D193" s="5">
        <v>4.7769833333333303</v>
      </c>
      <c r="E193" s="22">
        <f>'Sample raw data'!E193/'Sample raw data'!E$192*'Analytical method'!$B$66*E$292/E$293</f>
        <v>6.5552591218399441E-6</v>
      </c>
      <c r="F193" s="22">
        <f>'Sample raw data'!F193/'Sample raw data'!F$192*'Analytical method'!$B$66*F$292/F$293</f>
        <v>3.9871473981708462E-6</v>
      </c>
      <c r="G193" s="22">
        <f>'Sample raw data'!G193/'Sample raw data'!G$192*'Analytical method'!$B$66*G$292/G$293</f>
        <v>9.4748718536472653E-6</v>
      </c>
      <c r="H193" s="22">
        <f>'Sample raw data'!H193/'Sample raw data'!H$192*'Analytical method'!$B$66*H$292/H$293</f>
        <v>3.5617782174532373E-5</v>
      </c>
      <c r="I193" s="22">
        <f>'Sample raw data'!I193/'Sample raw data'!I$192*'Analytical method'!$B$66*I$292/I$293</f>
        <v>1.073305765654655E-5</v>
      </c>
      <c r="J193" s="22">
        <f>'Sample raw data'!J193/'Sample raw data'!J$192*'Analytical method'!$B$66*J$292/J$293</f>
        <v>8.0469399162298902E-6</v>
      </c>
      <c r="K193" s="22">
        <f>'Sample raw data'!K193/'Sample raw data'!K$192*'Analytical method'!$B$66*K$292/K$293</f>
        <v>1.3210420460509285E-5</v>
      </c>
      <c r="L193" s="22">
        <f>'Sample raw data'!L193/'Sample raw data'!L$192*'Analytical method'!$B$66*L$292/L$293</f>
        <v>3.825281929286993E-6</v>
      </c>
      <c r="M193" s="22">
        <f>'Sample raw data'!M193/'Sample raw data'!M$192*'Analytical method'!$B$66*M$292/M$293</f>
        <v>1.0073933984621878E-5</v>
      </c>
    </row>
    <row r="194" spans="1:13">
      <c r="A194" s="4" t="s">
        <v>197</v>
      </c>
      <c r="B194" s="4">
        <v>647.5</v>
      </c>
      <c r="C194" s="4">
        <v>184.1</v>
      </c>
      <c r="D194" s="5">
        <v>3.5186000000000002</v>
      </c>
      <c r="E194" s="22">
        <f>'Sample raw data'!E194/'Sample raw data'!E$194*'Analytical method'!$B$67*E$292/E$293</f>
        <v>2.97</v>
      </c>
      <c r="F194" s="22">
        <f>'Sample raw data'!F194/'Sample raw data'!F$194*'Analytical method'!$B$67*F$292/F$293</f>
        <v>2.97</v>
      </c>
      <c r="G194" s="22">
        <f>'Sample raw data'!G194/'Sample raw data'!G$194*'Analytical method'!$B$67*G$292/G$293</f>
        <v>2.97</v>
      </c>
      <c r="H194" s="22">
        <f>'Sample raw data'!H194/'Sample raw data'!H$194*'Analytical method'!$B$67*H$292/H$293</f>
        <v>2.97</v>
      </c>
      <c r="I194" s="22">
        <f>'Sample raw data'!I194/'Sample raw data'!I$194*'Analytical method'!$B$67*I$292/I$293</f>
        <v>2.97</v>
      </c>
      <c r="J194" s="22">
        <f>'Sample raw data'!J194/'Sample raw data'!J$194*'Analytical method'!$B$67*J$292/J$293</f>
        <v>2.97</v>
      </c>
      <c r="K194" s="22">
        <f>'Sample raw data'!K194/'Sample raw data'!K$194*'Analytical method'!$B$67*K$292/K$293</f>
        <v>2.97</v>
      </c>
      <c r="L194" s="22">
        <f>'Sample raw data'!L194/'Sample raw data'!L$194*'Analytical method'!$B$67*L$292/L$293</f>
        <v>2.97</v>
      </c>
      <c r="M194" s="22">
        <f>'Sample raw data'!M194/'Sample raw data'!M$194*'Analytical method'!$B$67*M$292/M$293</f>
        <v>2.97</v>
      </c>
    </row>
    <row r="195" spans="1:13">
      <c r="A195" s="3" t="s">
        <v>198</v>
      </c>
      <c r="B195" s="3">
        <v>677.6</v>
      </c>
      <c r="C195" s="3">
        <v>184.1</v>
      </c>
      <c r="D195" s="17">
        <v>4.2809833333333298</v>
      </c>
      <c r="E195" s="22">
        <f>'Sample raw data'!E195/'Sample raw data'!E$194*'Analytical method'!$B$67*E$292/E$293</f>
        <v>1.3581760655593129E-4</v>
      </c>
      <c r="F195" s="22">
        <f>'Sample raw data'!F195/'Sample raw data'!F$194*'Analytical method'!$B$67*F$292/F$293</f>
        <v>1.3872193426441476E-4</v>
      </c>
      <c r="G195" s="22">
        <f>'Sample raw data'!G195/'Sample raw data'!G$194*'Analytical method'!$B$67*G$292/G$293</f>
        <v>1.768075887397194E-4</v>
      </c>
      <c r="H195" s="22">
        <f>'Sample raw data'!H195/'Sample raw data'!H$194*'Analytical method'!$B$67*H$292/H$293</f>
        <v>1.6138347506896181E-4</v>
      </c>
      <c r="I195" s="22">
        <f>'Sample raw data'!I195/'Sample raw data'!I$194*'Analytical method'!$B$67*I$292/I$293</f>
        <v>1.5470520818829412E-4</v>
      </c>
      <c r="J195" s="22">
        <f>'Sample raw data'!J195/'Sample raw data'!J$194*'Analytical method'!$B$67*J$292/J$293</f>
        <v>1.9072573765568137E-4</v>
      </c>
      <c r="K195" s="22">
        <f>'Sample raw data'!K195/'Sample raw data'!K$194*'Analytical method'!$B$67*K$292/K$293</f>
        <v>1.754659840835287E-4</v>
      </c>
      <c r="L195" s="22">
        <f>'Sample raw data'!L195/'Sample raw data'!L$194*'Analytical method'!$B$67*L$292/L$293</f>
        <v>1.7986923511140466E-4</v>
      </c>
      <c r="M195" s="22">
        <f>'Sample raw data'!M195/'Sample raw data'!M$194*'Analytical method'!$B$67*M$292/M$293</f>
        <v>2.0186003682694543E-4</v>
      </c>
    </row>
    <row r="196" spans="1:13">
      <c r="A196" s="4" t="s">
        <v>199</v>
      </c>
      <c r="B196" s="4">
        <v>675.5</v>
      </c>
      <c r="C196" s="4">
        <v>184.1</v>
      </c>
      <c r="D196" s="5">
        <v>4.0559333333333303</v>
      </c>
      <c r="E196" s="22">
        <f>'Sample raw data'!E196/'Sample raw data'!E$194*'Analytical method'!$B$67*E$292/E$293</f>
        <v>6.0453695715381251E-3</v>
      </c>
      <c r="F196" s="22">
        <f>'Sample raw data'!F196/'Sample raw data'!F$194*'Analytical method'!$B$67*F$292/F$293</f>
        <v>5.7470830459538033E-3</v>
      </c>
      <c r="G196" s="22">
        <f>'Sample raw data'!G196/'Sample raw data'!G$194*'Analytical method'!$B$67*G$292/G$293</f>
        <v>6.0241797558238516E-3</v>
      </c>
      <c r="H196" s="22">
        <f>'Sample raw data'!H196/'Sample raw data'!H$194*'Analytical method'!$B$67*H$292/H$293</f>
        <v>6.0000244205795352E-3</v>
      </c>
      <c r="I196" s="22">
        <f>'Sample raw data'!I196/'Sample raw data'!I$194*'Analytical method'!$B$67*I$292/I$293</f>
        <v>5.9296573413965912E-3</v>
      </c>
      <c r="J196" s="22">
        <f>'Sample raw data'!J196/'Sample raw data'!J$194*'Analytical method'!$B$67*J$292/J$293</f>
        <v>5.945531644627489E-3</v>
      </c>
      <c r="K196" s="22">
        <f>'Sample raw data'!K196/'Sample raw data'!K$194*'Analytical method'!$B$67*K$292/K$293</f>
        <v>5.8838580248699208E-3</v>
      </c>
      <c r="L196" s="22">
        <f>'Sample raw data'!L196/'Sample raw data'!L$194*'Analytical method'!$B$67*L$292/L$293</f>
        <v>5.90533887373779E-3</v>
      </c>
      <c r="M196" s="22">
        <f>'Sample raw data'!M196/'Sample raw data'!M$194*'Analytical method'!$B$67*M$292/M$293</f>
        <v>5.6283932154367073E-3</v>
      </c>
    </row>
    <row r="197" spans="1:13">
      <c r="A197" s="3" t="s">
        <v>200</v>
      </c>
      <c r="B197" s="3">
        <v>673.5</v>
      </c>
      <c r="C197" s="3">
        <v>184.1</v>
      </c>
      <c r="D197" s="17">
        <v>3.6064833333333302</v>
      </c>
      <c r="E197" s="22">
        <f>'Sample raw data'!E197/'Sample raw data'!E$194*'Analytical method'!$B$67*E$292/E$293</f>
        <v>1.63948961355253E-4</v>
      </c>
      <c r="F197" s="22">
        <f>'Sample raw data'!F197/'Sample raw data'!F$194*'Analytical method'!$B$67*F$292/F$293</f>
        <v>1.554075856226749E-4</v>
      </c>
      <c r="G197" s="22">
        <f>'Sample raw data'!G197/'Sample raw data'!G$194*'Analytical method'!$B$67*G$292/G$293</f>
        <v>1.710114594000384E-4</v>
      </c>
      <c r="H197" s="22">
        <f>'Sample raw data'!H197/'Sample raw data'!H$194*'Analytical method'!$B$67*H$292/H$293</f>
        <v>1.8103387761055366E-4</v>
      </c>
      <c r="I197" s="22">
        <f>'Sample raw data'!I197/'Sample raw data'!I$194*'Analytical method'!$B$67*I$292/I$293</f>
        <v>1.8210793331593971E-4</v>
      </c>
      <c r="J197" s="22">
        <f>'Sample raw data'!J197/'Sample raw data'!J$194*'Analytical method'!$B$67*J$292/J$293</f>
        <v>1.8451143101817091E-4</v>
      </c>
      <c r="K197" s="22">
        <f>'Sample raw data'!K197/'Sample raw data'!K$194*'Analytical method'!$B$67*K$292/K$293</f>
        <v>1.8208696967787996E-4</v>
      </c>
      <c r="L197" s="22">
        <f>'Sample raw data'!L197/'Sample raw data'!L$194*'Analytical method'!$B$67*L$292/L$293</f>
        <v>1.6946645704703252E-4</v>
      </c>
      <c r="M197" s="22">
        <f>'Sample raw data'!M197/'Sample raw data'!M$194*'Analytical method'!$B$67*M$292/M$293</f>
        <v>1.6238536663636054E-4</v>
      </c>
    </row>
    <row r="198" spans="1:13">
      <c r="A198" s="3" t="s">
        <v>201</v>
      </c>
      <c r="B198" s="3">
        <v>689.6</v>
      </c>
      <c r="C198" s="3">
        <v>184.1</v>
      </c>
      <c r="D198" s="17">
        <v>4.3405500000000004</v>
      </c>
      <c r="E198" s="22">
        <f>'Sample raw data'!E198/'Sample raw data'!E$194*'Analytical method'!$B$67*E$292/E$293</f>
        <v>5.3793595417152924E-4</v>
      </c>
      <c r="F198" s="22">
        <f>'Sample raw data'!F198/'Sample raw data'!F$194*'Analytical method'!$B$67*F$292/F$293</f>
        <v>5.2963641687306319E-4</v>
      </c>
      <c r="G198" s="22">
        <f>'Sample raw data'!G198/'Sample raw data'!G$194*'Analytical method'!$B$67*G$292/G$293</f>
        <v>5.7236942504866096E-4</v>
      </c>
      <c r="H198" s="22">
        <f>'Sample raw data'!H198/'Sample raw data'!H$194*'Analytical method'!$B$67*H$292/H$293</f>
        <v>6.1568872832468027E-4</v>
      </c>
      <c r="I198" s="22">
        <f>'Sample raw data'!I198/'Sample raw data'!I$194*'Analytical method'!$B$67*I$292/I$293</f>
        <v>5.3165413132092159E-4</v>
      </c>
      <c r="J198" s="22">
        <f>'Sample raw data'!J198/'Sample raw data'!J$194*'Analytical method'!$B$67*J$292/J$293</f>
        <v>6.2078094778336907E-4</v>
      </c>
      <c r="K198" s="22">
        <f>'Sample raw data'!K198/'Sample raw data'!K$194*'Analytical method'!$B$67*K$292/K$293</f>
        <v>5.897973562763296E-4</v>
      </c>
      <c r="L198" s="22">
        <f>'Sample raw data'!L198/'Sample raw data'!L$194*'Analytical method'!$B$67*L$292/L$293</f>
        <v>5.7440024007643115E-4</v>
      </c>
      <c r="M198" s="22">
        <f>'Sample raw data'!M198/'Sample raw data'!M$194*'Analytical method'!$B$67*M$292/M$293</f>
        <v>5.1733005981443659E-4</v>
      </c>
    </row>
    <row r="199" spans="1:13">
      <c r="A199" s="3" t="s">
        <v>202</v>
      </c>
      <c r="B199" s="3">
        <v>705.6</v>
      </c>
      <c r="C199" s="3">
        <v>184.1</v>
      </c>
      <c r="D199" s="17">
        <v>4.9170666666666696</v>
      </c>
      <c r="E199" s="22">
        <f>'Sample raw data'!E199/'Sample raw data'!E$194*'Analytical method'!$B$67*E$292/E$293</f>
        <v>8.8190327389497426E-4</v>
      </c>
      <c r="F199" s="22">
        <f>'Sample raw data'!F199/'Sample raw data'!F$194*'Analytical method'!$B$67*F$292/F$293</f>
        <v>8.2379811733068612E-4</v>
      </c>
      <c r="G199" s="22">
        <f>'Sample raw data'!G199/'Sample raw data'!G$194*'Analytical method'!$B$67*G$292/G$293</f>
        <v>7.3785393947275026E-4</v>
      </c>
      <c r="H199" s="22">
        <f>'Sample raw data'!H199/'Sample raw data'!H$194*'Analytical method'!$B$67*H$292/H$293</f>
        <v>8.1481360300538939E-4</v>
      </c>
      <c r="I199" s="22">
        <f>'Sample raw data'!I199/'Sample raw data'!I$194*'Analytical method'!$B$67*I$292/I$293</f>
        <v>7.8036505972629876E-4</v>
      </c>
      <c r="J199" s="22">
        <f>'Sample raw data'!J199/'Sample raw data'!J$194*'Analytical method'!$B$67*J$292/J$293</f>
        <v>8.5258264180980827E-4</v>
      </c>
      <c r="K199" s="22">
        <f>'Sample raw data'!K199/'Sample raw data'!K$194*'Analytical method'!$B$67*K$292/K$293</f>
        <v>7.9544803768439665E-4</v>
      </c>
      <c r="L199" s="22">
        <f>'Sample raw data'!L199/'Sample raw data'!L$194*'Analytical method'!$B$67*L$292/L$293</f>
        <v>7.9927895678863188E-4</v>
      </c>
      <c r="M199" s="22">
        <f>'Sample raw data'!M199/'Sample raw data'!M$194*'Analytical method'!$B$67*M$292/M$293</f>
        <v>7.3164383569626938E-4</v>
      </c>
    </row>
    <row r="200" spans="1:13">
      <c r="A200" s="3" t="s">
        <v>203</v>
      </c>
      <c r="B200" s="3">
        <v>703.6</v>
      </c>
      <c r="C200" s="3">
        <v>184.1</v>
      </c>
      <c r="D200" s="17">
        <v>4.71075</v>
      </c>
      <c r="E200" s="22">
        <f>'Sample raw data'!E200/'Sample raw data'!E$194*'Analytical method'!$B$67*E$292/E$293</f>
        <v>1.3409319599965011E-2</v>
      </c>
      <c r="F200" s="22">
        <f>'Sample raw data'!F200/'Sample raw data'!F$194*'Analytical method'!$B$67*F$292/F$293</f>
        <v>1.2678554434286129E-2</v>
      </c>
      <c r="G200" s="22">
        <f>'Sample raw data'!G200/'Sample raw data'!G$194*'Analytical method'!$B$67*G$292/G$293</f>
        <v>1.2960908081592724E-2</v>
      </c>
      <c r="H200" s="22">
        <f>'Sample raw data'!H200/'Sample raw data'!H$194*'Analytical method'!$B$67*H$292/H$293</f>
        <v>1.3200810668446772E-2</v>
      </c>
      <c r="I200" s="22">
        <f>'Sample raw data'!I200/'Sample raw data'!I$194*'Analytical method'!$B$67*I$292/I$293</f>
        <v>1.2630670165764218E-2</v>
      </c>
      <c r="J200" s="22">
        <f>'Sample raw data'!J200/'Sample raw data'!J$194*'Analytical method'!$B$67*J$292/J$293</f>
        <v>1.3188838865614817E-2</v>
      </c>
      <c r="K200" s="22">
        <f>'Sample raw data'!K200/'Sample raw data'!K$194*'Analytical method'!$B$67*K$292/K$293</f>
        <v>1.2000032732549556E-2</v>
      </c>
      <c r="L200" s="22">
        <f>'Sample raw data'!L200/'Sample raw data'!L$194*'Analytical method'!$B$67*L$292/L$293</f>
        <v>1.2163433372646899E-2</v>
      </c>
      <c r="M200" s="22">
        <f>'Sample raw data'!M200/'Sample raw data'!M$194*'Analytical method'!$B$67*M$292/M$293</f>
        <v>1.1597914906044627E-2</v>
      </c>
    </row>
    <row r="201" spans="1:13">
      <c r="A201" s="3" t="s">
        <v>204</v>
      </c>
      <c r="B201" s="3">
        <v>701.6</v>
      </c>
      <c r="C201" s="3">
        <v>184.1</v>
      </c>
      <c r="D201" s="17">
        <v>4.1748000000000003</v>
      </c>
      <c r="E201" s="22">
        <f>'Sample raw data'!E201/'Sample raw data'!E$194*'Analytical method'!$B$67*E$292/E$293</f>
        <v>1.5985968193820304E-3</v>
      </c>
      <c r="F201" s="22">
        <f>'Sample raw data'!F201/'Sample raw data'!F$194*'Analytical method'!$B$67*F$292/F$293</f>
        <v>1.5395009648321691E-3</v>
      </c>
      <c r="G201" s="22">
        <f>'Sample raw data'!G201/'Sample raw data'!G$194*'Analytical method'!$B$67*G$292/G$293</f>
        <v>1.5735630274977099E-3</v>
      </c>
      <c r="H201" s="22">
        <f>'Sample raw data'!H201/'Sample raw data'!H$194*'Analytical method'!$B$67*H$292/H$293</f>
        <v>1.6227005635237816E-3</v>
      </c>
      <c r="I201" s="22">
        <f>'Sample raw data'!I201/'Sample raw data'!I$194*'Analytical method'!$B$67*I$292/I$293</f>
        <v>1.5786583235837806E-3</v>
      </c>
      <c r="J201" s="22">
        <f>'Sample raw data'!J201/'Sample raw data'!J$194*'Analytical method'!$B$67*J$292/J$293</f>
        <v>1.6012548714597482E-3</v>
      </c>
      <c r="K201" s="22">
        <f>'Sample raw data'!K201/'Sample raw data'!K$194*'Analytical method'!$B$67*K$292/K$293</f>
        <v>1.5429940008445131E-3</v>
      </c>
      <c r="L201" s="22">
        <f>'Sample raw data'!L201/'Sample raw data'!L$194*'Analytical method'!$B$67*L$292/L$293</f>
        <v>1.5547682564693865E-3</v>
      </c>
      <c r="M201" s="22">
        <f>'Sample raw data'!M201/'Sample raw data'!M$194*'Analytical method'!$B$67*M$292/M$293</f>
        <v>1.4455820876668134E-3</v>
      </c>
    </row>
    <row r="202" spans="1:13">
      <c r="A202" s="4" t="s">
        <v>205</v>
      </c>
      <c r="B202" s="4">
        <v>733.6</v>
      </c>
      <c r="C202" s="4">
        <v>184.1</v>
      </c>
      <c r="D202" s="5">
        <v>5.5762166666666699</v>
      </c>
      <c r="E202" s="22">
        <f>'Sample raw data'!E202/'Sample raw data'!E$194*'Analytical method'!$B$67*E$292/E$293</f>
        <v>5.7937445539447124E-5</v>
      </c>
      <c r="F202" s="22">
        <f>'Sample raw data'!F202/'Sample raw data'!F$194*'Analytical method'!$B$67*F$292/F$293</f>
        <v>5.4711052930815437E-5</v>
      </c>
      <c r="G202" s="22">
        <f>'Sample raw data'!G202/'Sample raw data'!G$194*'Analytical method'!$B$67*G$292/G$293</f>
        <v>5.7306364684282369E-5</v>
      </c>
      <c r="H202" s="22">
        <f>'Sample raw data'!H202/'Sample raw data'!H$194*'Analytical method'!$B$67*H$292/H$293</f>
        <v>7.4119053554507278E-5</v>
      </c>
      <c r="I202" s="22">
        <f>'Sample raw data'!I202/'Sample raw data'!I$194*'Analytical method'!$B$67*I$292/I$293</f>
        <v>7.6881012439482276E-5</v>
      </c>
      <c r="J202" s="22">
        <f>'Sample raw data'!J202/'Sample raw data'!J$194*'Analytical method'!$B$67*J$292/J$293</f>
        <v>7.3982686435155649E-5</v>
      </c>
      <c r="K202" s="22">
        <f>'Sample raw data'!K202/'Sample raw data'!K$194*'Analytical method'!$B$67*K$292/K$293</f>
        <v>8.0147471500338478E-5</v>
      </c>
      <c r="L202" s="22">
        <f>'Sample raw data'!L202/'Sample raw data'!L$194*'Analytical method'!$B$67*L$292/L$293</f>
        <v>6.270873603145136E-5</v>
      </c>
      <c r="M202" s="22">
        <f>'Sample raw data'!M202/'Sample raw data'!M$194*'Analytical method'!$B$67*M$292/M$293</f>
        <v>6.3494910261055481E-5</v>
      </c>
    </row>
    <row r="203" spans="1:13">
      <c r="A203" s="3" t="s">
        <v>206</v>
      </c>
      <c r="B203" s="3">
        <v>731.6</v>
      </c>
      <c r="C203" s="3">
        <v>184.1</v>
      </c>
      <c r="D203" s="17">
        <v>5.3268166666666703</v>
      </c>
      <c r="E203" s="22">
        <f>'Sample raw data'!E203/'Sample raw data'!E$194*'Analytical method'!$B$67*E$292/E$293</f>
        <v>1.1514861203011273E-3</v>
      </c>
      <c r="F203" s="22">
        <f>'Sample raw data'!F203/'Sample raw data'!F$194*'Analytical method'!$B$67*F$292/F$293</f>
        <v>1.1298597486204816E-3</v>
      </c>
      <c r="G203" s="22">
        <f>'Sample raw data'!G203/'Sample raw data'!G$194*'Analytical method'!$B$67*G$292/G$293</f>
        <v>1.1246631411146375E-3</v>
      </c>
      <c r="H203" s="22">
        <f>'Sample raw data'!H203/'Sample raw data'!H$194*'Analytical method'!$B$67*H$292/H$293</f>
        <v>1.169700507938259E-3</v>
      </c>
      <c r="I203" s="22">
        <f>'Sample raw data'!I203/'Sample raw data'!I$194*'Analytical method'!$B$67*I$292/I$293</f>
        <v>1.2598395134444738E-3</v>
      </c>
      <c r="J203" s="22">
        <f>'Sample raw data'!J203/'Sample raw data'!J$194*'Analytical method'!$B$67*J$292/J$293</f>
        <v>1.1305537242398242E-3</v>
      </c>
      <c r="K203" s="22">
        <f>'Sample raw data'!K203/'Sample raw data'!K$194*'Analytical method'!$B$67*K$292/K$293</f>
        <v>1.0491705372659252E-3</v>
      </c>
      <c r="L203" s="22">
        <f>'Sample raw data'!L203/'Sample raw data'!L$194*'Analytical method'!$B$67*L$292/L$293</f>
        <v>1.1491042388517788E-3</v>
      </c>
      <c r="M203" s="22">
        <f>'Sample raw data'!M203/'Sample raw data'!M$194*'Analytical method'!$B$67*M$292/M$293</f>
        <v>1.078430968017902E-3</v>
      </c>
    </row>
    <row r="204" spans="1:13">
      <c r="A204" s="3" t="s">
        <v>207</v>
      </c>
      <c r="B204" s="3">
        <v>729.6</v>
      </c>
      <c r="C204" s="3">
        <v>184.1</v>
      </c>
      <c r="D204" s="17">
        <v>4.7834666666666701</v>
      </c>
      <c r="E204" s="22">
        <f>'Sample raw data'!E204/'Sample raw data'!E$194*'Analytical method'!$B$67*E$292/E$293</f>
        <v>6.0745196213141334E-4</v>
      </c>
      <c r="F204" s="22">
        <f>'Sample raw data'!F204/'Sample raw data'!F$194*'Analytical method'!$B$67*F$292/F$293</f>
        <v>5.4494332720108609E-4</v>
      </c>
      <c r="G204" s="22">
        <f>'Sample raw data'!G204/'Sample raw data'!G$194*'Analytical method'!$B$67*G$292/G$293</f>
        <v>5.6172911831461761E-4</v>
      </c>
      <c r="H204" s="22">
        <f>'Sample raw data'!H204/'Sample raw data'!H$194*'Analytical method'!$B$67*H$292/H$293</f>
        <v>6.0448867469910456E-4</v>
      </c>
      <c r="I204" s="22">
        <f>'Sample raw data'!I204/'Sample raw data'!I$194*'Analytical method'!$B$67*I$292/I$293</f>
        <v>5.555760241140956E-4</v>
      </c>
      <c r="J204" s="22">
        <f>'Sample raw data'!J204/'Sample raw data'!J$194*'Analytical method'!$B$67*J$292/J$293</f>
        <v>5.7315095257462543E-4</v>
      </c>
      <c r="K204" s="22">
        <f>'Sample raw data'!K204/'Sample raw data'!K$194*'Analytical method'!$B$67*K$292/K$293</f>
        <v>5.4409710234441756E-4</v>
      </c>
      <c r="L204" s="22">
        <f>'Sample raw data'!L204/'Sample raw data'!L$194*'Analytical method'!$B$67*L$292/L$293</f>
        <v>5.8584691346404258E-4</v>
      </c>
      <c r="M204" s="22">
        <f>'Sample raw data'!M204/'Sample raw data'!M$194*'Analytical method'!$B$67*M$292/M$293</f>
        <v>6.0328934298564262E-4</v>
      </c>
    </row>
    <row r="205" spans="1:13">
      <c r="A205" s="4" t="s">
        <v>208</v>
      </c>
      <c r="B205" s="4">
        <v>759.6</v>
      </c>
      <c r="C205" s="4">
        <v>184.1</v>
      </c>
      <c r="D205" s="5">
        <v>6.0289000000000001</v>
      </c>
      <c r="E205" s="22">
        <f>'Sample raw data'!E205/'Sample raw data'!E$194*'Analytical method'!$B$67*E$292/E$293</f>
        <v>5.1284372392369558E-5</v>
      </c>
      <c r="F205" s="22">
        <f>'Sample raw data'!F205/'Sample raw data'!F$194*'Analytical method'!$B$67*F$292/F$293</f>
        <v>5.972777566154812E-5</v>
      </c>
      <c r="G205" s="22">
        <f>'Sample raw data'!G205/'Sample raw data'!G$194*'Analytical method'!$B$67*G$292/G$293</f>
        <v>6.5601312287450318E-5</v>
      </c>
      <c r="H205" s="22">
        <f>'Sample raw data'!H205/'Sample raw data'!H$194*'Analytical method'!$B$67*H$292/H$293</f>
        <v>5.5959381144982692E-5</v>
      </c>
      <c r="I205" s="22">
        <f>'Sample raw data'!I205/'Sample raw data'!I$194*'Analytical method'!$B$67*I$292/I$293</f>
        <v>4.5396095196653996E-5</v>
      </c>
      <c r="J205" s="22">
        <f>'Sample raw data'!J205/'Sample raw data'!J$194*'Analytical method'!$B$67*J$292/J$293</f>
        <v>5.5636626651752659E-5</v>
      </c>
      <c r="K205" s="22">
        <f>'Sample raw data'!K205/'Sample raw data'!K$194*'Analytical method'!$B$67*K$292/K$293</f>
        <v>5.133011190425365E-5</v>
      </c>
      <c r="L205" s="22">
        <f>'Sample raw data'!L205/'Sample raw data'!L$194*'Analytical method'!$B$67*L$292/L$293</f>
        <v>5.9335589932128023E-5</v>
      </c>
      <c r="M205" s="22">
        <f>'Sample raw data'!M205/'Sample raw data'!M$194*'Analytical method'!$B$67*M$292/M$293</f>
        <v>6.6917121483843476E-5</v>
      </c>
    </row>
    <row r="206" spans="1:13">
      <c r="A206" s="3" t="s">
        <v>209</v>
      </c>
      <c r="B206" s="3">
        <v>757.6</v>
      </c>
      <c r="C206" s="3">
        <v>184.1</v>
      </c>
      <c r="D206" s="17">
        <v>5.4854500000000002</v>
      </c>
      <c r="E206" s="22">
        <f>'Sample raw data'!E206/'Sample raw data'!E$194*'Analytical method'!$B$67*E$292/E$293</f>
        <v>3.3429525208439003E-5</v>
      </c>
      <c r="F206" s="22">
        <f>'Sample raw data'!F206/'Sample raw data'!F$194*'Analytical method'!$B$67*F$292/F$293</f>
        <v>4.6014377360264873E-5</v>
      </c>
      <c r="G206" s="22">
        <f>'Sample raw data'!G206/'Sample raw data'!G$194*'Analytical method'!$B$67*G$292/G$293</f>
        <v>5.2301159321418999E-5</v>
      </c>
      <c r="H206" s="22">
        <f>'Sample raw data'!H206/'Sample raw data'!H$194*'Analytical method'!$B$67*H$292/H$293</f>
        <v>5.8862625408694186E-5</v>
      </c>
      <c r="I206" s="22">
        <f>'Sample raw data'!I206/'Sample raw data'!I$194*'Analytical method'!$B$67*I$292/I$293</f>
        <v>5.0172065246133556E-5</v>
      </c>
      <c r="J206" s="22">
        <f>'Sample raw data'!J206/'Sample raw data'!J$194*'Analytical method'!$B$67*J$292/J$293</f>
        <v>4.1330661643899444E-5</v>
      </c>
      <c r="K206" s="22">
        <f>'Sample raw data'!K206/'Sample raw data'!K$194*'Analytical method'!$B$67*K$292/K$293</f>
        <v>4.1188434388618492E-5</v>
      </c>
      <c r="L206" s="22">
        <f>'Sample raw data'!L206/'Sample raw data'!L$194*'Analytical method'!$B$67*L$292/L$293</f>
        <v>4.4128491776830543E-5</v>
      </c>
      <c r="M206" s="22">
        <f>'Sample raw data'!M206/'Sample raw data'!M$194*'Analytical method'!$B$67*M$292/M$293</f>
        <v>3.4059450205407114E-5</v>
      </c>
    </row>
    <row r="207" spans="1:13">
      <c r="A207" s="4" t="s">
        <v>210</v>
      </c>
      <c r="B207" s="4">
        <v>787.7</v>
      </c>
      <c r="C207" s="4">
        <v>184.1</v>
      </c>
      <c r="D207" s="5">
        <v>6.6789333333333296</v>
      </c>
      <c r="E207" s="22">
        <f>'Sample raw data'!E207/'Sample raw data'!E$194*'Analytical method'!$B$67*E$292/E$293</f>
        <v>1.0023623530587082E-4</v>
      </c>
      <c r="F207" s="22">
        <f>'Sample raw data'!F207/'Sample raw data'!F$194*'Analytical method'!$B$67*F$292/F$293</f>
        <v>7.1464587536157617E-5</v>
      </c>
      <c r="G207" s="22">
        <f>'Sample raw data'!G207/'Sample raw data'!G$194*'Analytical method'!$B$67*G$292/G$293</f>
        <v>7.3991379142718526E-5</v>
      </c>
      <c r="H207" s="22">
        <f>'Sample raw data'!H207/'Sample raw data'!H$194*'Analytical method'!$B$67*H$292/H$293</f>
        <v>7.236951823076788E-5</v>
      </c>
      <c r="I207" s="22">
        <f>'Sample raw data'!I207/'Sample raw data'!I$194*'Analytical method'!$B$67*I$292/I$293</f>
        <v>8.1314945453976408E-5</v>
      </c>
      <c r="J207" s="22">
        <f>'Sample raw data'!J207/'Sample raw data'!J$194*'Analytical method'!$B$67*J$292/J$293</f>
        <v>1.0099235629181639E-4</v>
      </c>
      <c r="K207" s="22">
        <f>'Sample raw data'!K207/'Sample raw data'!K$194*'Analytical method'!$B$67*K$292/K$293</f>
        <v>8.0849916170182984E-5</v>
      </c>
      <c r="L207" s="22">
        <f>'Sample raw data'!L207/'Sample raw data'!L$194*'Analytical method'!$B$67*L$292/L$293</f>
        <v>8.183439007986617E-5</v>
      </c>
      <c r="M207" s="22">
        <f>'Sample raw data'!M207/'Sample raw data'!M$194*'Analytical method'!$B$67*M$292/M$293</f>
        <v>9.8465126327526971E-5</v>
      </c>
    </row>
    <row r="208" spans="1:13">
      <c r="A208" s="4" t="s">
        <v>211</v>
      </c>
      <c r="B208" s="4">
        <v>785.7</v>
      </c>
      <c r="C208" s="4">
        <v>184.1</v>
      </c>
      <c r="D208" s="5">
        <v>6.1750333333333298</v>
      </c>
      <c r="E208" s="22">
        <f>'Sample raw data'!E208/'Sample raw data'!E$194*'Analytical method'!$B$67*E$292/E$293</f>
        <v>3.3382769618436402E-3</v>
      </c>
      <c r="F208" s="22">
        <f>'Sample raw data'!F208/'Sample raw data'!F$194*'Analytical method'!$B$67*F$292/F$293</f>
        <v>3.3890268544808076E-3</v>
      </c>
      <c r="G208" s="22">
        <f>'Sample raw data'!G208/'Sample raw data'!G$194*'Analytical method'!$B$67*G$292/G$293</f>
        <v>3.3467349902189165E-3</v>
      </c>
      <c r="H208" s="22">
        <f>'Sample raw data'!H208/'Sample raw data'!H$194*'Analytical method'!$B$67*H$292/H$293</f>
        <v>3.2576783501402709E-3</v>
      </c>
      <c r="I208" s="22">
        <f>'Sample raw data'!I208/'Sample raw data'!I$194*'Analytical method'!$B$67*I$292/I$293</f>
        <v>3.0953069201663927E-3</v>
      </c>
      <c r="J208" s="22">
        <f>'Sample raw data'!J208/'Sample raw data'!J$194*'Analytical method'!$B$67*J$292/J$293</f>
        <v>3.2420926456756399E-3</v>
      </c>
      <c r="K208" s="22">
        <f>'Sample raw data'!K208/'Sample raw data'!K$194*'Analytical method'!$B$67*K$292/K$293</f>
        <v>3.2301125234649765E-3</v>
      </c>
      <c r="L208" s="22">
        <f>'Sample raw data'!L208/'Sample raw data'!L$194*'Analytical method'!$B$67*L$292/L$293</f>
        <v>3.2546949452238534E-3</v>
      </c>
      <c r="M208" s="22">
        <f>'Sample raw data'!M208/'Sample raw data'!M$194*'Analytical method'!$B$67*M$292/M$293</f>
        <v>3.2086469378264796E-3</v>
      </c>
    </row>
    <row r="209" spans="1:13">
      <c r="A209" s="4" t="s">
        <v>212</v>
      </c>
      <c r="B209" s="4">
        <v>801.7</v>
      </c>
      <c r="C209" s="4">
        <v>184.1</v>
      </c>
      <c r="D209" s="5">
        <v>7.0183666666666698</v>
      </c>
      <c r="E209" s="22">
        <f>'Sample raw data'!E209/'Sample raw data'!E$194*'Analytical method'!$B$67*E$292/E$293</f>
        <v>6.5208999580789224E-5</v>
      </c>
      <c r="F209" s="22">
        <f>'Sample raw data'!F209/'Sample raw data'!F$194*'Analytical method'!$B$67*F$292/F$293</f>
        <v>3.7464990757825633E-5</v>
      </c>
      <c r="G209" s="22">
        <f>'Sample raw data'!G209/'Sample raw data'!G$194*'Analytical method'!$B$67*G$292/G$293</f>
        <v>5.1793414282786757E-5</v>
      </c>
      <c r="H209" s="22">
        <f>'Sample raw data'!H209/'Sample raw data'!H$194*'Analytical method'!$B$67*H$292/H$293</f>
        <v>4.9528829410391378E-5</v>
      </c>
      <c r="I209" s="22">
        <f>'Sample raw data'!I209/'Sample raw data'!I$194*'Analytical method'!$B$67*I$292/I$293</f>
        <v>4.2275580999659459E-5</v>
      </c>
      <c r="J209" s="22">
        <f>'Sample raw data'!J209/'Sample raw data'!J$194*'Analytical method'!$B$67*J$292/J$293</f>
        <v>4.2794145237237266E-5</v>
      </c>
      <c r="K209" s="22">
        <f>'Sample raw data'!K209/'Sample raw data'!K$194*'Analytical method'!$B$67*K$292/K$293</f>
        <v>3.5695082980104853E-5</v>
      </c>
      <c r="L209" s="22">
        <f>'Sample raw data'!L209/'Sample raw data'!L$194*'Analytical method'!$B$67*L$292/L$293</f>
        <v>5.6811206821555794E-5</v>
      </c>
      <c r="M209" s="22">
        <f>'Sample raw data'!M209/'Sample raw data'!M$194*'Analytical method'!$B$67*M$292/M$293</f>
        <v>4.2732319984671257E-5</v>
      </c>
    </row>
    <row r="210" spans="1:13">
      <c r="A210" s="4" t="s">
        <v>213</v>
      </c>
      <c r="B210" s="4">
        <v>815.7</v>
      </c>
      <c r="C210" s="4">
        <v>184.1</v>
      </c>
      <c r="D210" s="5">
        <v>7.3271499999999996</v>
      </c>
      <c r="E210" s="22" t="e">
        <f>'Sample raw data'!E210/'Sample raw data'!E$194*'Analytical method'!$B$67*E$292/E$293</f>
        <v>#VALUE!</v>
      </c>
      <c r="F210" s="22">
        <f>'Sample raw data'!F210/'Sample raw data'!F$194*'Analytical method'!$B$67*F$292/F$293</f>
        <v>4.1228644337089332E-5</v>
      </c>
      <c r="G210" s="22">
        <f>'Sample raw data'!G210/'Sample raw data'!G$194*'Analytical method'!$B$67*G$292/G$293</f>
        <v>9.2989960062501897E-5</v>
      </c>
      <c r="H210" s="22">
        <f>'Sample raw data'!H210/'Sample raw data'!H$194*'Analytical method'!$B$67*H$292/H$293</f>
        <v>5.4624741336174669E-5</v>
      </c>
      <c r="I210" s="22">
        <f>'Sample raw data'!I210/'Sample raw data'!I$194*'Analytical method'!$B$67*I$292/I$293</f>
        <v>6.6916411535383836E-5</v>
      </c>
      <c r="J210" s="22">
        <f>'Sample raw data'!J210/'Sample raw data'!J$194*'Analytical method'!$B$67*J$292/J$293</f>
        <v>4.8634466087106615E-5</v>
      </c>
      <c r="K210" s="22" t="e">
        <f>'Sample raw data'!K210/'Sample raw data'!K$194*'Analytical method'!$B$67*K$292/K$293</f>
        <v>#VALUE!</v>
      </c>
      <c r="L210" s="22">
        <f>'Sample raw data'!L210/'Sample raw data'!L$194*'Analytical method'!$B$67*L$292/L$293</f>
        <v>8.9173138195019591E-5</v>
      </c>
      <c r="M210" s="22">
        <f>'Sample raw data'!M210/'Sample raw data'!M$194*'Analytical method'!$B$67*M$292/M$293</f>
        <v>8.223731326522964E-5</v>
      </c>
    </row>
    <row r="211" spans="1:13">
      <c r="A211" s="4" t="s">
        <v>214</v>
      </c>
      <c r="B211" s="4">
        <v>813.7</v>
      </c>
      <c r="C211" s="4">
        <v>184.1</v>
      </c>
      <c r="D211" s="5">
        <v>6.6768999999999998</v>
      </c>
      <c r="E211" s="22">
        <f>'Sample raw data'!E211/'Sample raw data'!E$194*'Analytical method'!$B$67*E$292/E$293</f>
        <v>0.51810264148467944</v>
      </c>
      <c r="F211" s="22">
        <f>'Sample raw data'!F211/'Sample raw data'!F$194*'Analytical method'!$B$67*F$292/F$293</f>
        <v>0.51173801100729754</v>
      </c>
      <c r="G211" s="22">
        <f>'Sample raw data'!G211/'Sample raw data'!G$194*'Analytical method'!$B$67*G$292/G$293</f>
        <v>0.5286112274427105</v>
      </c>
      <c r="H211" s="22">
        <f>'Sample raw data'!H211/'Sample raw data'!H$194*'Analytical method'!$B$67*H$292/H$293</f>
        <v>0.53786585199056391</v>
      </c>
      <c r="I211" s="22">
        <f>'Sample raw data'!I211/'Sample raw data'!I$194*'Analytical method'!$B$67*I$292/I$293</f>
        <v>0.53222243652376811</v>
      </c>
      <c r="J211" s="22">
        <f>'Sample raw data'!J211/'Sample raw data'!J$194*'Analytical method'!$B$67*J$292/J$293</f>
        <v>0.56207609950521942</v>
      </c>
      <c r="K211" s="22">
        <f>'Sample raw data'!K211/'Sample raw data'!K$194*'Analytical method'!$B$67*K$292/K$293</f>
        <v>0.49819936081235472</v>
      </c>
      <c r="L211" s="22">
        <f>'Sample raw data'!L211/'Sample raw data'!L$194*'Analytical method'!$B$67*L$292/L$293</f>
        <v>0.51881119266898645</v>
      </c>
      <c r="M211" s="22">
        <f>'Sample raw data'!M211/'Sample raw data'!M$194*'Analytical method'!$B$67*M$292/M$293</f>
        <v>0.50704757020799929</v>
      </c>
    </row>
    <row r="212" spans="1:13">
      <c r="A212" s="4" t="s">
        <v>215</v>
      </c>
      <c r="B212" s="4">
        <v>811.7</v>
      </c>
      <c r="C212" s="4">
        <v>184.1</v>
      </c>
      <c r="D212" s="5">
        <v>6.1584500000000002</v>
      </c>
      <c r="E212" s="22">
        <f>'Sample raw data'!E212/'Sample raw data'!E$194*'Analytical method'!$B$67*E$292/E$293</f>
        <v>9.7561311234555716E-5</v>
      </c>
      <c r="F212" s="22">
        <f>'Sample raw data'!F212/'Sample raw data'!F$194*'Analytical method'!$B$67*F$292/F$293</f>
        <v>2.3891873747571138E-4</v>
      </c>
      <c r="G212" s="22">
        <f>'Sample raw data'!G212/'Sample raw data'!G$194*'Analytical method'!$B$67*G$292/G$293</f>
        <v>1.1107075276441231E-3</v>
      </c>
      <c r="H212" s="22">
        <f>'Sample raw data'!H212/'Sample raw data'!H$194*'Analytical method'!$B$67*H$292/H$293</f>
        <v>1.3496036649712832E-4</v>
      </c>
      <c r="I212" s="22">
        <f>'Sample raw data'!I212/'Sample raw data'!I$194*'Analytical method'!$B$67*I$292/I$293</f>
        <v>9.9781887318436372E-4</v>
      </c>
      <c r="J212" s="22">
        <f>'Sample raw data'!J212/'Sample raw data'!J$194*'Analytical method'!$B$67*J$292/J$293</f>
        <v>7.9503996884886766E-4</v>
      </c>
      <c r="K212" s="22">
        <f>'Sample raw data'!K212/'Sample raw data'!K$194*'Analytical method'!$B$67*K$292/K$293</f>
        <v>1.0781561378085168E-3</v>
      </c>
      <c r="L212" s="22">
        <f>'Sample raw data'!L212/'Sample raw data'!L$194*'Analytical method'!$B$67*L$292/L$293</f>
        <v>7.2997594113857192E-4</v>
      </c>
      <c r="M212" s="22">
        <f>'Sample raw data'!M212/'Sample raw data'!M$194*'Analytical method'!$B$67*M$292/M$293</f>
        <v>1.1413625186065068E-3</v>
      </c>
    </row>
    <row r="213" spans="1:13">
      <c r="A213" s="4" t="s">
        <v>376</v>
      </c>
      <c r="B213" s="4">
        <v>288.3</v>
      </c>
      <c r="C213" s="4">
        <v>270.3</v>
      </c>
      <c r="D213" s="5">
        <v>1.9138166666666701</v>
      </c>
      <c r="E213" s="22">
        <f>'Sample raw data'!E213/'Sample raw data'!E$213*'Analytical method'!$B$68*E$292/E$293</f>
        <v>0.18</v>
      </c>
      <c r="F213" s="22">
        <f>'Sample raw data'!F213/'Sample raw data'!F$213*'Analytical method'!$B$68*F$292/F$293</f>
        <v>0.18</v>
      </c>
      <c r="G213" s="22">
        <f>'Sample raw data'!G213/'Sample raw data'!G$213*'Analytical method'!$B$68*G$292/G$293</f>
        <v>0.18</v>
      </c>
      <c r="H213" s="22">
        <f>'Sample raw data'!H213/'Sample raw data'!H$213*'Analytical method'!$B$68*H$292/H$293</f>
        <v>0.18</v>
      </c>
      <c r="I213" s="22">
        <f>'Sample raw data'!I213/'Sample raw data'!I$213*'Analytical method'!$B$68*I$292/I$293</f>
        <v>0.18</v>
      </c>
      <c r="J213" s="22">
        <f>'Sample raw data'!J213/'Sample raw data'!J$213*'Analytical method'!$B$68*J$292/J$293</f>
        <v>0.18</v>
      </c>
      <c r="K213" s="22">
        <f>'Sample raw data'!K213/'Sample raw data'!K$213*'Analytical method'!$B$68*K$292/K$293</f>
        <v>0.18</v>
      </c>
      <c r="L213" s="22">
        <f>'Sample raw data'!L213/'Sample raw data'!L$213*'Analytical method'!$B$68*L$292/L$293</f>
        <v>0.18</v>
      </c>
      <c r="M213" s="22">
        <f>'Sample raw data'!M213/'Sample raw data'!M$213*'Analytical method'!$B$68*M$292/M$293</f>
        <v>0.18</v>
      </c>
    </row>
    <row r="214" spans="1:13">
      <c r="A214" s="4" t="s">
        <v>377</v>
      </c>
      <c r="B214" s="4">
        <v>286.3</v>
      </c>
      <c r="C214" s="4">
        <v>268.3</v>
      </c>
      <c r="D214" s="5">
        <v>1.6321333333333301</v>
      </c>
      <c r="E214" s="22">
        <f>'Sample raw data'!E214/'Sample raw data'!E$214*'Analytical method'!$B$69*E$292/E$293</f>
        <v>0.18</v>
      </c>
      <c r="F214" s="22" t="e">
        <f>'Sample raw data'!F214/'Sample raw data'!F$214*'Analytical method'!$B$69*F$292/F$293</f>
        <v>#VALUE!</v>
      </c>
      <c r="G214" s="22">
        <f>'Sample raw data'!G214/'Sample raw data'!G$214*'Analytical method'!$B$69*G$292/G$293</f>
        <v>0.18</v>
      </c>
      <c r="H214" s="22">
        <f>'Sample raw data'!H214/'Sample raw data'!H$214*'Analytical method'!$B$69*H$292/H$293</f>
        <v>0.18</v>
      </c>
      <c r="I214" s="22" t="e">
        <f>'Sample raw data'!I214/'Sample raw data'!I$214*'Analytical method'!$B$69*I$292/I$293</f>
        <v>#VALUE!</v>
      </c>
      <c r="J214" s="22">
        <f>'Sample raw data'!J214/'Sample raw data'!J$214*'Analytical method'!$B$69*J$292/J$293</f>
        <v>0.18</v>
      </c>
      <c r="K214" s="22">
        <f>'Sample raw data'!K214/'Sample raw data'!K$214*'Analytical method'!$B$69*K$292/K$293</f>
        <v>0.18</v>
      </c>
      <c r="L214" s="22">
        <f>'Sample raw data'!L214/'Sample raw data'!L$214*'Analytical method'!$B$69*L$292/L$293</f>
        <v>0.18</v>
      </c>
      <c r="M214" s="22">
        <f>'Sample raw data'!M214/'Sample raw data'!M$214*'Analytical method'!$B$69*M$292/M$293</f>
        <v>0.18</v>
      </c>
    </row>
    <row r="215" spans="1:13">
      <c r="A215" s="4" t="s">
        <v>216</v>
      </c>
      <c r="B215" s="4">
        <v>302.3</v>
      </c>
      <c r="C215" s="4">
        <v>284.3</v>
      </c>
      <c r="D215" s="5">
        <v>2.0762166666666699</v>
      </c>
      <c r="E215" s="22">
        <f>'Sample raw data'!E215/'Sample raw data'!E$213*'Analytical method'!$B$68*E$292/E$293</f>
        <v>0.28986147334811208</v>
      </c>
      <c r="F215" s="22">
        <f>'Sample raw data'!F215/'Sample raw data'!F$213*'Analytical method'!$B$68*F$292/F$293</f>
        <v>0.28587632247125744</v>
      </c>
      <c r="G215" s="22">
        <f>'Sample raw data'!G215/'Sample raw data'!G$213*'Analytical method'!$B$68*G$292/G$293</f>
        <v>2.1616797959596452</v>
      </c>
      <c r="H215" s="22">
        <f>'Sample raw data'!H215/'Sample raw data'!H$213*'Analytical method'!$B$68*H$292/H$293</f>
        <v>0.39281465559835643</v>
      </c>
      <c r="I215" s="22">
        <f>'Sample raw data'!I215/'Sample raw data'!I$213*'Analytical method'!$B$68*I$292/I$293</f>
        <v>1.2203556376455604</v>
      </c>
      <c r="J215" s="22">
        <f>'Sample raw data'!J215/'Sample raw data'!J$213*'Analytical method'!$B$68*J$292/J$293</f>
        <v>0.1924215710762204</v>
      </c>
      <c r="K215" s="22">
        <f>'Sample raw data'!K215/'Sample raw data'!K$213*'Analytical method'!$B$68*K$292/K$293</f>
        <v>0.25636898529184438</v>
      </c>
      <c r="L215" s="22">
        <f>'Sample raw data'!L215/'Sample raw data'!L$213*'Analytical method'!$B$68*L$292/L$293</f>
        <v>0.23787207207823741</v>
      </c>
      <c r="M215" s="22">
        <f>'Sample raw data'!M215/'Sample raw data'!M$213*'Analytical method'!$B$68*M$292/M$293</f>
        <v>0.22622405822832659</v>
      </c>
    </row>
    <row r="216" spans="1:13">
      <c r="A216" s="4" t="s">
        <v>217</v>
      </c>
      <c r="B216" s="4">
        <v>300.3</v>
      </c>
      <c r="C216" s="4">
        <v>282.3</v>
      </c>
      <c r="D216" s="5">
        <v>1.9579833333333301</v>
      </c>
      <c r="E216" s="22">
        <f>'Sample raw data'!E216/'Sample raw data'!E$214*'Analytical method'!$B$69*E$292/E$293</f>
        <v>1.2556738272437125</v>
      </c>
      <c r="F216" s="22" t="e">
        <f>'Sample raw data'!F216/'Sample raw data'!F$214*'Analytical method'!$B$69*F$292/F$293</f>
        <v>#VALUE!</v>
      </c>
      <c r="G216" s="22">
        <f>'Sample raw data'!G216/'Sample raw data'!G$214*'Analytical method'!$B$69*G$292/G$293</f>
        <v>1.8346820436525262</v>
      </c>
      <c r="H216" s="22">
        <f>'Sample raw data'!H216/'Sample raw data'!H$214*'Analytical method'!$B$69*H$292/H$293</f>
        <v>1.6673283514143935</v>
      </c>
      <c r="I216" s="22" t="e">
        <f>'Sample raw data'!I216/'Sample raw data'!I$214*'Analytical method'!$B$69*I$292/I$293</f>
        <v>#VALUE!</v>
      </c>
      <c r="J216" s="22">
        <f>'Sample raw data'!J216/'Sample raw data'!J$214*'Analytical method'!$B$69*J$292/J$293</f>
        <v>1.5048201871680464</v>
      </c>
      <c r="K216" s="22">
        <f>'Sample raw data'!K216/'Sample raw data'!K$214*'Analytical method'!$B$69*K$292/K$293</f>
        <v>4.3707694618478916</v>
      </c>
      <c r="L216" s="22">
        <f>'Sample raw data'!L216/'Sample raw data'!L$214*'Analytical method'!$B$69*L$292/L$293</f>
        <v>2.1014020597693395</v>
      </c>
      <c r="M216" s="22">
        <f>'Sample raw data'!M216/'Sample raw data'!M$214*'Analytical method'!$B$69*M$292/M$293</f>
        <v>2.4355307943804285</v>
      </c>
    </row>
    <row r="217" spans="1:13">
      <c r="A217" s="4" t="s">
        <v>218</v>
      </c>
      <c r="B217" s="4">
        <v>656.6</v>
      </c>
      <c r="C217" s="4">
        <v>656.6</v>
      </c>
      <c r="D217" s="5">
        <v>7.7585666666666704</v>
      </c>
      <c r="E217" s="22">
        <f>'Sample raw data'!E217/'Sample raw data'!E$217*'Analytical method'!$B$70*E$292/E$293</f>
        <v>2.3850000000000002</v>
      </c>
      <c r="F217" s="22">
        <f>'Sample raw data'!F217/'Sample raw data'!F$217*'Analytical method'!$B$70*F$292/F$293</f>
        <v>2.3850000000000002</v>
      </c>
      <c r="G217" s="22">
        <f>'Sample raw data'!G217/'Sample raw data'!G$217*'Analytical method'!$B$70*G$292/G$293</f>
        <v>2.3850000000000002</v>
      </c>
      <c r="H217" s="22">
        <f>'Sample raw data'!H217/'Sample raw data'!H$217*'Analytical method'!$B$70*H$292/H$293</f>
        <v>2.3850000000000002</v>
      </c>
      <c r="I217" s="22">
        <f>'Sample raw data'!I217/'Sample raw data'!I$217*'Analytical method'!$B$70*I$292/I$293</f>
        <v>2.3850000000000002</v>
      </c>
      <c r="J217" s="22">
        <f>'Sample raw data'!J217/'Sample raw data'!J$217*'Analytical method'!$B$70*J$292/J$293</f>
        <v>2.3850000000000002</v>
      </c>
      <c r="K217" s="22">
        <f>'Sample raw data'!K217/'Sample raw data'!K$217*'Analytical method'!$B$70*K$292/K$293</f>
        <v>2.3850000000000002</v>
      </c>
      <c r="L217" s="22">
        <f>'Sample raw data'!L217/'Sample raw data'!L$217*'Analytical method'!$B$70*L$292/L$293</f>
        <v>2.3850000000000002</v>
      </c>
      <c r="M217" s="22">
        <f>'Sample raw data'!M217/'Sample raw data'!M$217*'Analytical method'!$B$70*M$292/M$293</f>
        <v>2.3850000000000002</v>
      </c>
    </row>
    <row r="218" spans="1:13">
      <c r="A218" s="4" t="s">
        <v>219</v>
      </c>
      <c r="B218" s="4">
        <v>656.6</v>
      </c>
      <c r="C218" s="4">
        <v>439.4</v>
      </c>
      <c r="D218" s="5">
        <v>7.7590833333333302</v>
      </c>
      <c r="E218" s="22">
        <f>'Sample raw data'!E218/'Sample raw data'!E$218*'Analytical method'!$B$70*E$292/E$293</f>
        <v>2.3850000000000002</v>
      </c>
      <c r="F218" s="22">
        <f>'Sample raw data'!F218/'Sample raw data'!F$218*'Analytical method'!$B$70*F$292/F$293</f>
        <v>2.3850000000000002</v>
      </c>
      <c r="G218" s="22">
        <f>'Sample raw data'!G218/'Sample raw data'!G$218*'Analytical method'!$B$70*G$292/G$293</f>
        <v>2.3850000000000002</v>
      </c>
      <c r="H218" s="22">
        <f>'Sample raw data'!H218/'Sample raw data'!H$218*'Analytical method'!$B$70*H$292/H$293</f>
        <v>2.3850000000000002</v>
      </c>
      <c r="I218" s="22">
        <f>'Sample raw data'!I218/'Sample raw data'!I$218*'Analytical method'!$B$70*I$292/I$293</f>
        <v>2.3850000000000002</v>
      </c>
      <c r="J218" s="22">
        <f>'Sample raw data'!J218/'Sample raw data'!J$218*'Analytical method'!$B$70*J$292/J$293</f>
        <v>2.3850000000000002</v>
      </c>
      <c r="K218" s="22">
        <f>'Sample raw data'!K218/'Sample raw data'!K$218*'Analytical method'!$B$70*K$292/K$293</f>
        <v>2.3850000000000002</v>
      </c>
      <c r="L218" s="22">
        <f>'Sample raw data'!L218/'Sample raw data'!L$218*'Analytical method'!$B$70*L$292/L$293</f>
        <v>2.3850000000000002</v>
      </c>
      <c r="M218" s="22">
        <f>'Sample raw data'!M218/'Sample raw data'!M$218*'Analytical method'!$B$70*M$292/M$293</f>
        <v>2.3850000000000002</v>
      </c>
    </row>
    <row r="219" spans="1:13">
      <c r="A219" s="4" t="s">
        <v>224</v>
      </c>
      <c r="B219" s="4">
        <v>822.8</v>
      </c>
      <c r="C219" s="4">
        <v>822.8</v>
      </c>
      <c r="D219" s="5">
        <v>10.057399999999999</v>
      </c>
      <c r="E219" s="22">
        <f>'Sample raw data'!E219/'Sample raw data'!E$217*'Analytical method'!$B$70*E$292/E$293</f>
        <v>2.7465480932712717E-2</v>
      </c>
      <c r="F219" s="22">
        <f>'Sample raw data'!F219/'Sample raw data'!F$217*'Analytical method'!$B$70*F$292/F$293</f>
        <v>2.3107151062672443E-2</v>
      </c>
      <c r="G219" s="22">
        <f>'Sample raw data'!G219/'Sample raw data'!G$217*'Analytical method'!$B$70*G$292/G$293</f>
        <v>2.4430745415410751E-2</v>
      </c>
      <c r="H219" s="22">
        <f>'Sample raw data'!H219/'Sample raw data'!H$217*'Analytical method'!$B$70*H$292/H$293</f>
        <v>2.8163041283625661E-2</v>
      </c>
      <c r="I219" s="22">
        <f>'Sample raw data'!I219/'Sample raw data'!I$217*'Analytical method'!$B$70*I$292/I$293</f>
        <v>2.5836573997880238E-2</v>
      </c>
      <c r="J219" s="22">
        <f>'Sample raw data'!J219/'Sample raw data'!J$217*'Analytical method'!$B$70*J$292/J$293</f>
        <v>2.4866520139872901E-2</v>
      </c>
      <c r="K219" s="22">
        <f>'Sample raw data'!K219/'Sample raw data'!K$217*'Analytical method'!$B$70*K$292/K$293</f>
        <v>2.3915216126437894E-2</v>
      </c>
      <c r="L219" s="22">
        <f>'Sample raw data'!L219/'Sample raw data'!L$217*'Analytical method'!$B$70*L$292/L$293</f>
        <v>2.5214282052919465E-2</v>
      </c>
      <c r="M219" s="22">
        <f>'Sample raw data'!M219/'Sample raw data'!M$217*'Analytical method'!$B$70*M$292/M$293</f>
        <v>2.454982039052811E-2</v>
      </c>
    </row>
    <row r="220" spans="1:13">
      <c r="A220" s="4" t="s">
        <v>220</v>
      </c>
      <c r="B220" s="4">
        <v>822.8</v>
      </c>
      <c r="C220" s="4">
        <v>577.5</v>
      </c>
      <c r="D220" s="5">
        <v>10.0576333333333</v>
      </c>
      <c r="E220" s="22">
        <f>'Sample raw data'!E220/'Sample raw data'!E$218*'Analytical method'!$B$70*E$292/E$293</f>
        <v>6.930395123004386E-3</v>
      </c>
      <c r="F220" s="22">
        <f>'Sample raw data'!F220/'Sample raw data'!F$218*'Analytical method'!$B$70*F$292/F$293</f>
        <v>6.2495449485414625E-3</v>
      </c>
      <c r="G220" s="22">
        <f>'Sample raw data'!G220/'Sample raw data'!G$218*'Analytical method'!$B$70*G$292/G$293</f>
        <v>6.3860051731616753E-3</v>
      </c>
      <c r="H220" s="22">
        <f>'Sample raw data'!H220/'Sample raw data'!H$218*'Analytical method'!$B$70*H$292/H$293</f>
        <v>6.8153446606696536E-3</v>
      </c>
      <c r="I220" s="22">
        <f>'Sample raw data'!I220/'Sample raw data'!I$218*'Analytical method'!$B$70*I$292/I$293</f>
        <v>6.6758875075165688E-3</v>
      </c>
      <c r="J220" s="22">
        <f>'Sample raw data'!J220/'Sample raw data'!J$218*'Analytical method'!$B$70*J$292/J$293</f>
        <v>6.450453950707747E-3</v>
      </c>
      <c r="K220" s="22">
        <f>'Sample raw data'!K220/'Sample raw data'!K$218*'Analytical method'!$B$70*K$292/K$293</f>
        <v>6.2938511349139841E-3</v>
      </c>
      <c r="L220" s="22">
        <f>'Sample raw data'!L220/'Sample raw data'!L$218*'Analytical method'!$B$70*L$292/L$293</f>
        <v>6.5467328157904738E-3</v>
      </c>
      <c r="M220" s="22">
        <f>'Sample raw data'!M220/'Sample raw data'!M$218*'Analytical method'!$B$70*M$292/M$293</f>
        <v>6.2493792025890491E-3</v>
      </c>
    </row>
    <row r="221" spans="1:13">
      <c r="A221" s="4" t="s">
        <v>221</v>
      </c>
      <c r="B221" s="4">
        <v>822.8</v>
      </c>
      <c r="C221" s="4">
        <v>549.5</v>
      </c>
      <c r="D221" s="5">
        <v>10.057983333333301</v>
      </c>
      <c r="E221" s="22">
        <f>'Sample raw data'!E221/'Sample raw data'!E$218*'Analytical method'!$B$70*E$292/E$293</f>
        <v>1.1128669650222991E-2</v>
      </c>
      <c r="F221" s="22">
        <f>'Sample raw data'!F221/'Sample raw data'!F$218*'Analytical method'!$B$70*F$292/F$293</f>
        <v>9.7827400307343524E-3</v>
      </c>
      <c r="G221" s="22">
        <f>'Sample raw data'!G221/'Sample raw data'!G$218*'Analytical method'!$B$70*G$292/G$293</f>
        <v>1.0700853151912876E-2</v>
      </c>
      <c r="H221" s="22">
        <f>'Sample raw data'!H221/'Sample raw data'!H$218*'Analytical method'!$B$70*H$292/H$293</f>
        <v>1.0816442664910443E-2</v>
      </c>
      <c r="I221" s="22">
        <f>'Sample raw data'!I221/'Sample raw data'!I$218*'Analytical method'!$B$70*I$292/I$293</f>
        <v>1.0677216422696737E-2</v>
      </c>
      <c r="J221" s="22">
        <f>'Sample raw data'!J221/'Sample raw data'!J$218*'Analytical method'!$B$70*J$292/J$293</f>
        <v>1.0377041054522588E-2</v>
      </c>
      <c r="K221" s="22">
        <f>'Sample raw data'!K221/'Sample raw data'!K$218*'Analytical method'!$B$70*K$292/K$293</f>
        <v>1.0228852403545359E-2</v>
      </c>
      <c r="L221" s="22">
        <f>'Sample raw data'!L221/'Sample raw data'!L$218*'Analytical method'!$B$70*L$292/L$293</f>
        <v>1.0330039201205635E-2</v>
      </c>
      <c r="M221" s="22">
        <f>'Sample raw data'!M221/'Sample raw data'!M$218*'Analytical method'!$B$70*M$292/M$293</f>
        <v>1.0226181930355674E-2</v>
      </c>
    </row>
    <row r="222" spans="1:13">
      <c r="A222" s="4" t="s">
        <v>222</v>
      </c>
      <c r="B222" s="4">
        <v>822.8</v>
      </c>
      <c r="C222" s="4">
        <v>551.5</v>
      </c>
      <c r="D222" s="5">
        <v>10.0722166666667</v>
      </c>
      <c r="E222" s="22">
        <f>'Sample raw data'!E222/'Sample raw data'!E$218*'Analytical method'!$B$70*E$292/E$293</f>
        <v>3.1836740710297498E-3</v>
      </c>
      <c r="F222" s="22">
        <f>'Sample raw data'!F222/'Sample raw data'!F$218*'Analytical method'!$B$70*F$292/F$293</f>
        <v>2.4563093062619145E-3</v>
      </c>
      <c r="G222" s="22">
        <f>'Sample raw data'!G222/'Sample raw data'!G$218*'Analytical method'!$B$70*G$292/G$293</f>
        <v>2.5340034477274319E-3</v>
      </c>
      <c r="H222" s="22">
        <f>'Sample raw data'!H222/'Sample raw data'!H$218*'Analytical method'!$B$70*H$292/H$293</f>
        <v>2.8329741153693441E-3</v>
      </c>
      <c r="I222" s="22">
        <f>'Sample raw data'!I222/'Sample raw data'!I$218*'Analytical method'!$B$70*I$292/I$293</f>
        <v>2.6442778537450889E-3</v>
      </c>
      <c r="J222" s="22">
        <f>'Sample raw data'!J222/'Sample raw data'!J$218*'Analytical method'!$B$70*J$292/J$293</f>
        <v>2.6186373178995813E-3</v>
      </c>
      <c r="K222" s="22">
        <f>'Sample raw data'!K222/'Sample raw data'!K$218*'Analytical method'!$B$70*K$292/K$293</f>
        <v>2.4366118591560588E-3</v>
      </c>
      <c r="L222" s="22">
        <f>'Sample raw data'!L222/'Sample raw data'!L$218*'Analytical method'!$B$70*L$292/L$293</f>
        <v>2.6019542901274373E-3</v>
      </c>
      <c r="M222" s="22">
        <f>'Sample raw data'!M222/'Sample raw data'!M$218*'Analytical method'!$B$70*M$292/M$293</f>
        <v>2.8421143881379204E-3</v>
      </c>
    </row>
    <row r="223" spans="1:13">
      <c r="A223" s="4" t="s">
        <v>223</v>
      </c>
      <c r="B223" s="4">
        <v>822.8</v>
      </c>
      <c r="C223" s="4">
        <v>523.5</v>
      </c>
      <c r="D223" s="5">
        <v>10.058149999999999</v>
      </c>
      <c r="E223" s="22">
        <f>'Sample raw data'!E223/'Sample raw data'!E$218*'Analytical method'!$B$70*E$292/E$293</f>
        <v>8.9831235482969226E-3</v>
      </c>
      <c r="F223" s="22">
        <f>'Sample raw data'!F223/'Sample raw data'!F$218*'Analytical method'!$B$70*F$292/F$293</f>
        <v>8.2496913161386378E-3</v>
      </c>
      <c r="G223" s="22">
        <f>'Sample raw data'!G223/'Sample raw data'!G$218*'Analytical method'!$B$70*G$292/G$293</f>
        <v>8.3535037370228507E-3</v>
      </c>
      <c r="H223" s="22">
        <f>'Sample raw data'!H223/'Sample raw data'!H$218*'Analytical method'!$B$70*H$292/H$293</f>
        <v>8.9229399146560501E-3</v>
      </c>
      <c r="I223" s="22">
        <f>'Sample raw data'!I223/'Sample raw data'!I$218*'Analytical method'!$B$70*I$292/I$293</f>
        <v>8.6737350576405782E-3</v>
      </c>
      <c r="J223" s="22">
        <f>'Sample raw data'!J223/'Sample raw data'!J$218*'Analytical method'!$B$70*J$292/J$293</f>
        <v>8.4166269762830249E-3</v>
      </c>
      <c r="K223" s="22">
        <f>'Sample raw data'!K223/'Sample raw data'!K$218*'Analytical method'!$B$70*K$292/K$293</f>
        <v>8.4865748456635689E-3</v>
      </c>
      <c r="L223" s="22">
        <f>'Sample raw data'!L223/'Sample raw data'!L$218*'Analytical method'!$B$70*L$292/L$293</f>
        <v>8.5531966102485868E-3</v>
      </c>
      <c r="M223" s="22">
        <f>'Sample raw data'!M223/'Sample raw data'!M$218*'Analytical method'!$B$70*M$292/M$293</f>
        <v>8.4144892849635569E-3</v>
      </c>
    </row>
    <row r="224" spans="1:13">
      <c r="A224" s="4" t="s">
        <v>230</v>
      </c>
      <c r="B224" s="4">
        <v>820.7</v>
      </c>
      <c r="C224" s="4">
        <v>820.7</v>
      </c>
      <c r="D224" s="5">
        <v>9.76488333333333</v>
      </c>
      <c r="E224" s="22">
        <f>'Sample raw data'!E224/'Sample raw data'!E$217*'Analytical method'!$B$70*E$292/E$293</f>
        <v>1.6184253924321875E-2</v>
      </c>
      <c r="F224" s="22">
        <f>'Sample raw data'!F224/'Sample raw data'!F$217*'Analytical method'!$B$70*F$292/F$293</f>
        <v>1.3185249560939622E-2</v>
      </c>
      <c r="G224" s="22">
        <f>'Sample raw data'!G224/'Sample raw data'!G$217*'Analytical method'!$B$70*G$292/G$293</f>
        <v>1.5076354396497692E-2</v>
      </c>
      <c r="H224" s="22">
        <f>'Sample raw data'!H224/'Sample raw data'!H$217*'Analytical method'!$B$70*H$292/H$293</f>
        <v>1.4629153985949852E-2</v>
      </c>
      <c r="I224" s="22">
        <f>'Sample raw data'!I224/'Sample raw data'!I$217*'Analytical method'!$B$70*I$292/I$293</f>
        <v>1.3911096954786331E-2</v>
      </c>
      <c r="J224" s="22">
        <f>'Sample raw data'!J224/'Sample raw data'!J$217*'Analytical method'!$B$70*J$292/J$293</f>
        <v>1.4335218316296573E-2</v>
      </c>
      <c r="K224" s="22">
        <f>'Sample raw data'!K224/'Sample raw data'!K$217*'Analytical method'!$B$70*K$292/K$293</f>
        <v>1.4059275484204051E-2</v>
      </c>
      <c r="L224" s="22">
        <f>'Sample raw data'!L224/'Sample raw data'!L$217*'Analytical method'!$B$70*L$292/L$293</f>
        <v>1.370991769346484E-2</v>
      </c>
      <c r="M224" s="22">
        <f>'Sample raw data'!M224/'Sample raw data'!M$217*'Analytical method'!$B$70*M$292/M$293</f>
        <v>1.5041200414607733E-2</v>
      </c>
    </row>
    <row r="225" spans="1:13">
      <c r="A225" s="4" t="s">
        <v>225</v>
      </c>
      <c r="B225" s="4">
        <v>820.7</v>
      </c>
      <c r="C225" s="4">
        <v>575.5</v>
      </c>
      <c r="D225" s="5">
        <v>9.7651500000000002</v>
      </c>
      <c r="E225" s="22">
        <f>'Sample raw data'!E225/'Sample raw data'!E$218*'Analytical method'!$B$70*E$292/E$293</f>
        <v>2.5119092378877075E-3</v>
      </c>
      <c r="F225" s="22">
        <f>'Sample raw data'!F225/'Sample raw data'!F$218*'Analytical method'!$B$70*F$292/F$293</f>
        <v>2.1261593969495261E-3</v>
      </c>
      <c r="G225" s="22">
        <f>'Sample raw data'!G225/'Sample raw data'!G$218*'Analytical method'!$B$70*G$292/G$293</f>
        <v>2.4248845789379032E-3</v>
      </c>
      <c r="H225" s="22">
        <f>'Sample raw data'!H225/'Sample raw data'!H$218*'Analytical method'!$B$70*H$292/H$293</f>
        <v>2.4061154855546029E-3</v>
      </c>
      <c r="I225" s="22">
        <f>'Sample raw data'!I225/'Sample raw data'!I$218*'Analytical method'!$B$70*I$292/I$293</f>
        <v>2.3625163817159794E-3</v>
      </c>
      <c r="J225" s="22">
        <f>'Sample raw data'!J225/'Sample raw data'!J$218*'Analytical method'!$B$70*J$292/J$293</f>
        <v>2.325884081092472E-3</v>
      </c>
      <c r="K225" s="22">
        <f>'Sample raw data'!K225/'Sample raw data'!K$218*'Analytical method'!$B$70*K$292/K$293</f>
        <v>2.1910011530816768E-3</v>
      </c>
      <c r="L225" s="22">
        <f>'Sample raw data'!L225/'Sample raw data'!L$218*'Analytical method'!$B$70*L$292/L$293</f>
        <v>2.2529942288685347E-3</v>
      </c>
      <c r="M225" s="22">
        <f>'Sample raw data'!M225/'Sample raw data'!M$218*'Analytical method'!$B$70*M$292/M$293</f>
        <v>2.2998560988597796E-3</v>
      </c>
    </row>
    <row r="226" spans="1:13">
      <c r="A226" s="4" t="s">
        <v>226</v>
      </c>
      <c r="B226" s="4">
        <v>820.7</v>
      </c>
      <c r="C226" s="4">
        <v>547.5</v>
      </c>
      <c r="D226" s="5">
        <v>9.7655999999999992</v>
      </c>
      <c r="E226" s="22">
        <f>'Sample raw data'!E226/'Sample raw data'!E$218*'Analytical method'!$B$70*E$292/E$293</f>
        <v>2.3499692932743847E-3</v>
      </c>
      <c r="F226" s="22">
        <f>'Sample raw data'!F226/'Sample raw data'!F$218*'Analytical method'!$B$70*F$292/F$293</f>
        <v>1.9648872861692365E-3</v>
      </c>
      <c r="G226" s="22">
        <f>'Sample raw data'!G226/'Sample raw data'!G$218*'Analytical method'!$B$70*G$292/G$293</f>
        <v>2.171837111610603E-3</v>
      </c>
      <c r="H226" s="22">
        <f>'Sample raw data'!H226/'Sample raw data'!H$218*'Analytical method'!$B$70*H$292/H$293</f>
        <v>2.2946765519562878E-3</v>
      </c>
      <c r="I226" s="22">
        <f>'Sample raw data'!I226/'Sample raw data'!I$218*'Analytical method'!$B$70*I$292/I$293</f>
        <v>2.3210724189947083E-3</v>
      </c>
      <c r="J226" s="22">
        <f>'Sample raw data'!J226/'Sample raw data'!J$218*'Analytical method'!$B$70*J$292/J$293</f>
        <v>2.0780681724854384E-3</v>
      </c>
      <c r="K226" s="22">
        <f>'Sample raw data'!K226/'Sample raw data'!K$218*'Analytical method'!$B$70*K$292/K$293</f>
        <v>2.1464366265338168E-3</v>
      </c>
      <c r="L226" s="22">
        <f>'Sample raw data'!L226/'Sample raw data'!L$218*'Analytical method'!$B$70*L$292/L$293</f>
        <v>2.1362119456201549E-3</v>
      </c>
      <c r="M226" s="22">
        <f>'Sample raw data'!M226/'Sample raw data'!M$218*'Analytical method'!$B$70*M$292/M$293</f>
        <v>2.2321425200119817E-3</v>
      </c>
    </row>
    <row r="227" spans="1:13">
      <c r="A227" s="4" t="s">
        <v>227</v>
      </c>
      <c r="B227" s="4">
        <v>820.7</v>
      </c>
      <c r="C227" s="4">
        <v>549.5</v>
      </c>
      <c r="D227" s="5">
        <v>9.7506666666666693</v>
      </c>
      <c r="E227" s="22">
        <f>'Sample raw data'!E227/'Sample raw data'!E$218*'Analytical method'!$B$70*E$292/E$293</f>
        <v>4.2630207700535922E-3</v>
      </c>
      <c r="F227" s="22">
        <f>'Sample raw data'!F227/'Sample raw data'!F$218*'Analytical method'!$B$70*F$292/F$293</f>
        <v>2.9504007020494439E-3</v>
      </c>
      <c r="G227" s="22">
        <f>'Sample raw data'!G227/'Sample raw data'!G$218*'Analytical method'!$B$70*G$292/G$293</f>
        <v>3.4587281161407367E-3</v>
      </c>
      <c r="H227" s="22">
        <f>'Sample raw data'!H227/'Sample raw data'!H$218*'Analytical method'!$B$70*H$292/H$293</f>
        <v>4.1351934464199163E-3</v>
      </c>
      <c r="I227" s="22">
        <f>'Sample raw data'!I227/'Sample raw data'!I$218*'Analytical method'!$B$70*I$292/I$293</f>
        <v>3.4727286782322226E-3</v>
      </c>
      <c r="J227" s="22">
        <f>'Sample raw data'!J227/'Sample raw data'!J$218*'Analytical method'!$B$70*J$292/J$293</f>
        <v>3.4037183831751414E-3</v>
      </c>
      <c r="K227" s="22">
        <f>'Sample raw data'!K227/'Sample raw data'!K$218*'Analytical method'!$B$70*K$292/K$293</f>
        <v>3.2420683993130478E-3</v>
      </c>
      <c r="L227" s="22">
        <f>'Sample raw data'!L227/'Sample raw data'!L$218*'Analytical method'!$B$70*L$292/L$293</f>
        <v>3.5071005618469908E-3</v>
      </c>
      <c r="M227" s="22">
        <f>'Sample raw data'!M227/'Sample raw data'!M$218*'Analytical method'!$B$70*M$292/M$293</f>
        <v>3.6728143902674268E-3</v>
      </c>
    </row>
    <row r="228" spans="1:13">
      <c r="A228" s="4" t="s">
        <v>228</v>
      </c>
      <c r="B228" s="4">
        <v>820.7</v>
      </c>
      <c r="C228" s="4">
        <v>521.4</v>
      </c>
      <c r="D228" s="5">
        <v>9.7513333333333296</v>
      </c>
      <c r="E228" s="22">
        <f>'Sample raw data'!E228/'Sample raw data'!E$218*'Analytical method'!$B$70*E$292/E$293</f>
        <v>4.7088816848192732E-3</v>
      </c>
      <c r="F228" s="22">
        <f>'Sample raw data'!F228/'Sample raw data'!F$218*'Analytical method'!$B$70*F$292/F$293</f>
        <v>4.2380794442627894E-3</v>
      </c>
      <c r="G228" s="22">
        <f>'Sample raw data'!G228/'Sample raw data'!G$218*'Analytical method'!$B$70*G$292/G$293</f>
        <v>4.5070517934163792E-3</v>
      </c>
      <c r="H228" s="22">
        <f>'Sample raw data'!H228/'Sample raw data'!H$218*'Analytical method'!$B$70*H$292/H$293</f>
        <v>4.643976265740756E-3</v>
      </c>
      <c r="I228" s="22">
        <f>'Sample raw data'!I228/'Sample raw data'!I$218*'Analytical method'!$B$70*I$292/I$293</f>
        <v>4.2951013933639013E-3</v>
      </c>
      <c r="J228" s="22">
        <f>'Sample raw data'!J228/'Sample raw data'!J$218*'Analytical method'!$B$70*J$292/J$293</f>
        <v>4.4423210045182E-3</v>
      </c>
      <c r="K228" s="22">
        <f>'Sample raw data'!K228/'Sample raw data'!K$218*'Analytical method'!$B$70*K$292/K$293</f>
        <v>4.2086751691876156E-3</v>
      </c>
      <c r="L228" s="22">
        <f>'Sample raw data'!L228/'Sample raw data'!L$218*'Analytical method'!$B$70*L$292/L$293</f>
        <v>4.2422984151278932E-3</v>
      </c>
      <c r="M228" s="22">
        <f>'Sample raw data'!M228/'Sample raw data'!M$218*'Analytical method'!$B$70*M$292/M$293</f>
        <v>4.2447043694317883E-3</v>
      </c>
    </row>
    <row r="229" spans="1:13">
      <c r="A229" s="4" t="s">
        <v>229</v>
      </c>
      <c r="B229" s="4">
        <v>820.7</v>
      </c>
      <c r="C229" s="4">
        <v>523.5</v>
      </c>
      <c r="D229" s="5">
        <v>9.7658166666666695</v>
      </c>
      <c r="E229" s="22">
        <f>'Sample raw data'!E229/'Sample raw data'!E$218*'Analytical method'!$B$70*E$292/E$293</f>
        <v>1.7763180142471233E-3</v>
      </c>
      <c r="F229" s="22">
        <f>'Sample raw data'!F229/'Sample raw data'!F$218*'Analytical method'!$B$70*F$292/F$293</f>
        <v>1.6352181292822682E-3</v>
      </c>
      <c r="G229" s="22">
        <f>'Sample raw data'!G229/'Sample raw data'!G$218*'Analytical method'!$B$70*G$292/G$293</f>
        <v>1.7285747181874185E-3</v>
      </c>
      <c r="H229" s="22">
        <f>'Sample raw data'!H229/'Sample raw data'!H$218*'Analytical method'!$B$70*H$292/H$293</f>
        <v>1.6664414816732044E-3</v>
      </c>
      <c r="I229" s="22">
        <f>'Sample raw data'!I229/'Sample raw data'!I$218*'Analytical method'!$B$70*I$292/I$293</f>
        <v>1.6300456198891295E-3</v>
      </c>
      <c r="J229" s="22">
        <f>'Sample raw data'!J229/'Sample raw data'!J$218*'Analytical method'!$B$70*J$292/J$293</f>
        <v>1.5789781933840451E-3</v>
      </c>
      <c r="K229" s="22">
        <f>'Sample raw data'!K229/'Sample raw data'!K$218*'Analytical method'!$B$70*K$292/K$293</f>
        <v>1.5998558966010964E-3</v>
      </c>
      <c r="L229" s="22">
        <f>'Sample raw data'!L229/'Sample raw data'!L$218*'Analytical method'!$B$70*L$292/L$293</f>
        <v>1.6883733571024175E-3</v>
      </c>
      <c r="M229" s="22">
        <f>'Sample raw data'!M229/'Sample raw data'!M$218*'Analytical method'!$B$70*M$292/M$293</f>
        <v>1.6015816480269974E-3</v>
      </c>
    </row>
    <row r="230" spans="1:13">
      <c r="A230" s="4" t="s">
        <v>233</v>
      </c>
      <c r="B230" s="4">
        <v>850.8</v>
      </c>
      <c r="C230" s="4">
        <v>850.8</v>
      </c>
      <c r="D230" s="5">
        <v>10.377216666666699</v>
      </c>
      <c r="E230" s="22">
        <f>'Sample raw data'!E230/'Sample raw data'!E$217*'Analytical method'!$B$70*E$292/E$293</f>
        <v>0.14409580328018859</v>
      </c>
      <c r="F230" s="22">
        <f>'Sample raw data'!F230/'Sample raw data'!F$217*'Analytical method'!$B$70*F$292/F$293</f>
        <v>0.14032843549160262</v>
      </c>
      <c r="G230" s="22">
        <f>'Sample raw data'!G230/'Sample raw data'!G$217*'Analytical method'!$B$70*G$292/G$293</f>
        <v>0.14999430057179131</v>
      </c>
      <c r="H230" s="22">
        <f>'Sample raw data'!H230/'Sample raw data'!H$217*'Analytical method'!$B$70*H$292/H$293</f>
        <v>0.13494067556100681</v>
      </c>
      <c r="I230" s="22">
        <f>'Sample raw data'!I230/'Sample raw data'!I$217*'Analytical method'!$B$70*I$292/I$293</f>
        <v>0.14693810556825701</v>
      </c>
      <c r="J230" s="22">
        <f>'Sample raw data'!J230/'Sample raw data'!J$217*'Analytical method'!$B$70*J$292/J$293</f>
        <v>0.15084881759311483</v>
      </c>
      <c r="K230" s="22">
        <f>'Sample raw data'!K230/'Sample raw data'!K$217*'Analytical method'!$B$70*K$292/K$293</f>
        <v>0.13981797495876819</v>
      </c>
      <c r="L230" s="22">
        <f>'Sample raw data'!L230/'Sample raw data'!L$217*'Analytical method'!$B$70*L$292/L$293</f>
        <v>0.14358411091434475</v>
      </c>
      <c r="M230" s="22">
        <f>'Sample raw data'!M230/'Sample raw data'!M$217*'Analytical method'!$B$70*M$292/M$293</f>
        <v>0.14339127875686741</v>
      </c>
    </row>
    <row r="231" spans="1:13">
      <c r="A231" s="4" t="s">
        <v>231</v>
      </c>
      <c r="B231" s="4">
        <v>850.8</v>
      </c>
      <c r="C231" s="4">
        <v>577.5</v>
      </c>
      <c r="D231" s="5">
        <v>10.3774833333333</v>
      </c>
      <c r="E231" s="22">
        <f>'Sample raw data'!E231/'Sample raw data'!E$218*'Analytical method'!$B$70*E$292/E$293</f>
        <v>9.9717340093800649E-2</v>
      </c>
      <c r="F231" s="22">
        <f>'Sample raw data'!F231/'Sample raw data'!F$218*'Analytical method'!$B$70*F$292/F$293</f>
        <v>9.492250347236908E-2</v>
      </c>
      <c r="G231" s="22">
        <f>'Sample raw data'!G231/'Sample raw data'!G$218*'Analytical method'!$B$70*G$292/G$293</f>
        <v>9.803646118057914E-2</v>
      </c>
      <c r="H231" s="22">
        <f>'Sample raw data'!H231/'Sample raw data'!H$218*'Analytical method'!$B$70*H$292/H$293</f>
        <v>9.6981807823409469E-2</v>
      </c>
      <c r="I231" s="22">
        <f>'Sample raw data'!I231/'Sample raw data'!I$218*'Analytical method'!$B$70*I$292/I$293</f>
        <v>9.8836495876928693E-2</v>
      </c>
      <c r="J231" s="22">
        <f>'Sample raw data'!J231/'Sample raw data'!J$218*'Analytical method'!$B$70*J$292/J$293</f>
        <v>9.7379349275364707E-2</v>
      </c>
      <c r="K231" s="22">
        <f>'Sample raw data'!K231/'Sample raw data'!K$218*'Analytical method'!$B$70*K$292/K$293</f>
        <v>9.4224819292047721E-2</v>
      </c>
      <c r="L231" s="22">
        <f>'Sample raw data'!L231/'Sample raw data'!L$218*'Analytical method'!$B$70*L$292/L$293</f>
        <v>9.7964850300500755E-2</v>
      </c>
      <c r="M231" s="22">
        <f>'Sample raw data'!M231/'Sample raw data'!M$218*'Analytical method'!$B$70*M$292/M$293</f>
        <v>9.9032814399162644E-2</v>
      </c>
    </row>
    <row r="232" spans="1:13">
      <c r="A232" s="4" t="s">
        <v>232</v>
      </c>
      <c r="B232" s="4">
        <v>850.8</v>
      </c>
      <c r="C232" s="4">
        <v>551.5</v>
      </c>
      <c r="D232" s="5">
        <v>10.377700000000001</v>
      </c>
      <c r="E232" s="22">
        <f>'Sample raw data'!E232/'Sample raw data'!E$218*'Analytical method'!$B$70*E$292/E$293</f>
        <v>6.1625492671811895E-2</v>
      </c>
      <c r="F232" s="22">
        <f>'Sample raw data'!F232/'Sample raw data'!F$218*'Analytical method'!$B$70*F$292/F$293</f>
        <v>5.876230576036881E-2</v>
      </c>
      <c r="G232" s="22">
        <f>'Sample raw data'!G232/'Sample raw data'!G$218*'Analytical method'!$B$70*G$292/G$293</f>
        <v>6.2584516489359476E-2</v>
      </c>
      <c r="H232" s="22">
        <f>'Sample raw data'!H232/'Sample raw data'!H$218*'Analytical method'!$B$70*H$292/H$293</f>
        <v>5.9352512933323845E-2</v>
      </c>
      <c r="I232" s="22">
        <f>'Sample raw data'!I232/'Sample raw data'!I$218*'Analytical method'!$B$70*I$292/I$293</f>
        <v>6.1121683137239251E-2</v>
      </c>
      <c r="J232" s="22">
        <f>'Sample raw data'!J232/'Sample raw data'!J$218*'Analytical method'!$B$70*J$292/J$293</f>
        <v>6.1819515520546042E-2</v>
      </c>
      <c r="K232" s="22">
        <f>'Sample raw data'!K232/'Sample raw data'!K$218*'Analytical method'!$B$70*K$292/K$293</f>
        <v>5.944876989526008E-2</v>
      </c>
      <c r="L232" s="22">
        <f>'Sample raw data'!L232/'Sample raw data'!L$218*'Analytical method'!$B$70*L$292/L$293</f>
        <v>6.0516895297411694E-2</v>
      </c>
      <c r="M232" s="22">
        <f>'Sample raw data'!M232/'Sample raw data'!M$218*'Analytical method'!$B$70*M$292/M$293</f>
        <v>6.1166779984695364E-2</v>
      </c>
    </row>
    <row r="233" spans="1:13">
      <c r="A233" s="4" t="s">
        <v>238</v>
      </c>
      <c r="B233" s="4">
        <v>848.8</v>
      </c>
      <c r="C233" s="4">
        <v>848.8</v>
      </c>
      <c r="D233" s="5">
        <v>10.113516666666699</v>
      </c>
      <c r="E233" s="22">
        <f>'Sample raw data'!E233/'Sample raw data'!E$217*'Analytical method'!$B$70*E$292/E$293</f>
        <v>0.14207247120973304</v>
      </c>
      <c r="F233" s="22">
        <f>'Sample raw data'!F233/'Sample raw data'!F$217*'Analytical method'!$B$70*F$292/F$293</f>
        <v>0.13610930672413113</v>
      </c>
      <c r="G233" s="22">
        <f>'Sample raw data'!G233/'Sample raw data'!G$217*'Analytical method'!$B$70*G$292/G$293</f>
        <v>0.13690259764031151</v>
      </c>
      <c r="H233" s="22">
        <f>'Sample raw data'!H233/'Sample raw data'!H$217*'Analytical method'!$B$70*H$292/H$293</f>
        <v>0.14278343573098484</v>
      </c>
      <c r="I233" s="22">
        <f>'Sample raw data'!I233/'Sample raw data'!I$217*'Analytical method'!$B$70*I$292/I$293</f>
        <v>0.14877487196544881</v>
      </c>
      <c r="J233" s="22">
        <f>'Sample raw data'!J233/'Sample raw data'!J$217*'Analytical method'!$B$70*J$292/J$293</f>
        <v>0.14753803489326281</v>
      </c>
      <c r="K233" s="22">
        <f>'Sample raw data'!K233/'Sample raw data'!K$217*'Analytical method'!$B$70*K$292/K$293</f>
        <v>0.13765592233046545</v>
      </c>
      <c r="L233" s="22">
        <f>'Sample raw data'!L233/'Sample raw data'!L$217*'Analytical method'!$B$70*L$292/L$293</f>
        <v>0.14029454855957563</v>
      </c>
      <c r="M233" s="22">
        <f>'Sample raw data'!M233/'Sample raw data'!M$217*'Analytical method'!$B$70*M$292/M$293</f>
        <v>0.14343863794587805</v>
      </c>
    </row>
    <row r="234" spans="1:13">
      <c r="A234" s="4" t="s">
        <v>234</v>
      </c>
      <c r="B234" s="4">
        <v>848.8</v>
      </c>
      <c r="C234" s="4">
        <v>575.5</v>
      </c>
      <c r="D234" s="5">
        <v>10.113899999999999</v>
      </c>
      <c r="E234" s="22">
        <f>'Sample raw data'!E234/'Sample raw data'!E$218*'Analytical method'!$B$70*E$292/E$293</f>
        <v>4.3686842697720475E-2</v>
      </c>
      <c r="F234" s="22">
        <f>'Sample raw data'!F234/'Sample raw data'!F$218*'Analytical method'!$B$70*F$292/F$293</f>
        <v>3.8367336009951146E-2</v>
      </c>
      <c r="G234" s="22">
        <f>'Sample raw data'!G234/'Sample raw data'!G$218*'Analytical method'!$B$70*G$292/G$293</f>
        <v>4.2223957526182021E-2</v>
      </c>
      <c r="H234" s="22">
        <f>'Sample raw data'!H234/'Sample raw data'!H$218*'Analytical method'!$B$70*H$292/H$293</f>
        <v>4.240105674892216E-2</v>
      </c>
      <c r="I234" s="22">
        <f>'Sample raw data'!I234/'Sample raw data'!I$218*'Analytical method'!$B$70*I$292/I$293</f>
        <v>4.3053164926831269E-2</v>
      </c>
      <c r="J234" s="22">
        <f>'Sample raw data'!J234/'Sample raw data'!J$218*'Analytical method'!$B$70*J$292/J$293</f>
        <v>4.184509240835084E-2</v>
      </c>
      <c r="K234" s="22">
        <f>'Sample raw data'!K234/'Sample raw data'!K$218*'Analytical method'!$B$70*K$292/K$293</f>
        <v>4.0879927826138703E-2</v>
      </c>
      <c r="L234" s="22">
        <f>'Sample raw data'!L234/'Sample raw data'!L$218*'Analytical method'!$B$70*L$292/L$293</f>
        <v>4.2356002250816718E-2</v>
      </c>
      <c r="M234" s="22">
        <f>'Sample raw data'!M234/'Sample raw data'!M$218*'Analytical method'!$B$70*M$292/M$293</f>
        <v>4.2672246675552618E-2</v>
      </c>
    </row>
    <row r="235" spans="1:13">
      <c r="A235" s="4" t="s">
        <v>235</v>
      </c>
      <c r="B235" s="4">
        <v>848.8</v>
      </c>
      <c r="C235" s="4">
        <v>577.5</v>
      </c>
      <c r="D235" s="5">
        <v>10.0989166666667</v>
      </c>
      <c r="E235" s="22">
        <f>'Sample raw data'!E235/'Sample raw data'!E$218*'Analytical method'!$B$70*E$292/E$293</f>
        <v>2.9074235996190918E-2</v>
      </c>
      <c r="F235" s="22">
        <f>'Sample raw data'!F235/'Sample raw data'!F$218*'Analytical method'!$B$70*F$292/F$293</f>
        <v>2.6809377053448186E-2</v>
      </c>
      <c r="G235" s="22">
        <f>'Sample raw data'!G235/'Sample raw data'!G$218*'Analytical method'!$B$70*G$292/G$293</f>
        <v>2.7532980905526513E-2</v>
      </c>
      <c r="H235" s="22">
        <f>'Sample raw data'!H235/'Sample raw data'!H$218*'Analytical method'!$B$70*H$292/H$293</f>
        <v>2.7329451022349988E-2</v>
      </c>
      <c r="I235" s="22">
        <f>'Sample raw data'!I235/'Sample raw data'!I$218*'Analytical method'!$B$70*I$292/I$293</f>
        <v>2.8264580282546012E-2</v>
      </c>
      <c r="J235" s="22">
        <f>'Sample raw data'!J235/'Sample raw data'!J$218*'Analytical method'!$B$70*J$292/J$293</f>
        <v>2.8122092435311247E-2</v>
      </c>
      <c r="K235" s="22">
        <f>'Sample raw data'!K235/'Sample raw data'!K$218*'Analytical method'!$B$70*K$292/K$293</f>
        <v>2.7637988406543787E-2</v>
      </c>
      <c r="L235" s="22">
        <f>'Sample raw data'!L235/'Sample raw data'!L$218*'Analytical method'!$B$70*L$292/L$293</f>
        <v>2.7345474844107154E-2</v>
      </c>
      <c r="M235" s="22">
        <f>'Sample raw data'!M235/'Sample raw data'!M$218*'Analytical method'!$B$70*M$292/M$293</f>
        <v>2.6356739396322059E-2</v>
      </c>
    </row>
    <row r="236" spans="1:13">
      <c r="A236" s="4" t="s">
        <v>236</v>
      </c>
      <c r="B236" s="4">
        <v>848.8</v>
      </c>
      <c r="C236" s="4">
        <v>549.5</v>
      </c>
      <c r="D236" s="5">
        <v>10.0994333333333</v>
      </c>
      <c r="E236" s="22">
        <f>'Sample raw data'!E236/'Sample raw data'!E$218*'Analytical method'!$B$70*E$292/E$293</f>
        <v>7.1518136671596538E-2</v>
      </c>
      <c r="F236" s="22">
        <f>'Sample raw data'!F236/'Sample raw data'!F$218*'Analytical method'!$B$70*F$292/F$293</f>
        <v>6.7277358867346496E-2</v>
      </c>
      <c r="G236" s="22">
        <f>'Sample raw data'!G236/'Sample raw data'!G$218*'Analytical method'!$B$70*G$292/G$293</f>
        <v>7.0067181146790086E-2</v>
      </c>
      <c r="H236" s="22">
        <f>'Sample raw data'!H236/'Sample raw data'!H$218*'Analytical method'!$B$70*H$292/H$293</f>
        <v>7.1646829294725434E-2</v>
      </c>
      <c r="I236" s="22">
        <f>'Sample raw data'!I236/'Sample raw data'!I$218*'Analytical method'!$B$70*I$292/I$293</f>
        <v>7.0829453137183584E-2</v>
      </c>
      <c r="J236" s="22">
        <f>'Sample raw data'!J236/'Sample raw data'!J$218*'Analytical method'!$B$70*J$292/J$293</f>
        <v>6.832044842105256E-2</v>
      </c>
      <c r="K236" s="22">
        <f>'Sample raw data'!K236/'Sample raw data'!K$218*'Analytical method'!$B$70*K$292/K$293</f>
        <v>6.5933474566172254E-2</v>
      </c>
      <c r="L236" s="22">
        <f>'Sample raw data'!L236/'Sample raw data'!L$218*'Analytical method'!$B$70*L$292/L$293</f>
        <v>7.026206367963217E-2</v>
      </c>
      <c r="M236" s="22">
        <f>'Sample raw data'!M236/'Sample raw data'!M$218*'Analytical method'!$B$70*M$292/M$293</f>
        <v>6.9351526062504554E-2</v>
      </c>
    </row>
    <row r="237" spans="1:13">
      <c r="A237" s="4" t="s">
        <v>237</v>
      </c>
      <c r="B237" s="4">
        <v>848.8</v>
      </c>
      <c r="C237" s="4">
        <v>551.5</v>
      </c>
      <c r="D237" s="5">
        <v>10.128683333333299</v>
      </c>
      <c r="E237" s="22">
        <f>'Sample raw data'!E237/'Sample raw data'!E$218*'Analytical method'!$B$70*E$292/E$293</f>
        <v>1.2953674969099379E-2</v>
      </c>
      <c r="F237" s="22">
        <f>'Sample raw data'!F237/'Sample raw data'!F$218*'Analytical method'!$B$70*F$292/F$293</f>
        <v>1.195566515106313E-2</v>
      </c>
      <c r="G237" s="22">
        <f>'Sample raw data'!G237/'Sample raw data'!G$218*'Analytical method'!$B$70*G$292/G$293</f>
        <v>1.2303958979082395E-2</v>
      </c>
      <c r="H237" s="22">
        <f>'Sample raw data'!H237/'Sample raw data'!H$218*'Analytical method'!$B$70*H$292/H$293</f>
        <v>1.1664008651207321E-2</v>
      </c>
      <c r="I237" s="22">
        <f>'Sample raw data'!I237/'Sample raw data'!I$218*'Analytical method'!$B$70*I$292/I$293</f>
        <v>1.2406439878637064E-2</v>
      </c>
      <c r="J237" s="22">
        <f>'Sample raw data'!J237/'Sample raw data'!J$218*'Analytical method'!$B$70*J$292/J$293</f>
        <v>1.2139610675608724E-2</v>
      </c>
      <c r="K237" s="22">
        <f>'Sample raw data'!K237/'Sample raw data'!K$218*'Analytical method'!$B$70*K$292/K$293</f>
        <v>1.1949330399733329E-2</v>
      </c>
      <c r="L237" s="22">
        <f>'Sample raw data'!L237/'Sample raw data'!L$218*'Analytical method'!$B$70*L$292/L$293</f>
        <v>1.1784880113896846E-2</v>
      </c>
      <c r="M237" s="22">
        <f>'Sample raw data'!M237/'Sample raw data'!M$218*'Analytical method'!$B$70*M$292/M$293</f>
        <v>1.1324656611336196E-2</v>
      </c>
    </row>
    <row r="238" spans="1:13">
      <c r="A238" s="4" t="s">
        <v>243</v>
      </c>
      <c r="B238" s="4">
        <v>846.8</v>
      </c>
      <c r="C238" s="4">
        <v>846.8</v>
      </c>
      <c r="D238" s="5">
        <v>9.8209</v>
      </c>
      <c r="E238" s="22">
        <f>'Sample raw data'!E238/'Sample raw data'!E$217*'Analytical method'!$B$70*E$292/E$293</f>
        <v>4.1180610140447882E-2</v>
      </c>
      <c r="F238" s="22">
        <f>'Sample raw data'!F238/'Sample raw data'!F$217*'Analytical method'!$B$70*F$292/F$293</f>
        <v>3.6139555554043613E-2</v>
      </c>
      <c r="G238" s="22">
        <f>'Sample raw data'!G238/'Sample raw data'!G$217*'Analytical method'!$B$70*G$292/G$293</f>
        <v>3.9082647650530482E-2</v>
      </c>
      <c r="H238" s="22">
        <f>'Sample raw data'!H238/'Sample raw data'!H$217*'Analytical method'!$B$70*H$292/H$293</f>
        <v>3.71494963459022E-2</v>
      </c>
      <c r="I238" s="22">
        <f>'Sample raw data'!I238/'Sample raw data'!I$217*'Analytical method'!$B$70*I$292/I$293</f>
        <v>3.869910583487135E-2</v>
      </c>
      <c r="J238" s="22">
        <f>'Sample raw data'!J238/'Sample raw data'!J$217*'Analytical method'!$B$70*J$292/J$293</f>
        <v>3.9921022069229671E-2</v>
      </c>
      <c r="K238" s="22">
        <f>'Sample raw data'!K238/'Sample raw data'!K$217*'Analytical method'!$B$70*K$292/K$293</f>
        <v>3.7188861537830104E-2</v>
      </c>
      <c r="L238" s="22">
        <f>'Sample raw data'!L238/'Sample raw data'!L$217*'Analytical method'!$B$70*L$292/L$293</f>
        <v>3.7577391210553861E-2</v>
      </c>
      <c r="M238" s="22">
        <f>'Sample raw data'!M238/'Sample raw data'!M$217*'Analytical method'!$B$70*M$292/M$293</f>
        <v>3.8568866986170805E-2</v>
      </c>
    </row>
    <row r="239" spans="1:13">
      <c r="A239" s="4" t="s">
        <v>239</v>
      </c>
      <c r="B239" s="4">
        <v>846.8</v>
      </c>
      <c r="C239" s="4">
        <v>573.5</v>
      </c>
      <c r="D239" s="5">
        <v>9.8213666666666697</v>
      </c>
      <c r="E239" s="22">
        <f>'Sample raw data'!E239/'Sample raw data'!E$218*'Analytical method'!$B$70*E$292/E$293</f>
        <v>5.1638095130713641E-3</v>
      </c>
      <c r="F239" s="22">
        <f>'Sample raw data'!F239/'Sample raw data'!F$218*'Analytical method'!$B$70*F$292/F$293</f>
        <v>4.7684288937735152E-3</v>
      </c>
      <c r="G239" s="22">
        <f>'Sample raw data'!G239/'Sample raw data'!G$218*'Analytical method'!$B$70*G$292/G$293</f>
        <v>4.8115100037035233E-3</v>
      </c>
      <c r="H239" s="22">
        <f>'Sample raw data'!H239/'Sample raw data'!H$218*'Analytical method'!$B$70*H$292/H$293</f>
        <v>4.9334426489554455E-3</v>
      </c>
      <c r="I239" s="22">
        <f>'Sample raw data'!I239/'Sample raw data'!I$218*'Analytical method'!$B$70*I$292/I$293</f>
        <v>5.0644686338101562E-3</v>
      </c>
      <c r="J239" s="22">
        <f>'Sample raw data'!J239/'Sample raw data'!J$218*'Analytical method'!$B$70*J$292/J$293</f>
        <v>4.7975484811104176E-3</v>
      </c>
      <c r="K239" s="22">
        <f>'Sample raw data'!K239/'Sample raw data'!K$218*'Analytical method'!$B$70*K$292/K$293</f>
        <v>4.9894606329778518E-3</v>
      </c>
      <c r="L239" s="22">
        <f>'Sample raw data'!L239/'Sample raw data'!L$218*'Analytical method'!$B$70*L$292/L$293</f>
        <v>4.6843792698540434E-3</v>
      </c>
      <c r="M239" s="22">
        <f>'Sample raw data'!M239/'Sample raw data'!M$218*'Analytical method'!$B$70*M$292/M$293</f>
        <v>4.7652203978373765E-3</v>
      </c>
    </row>
    <row r="240" spans="1:13">
      <c r="A240" s="4" t="s">
        <v>240</v>
      </c>
      <c r="B240" s="4">
        <v>846.8</v>
      </c>
      <c r="C240" s="4">
        <v>575.5</v>
      </c>
      <c r="D240" s="5">
        <v>9.8063000000000002</v>
      </c>
      <c r="E240" s="22">
        <f>'Sample raw data'!E240/'Sample raw data'!E$218*'Analytical method'!$B$70*E$292/E$293</f>
        <v>1.0129164838471238E-2</v>
      </c>
      <c r="F240" s="22">
        <f>'Sample raw data'!F240/'Sample raw data'!F$218*'Analytical method'!$B$70*F$292/F$293</f>
        <v>8.7140729939348717E-3</v>
      </c>
      <c r="G240" s="22">
        <f>'Sample raw data'!G240/'Sample raw data'!G$218*'Analytical method'!$B$70*G$292/G$293</f>
        <v>9.5376252481500657E-3</v>
      </c>
      <c r="H240" s="22">
        <f>'Sample raw data'!H240/'Sample raw data'!H$218*'Analytical method'!$B$70*H$292/H$293</f>
        <v>9.5948669844023466E-3</v>
      </c>
      <c r="I240" s="22">
        <f>'Sample raw data'!I240/'Sample raw data'!I$218*'Analytical method'!$B$70*I$292/I$293</f>
        <v>9.1864821623274945E-3</v>
      </c>
      <c r="J240" s="22">
        <f>'Sample raw data'!J240/'Sample raw data'!J$218*'Analytical method'!$B$70*J$292/J$293</f>
        <v>9.3255614715863841E-3</v>
      </c>
      <c r="K240" s="22">
        <f>'Sample raw data'!K240/'Sample raw data'!K$218*'Analytical method'!$B$70*K$292/K$293</f>
        <v>9.2676062138551344E-3</v>
      </c>
      <c r="L240" s="22">
        <f>'Sample raw data'!L240/'Sample raw data'!L$218*'Analytical method'!$B$70*L$292/L$293</f>
        <v>9.3091204045845487E-3</v>
      </c>
      <c r="M240" s="22">
        <f>'Sample raw data'!M240/'Sample raw data'!M$218*'Analytical method'!$B$70*M$292/M$293</f>
        <v>8.8790215842148509E-3</v>
      </c>
    </row>
    <row r="241" spans="1:13">
      <c r="A241" s="4" t="s">
        <v>241</v>
      </c>
      <c r="B241" s="4">
        <v>846.8</v>
      </c>
      <c r="C241" s="4">
        <v>547.5</v>
      </c>
      <c r="D241" s="5">
        <v>9.8069666666666695</v>
      </c>
      <c r="E241" s="22">
        <f>'Sample raw data'!E241/'Sample raw data'!E$218*'Analytical method'!$B$70*E$292/E$293</f>
        <v>1.068921742459707E-2</v>
      </c>
      <c r="F241" s="22">
        <f>'Sample raw data'!F241/'Sample raw data'!F$218*'Analytical method'!$B$70*F$292/F$293</f>
        <v>9.9040479391850882E-3</v>
      </c>
      <c r="G241" s="22">
        <f>'Sample raw data'!G241/'Sample raw data'!G$218*'Analytical method'!$B$70*G$292/G$293</f>
        <v>1.1010921538755008E-2</v>
      </c>
      <c r="H241" s="22">
        <f>'Sample raw data'!H241/'Sample raw data'!H$218*'Analytical method'!$B$70*H$292/H$293</f>
        <v>1.0510536743538627E-2</v>
      </c>
      <c r="I241" s="22">
        <f>'Sample raw data'!I241/'Sample raw data'!I$218*'Analytical method'!$B$70*I$292/I$293</f>
        <v>1.0211708174613593E-2</v>
      </c>
      <c r="J241" s="22">
        <f>'Sample raw data'!J241/'Sample raw data'!J$218*'Analytical method'!$B$70*J$292/J$293</f>
        <v>1.0263753023538488E-2</v>
      </c>
      <c r="K241" s="22">
        <f>'Sample raw data'!K241/'Sample raw data'!K$218*'Analytical method'!$B$70*K$292/K$293</f>
        <v>9.5289140214001363E-3</v>
      </c>
      <c r="L241" s="22">
        <f>'Sample raw data'!L241/'Sample raw data'!L$218*'Analytical method'!$B$70*L$292/L$293</f>
        <v>9.8128640935561343E-3</v>
      </c>
      <c r="M241" s="22">
        <f>'Sample raw data'!M241/'Sample raw data'!M$218*'Analytical method'!$B$70*M$292/M$293</f>
        <v>1.0082652132606264E-2</v>
      </c>
    </row>
    <row r="242" spans="1:13">
      <c r="A242" s="4" t="s">
        <v>242</v>
      </c>
      <c r="B242" s="4">
        <v>846.8</v>
      </c>
      <c r="C242" s="4">
        <v>549.5</v>
      </c>
      <c r="D242" s="5">
        <v>9.8067499999999992</v>
      </c>
      <c r="E242" s="22">
        <f>'Sample raw data'!E242/'Sample raw data'!E$218*'Analytical method'!$B$70*E$292/E$293</f>
        <v>1.2092263084473536E-2</v>
      </c>
      <c r="F242" s="22">
        <f>'Sample raw data'!F242/'Sample raw data'!F$218*'Analytical method'!$B$70*F$292/F$293</f>
        <v>1.1329180094993466E-2</v>
      </c>
      <c r="G242" s="22">
        <f>'Sample raw data'!G242/'Sample raw data'!G$218*'Analytical method'!$B$70*G$292/G$293</f>
        <v>1.1707075745101075E-2</v>
      </c>
      <c r="H242" s="22">
        <f>'Sample raw data'!H242/'Sample raw data'!H$218*'Analytical method'!$B$70*H$292/H$293</f>
        <v>1.1737896211692571E-2</v>
      </c>
      <c r="I242" s="22">
        <f>'Sample raw data'!I242/'Sample raw data'!I$218*'Analytical method'!$B$70*I$292/I$293</f>
        <v>1.1638673933762002E-2</v>
      </c>
      <c r="J242" s="22">
        <f>'Sample raw data'!J242/'Sample raw data'!J$218*'Analytical method'!$B$70*J$292/J$293</f>
        <v>1.158114314646092E-2</v>
      </c>
      <c r="K242" s="22">
        <f>'Sample raw data'!K242/'Sample raw data'!K$218*'Analytical method'!$B$70*K$292/K$293</f>
        <v>1.1290139659503436E-2</v>
      </c>
      <c r="L242" s="22">
        <f>'Sample raw data'!L242/'Sample raw data'!L$218*'Analytical method'!$B$70*L$292/L$293</f>
        <v>1.1646230733802736E-2</v>
      </c>
      <c r="M242" s="22">
        <f>'Sample raw data'!M242/'Sample raw data'!M$218*'Analytical method'!$B$70*M$292/M$293</f>
        <v>1.1120595321895653E-2</v>
      </c>
    </row>
    <row r="243" spans="1:13">
      <c r="A243" s="4" t="s">
        <v>244</v>
      </c>
      <c r="B243" s="4">
        <v>866.7</v>
      </c>
      <c r="C243" s="4">
        <v>866.7</v>
      </c>
      <c r="D243" s="5">
        <v>10.7924333333333</v>
      </c>
      <c r="E243" s="22">
        <f>'Sample raw data'!E243/'Sample raw data'!E$217*'Analytical method'!$B$70*E$292/E$293</f>
        <v>2.4034448973572271</v>
      </c>
      <c r="F243" s="22">
        <f>'Sample raw data'!F243/'Sample raw data'!F$217*'Analytical method'!$B$70*F$292/F$293</f>
        <v>2.4007090009768888</v>
      </c>
      <c r="G243" s="22">
        <f>'Sample raw data'!G243/'Sample raw data'!G$217*'Analytical method'!$B$70*G$292/G$293</f>
        <v>2.5129487431002469</v>
      </c>
      <c r="H243" s="22">
        <f>'Sample raw data'!H243/'Sample raw data'!H$217*'Analytical method'!$B$70*H$292/H$293</f>
        <v>2.3582918566718187</v>
      </c>
      <c r="I243" s="22">
        <f>'Sample raw data'!I243/'Sample raw data'!I$217*'Analytical method'!$B$70*I$292/I$293</f>
        <v>2.4398926002390287</v>
      </c>
      <c r="J243" s="22">
        <f>'Sample raw data'!J243/'Sample raw data'!J$217*'Analytical method'!$B$70*J$292/J$293</f>
        <v>2.4702912494455225</v>
      </c>
      <c r="K243" s="22">
        <f>'Sample raw data'!K243/'Sample raw data'!K$217*'Analytical method'!$B$70*K$292/K$293</f>
        <v>2.4056209527222134</v>
      </c>
      <c r="L243" s="22">
        <f>'Sample raw data'!L243/'Sample raw data'!L$217*'Analytical method'!$B$70*L$292/L$293</f>
        <v>2.3798366709136687</v>
      </c>
      <c r="M243" s="22">
        <f>'Sample raw data'!M243/'Sample raw data'!M$217*'Analytical method'!$B$70*M$292/M$293</f>
        <v>2.4292788934226373</v>
      </c>
    </row>
    <row r="244" spans="1:13">
      <c r="A244" s="4" t="s">
        <v>245</v>
      </c>
      <c r="B244" s="4">
        <v>866.7</v>
      </c>
      <c r="C244" s="4">
        <v>579.5</v>
      </c>
      <c r="D244" s="5">
        <v>10.7929333333333</v>
      </c>
      <c r="E244" s="22">
        <f>'Sample raw data'!E244/'Sample raw data'!E$218*'Analytical method'!$B$70*E$292/E$293</f>
        <v>3.1104376635499009</v>
      </c>
      <c r="F244" s="22">
        <f>'Sample raw data'!F244/'Sample raw data'!F$218*'Analytical method'!$B$70*F$292/F$293</f>
        <v>3.0806722157324531</v>
      </c>
      <c r="G244" s="22">
        <f>'Sample raw data'!G244/'Sample raw data'!G$218*'Analytical method'!$B$70*G$292/G$293</f>
        <v>3.2806182671043613</v>
      </c>
      <c r="H244" s="22">
        <f>'Sample raw data'!H244/'Sample raw data'!H$218*'Analytical method'!$B$70*H$292/H$293</f>
        <v>3.0269034366224083</v>
      </c>
      <c r="I244" s="22">
        <f>'Sample raw data'!I244/'Sample raw data'!I$218*'Analytical method'!$B$70*I$292/I$293</f>
        <v>3.1458336917821104</v>
      </c>
      <c r="J244" s="22">
        <f>'Sample raw data'!J244/'Sample raw data'!J$218*'Analytical method'!$B$70*J$292/J$293</f>
        <v>3.1743177439612045</v>
      </c>
      <c r="K244" s="22">
        <f>'Sample raw data'!K244/'Sample raw data'!K$218*'Analytical method'!$B$70*K$292/K$293</f>
        <v>3.0984469674233255</v>
      </c>
      <c r="L244" s="22">
        <f>'Sample raw data'!L244/'Sample raw data'!L$218*'Analytical method'!$B$70*L$292/L$293</f>
        <v>3.1020550831917939</v>
      </c>
      <c r="M244" s="22">
        <f>'Sample raw data'!M244/'Sample raw data'!M$218*'Analytical method'!$B$70*M$292/M$293</f>
        <v>3.0969133284627426</v>
      </c>
    </row>
    <row r="245" spans="1:13">
      <c r="A245" s="4" t="s">
        <v>249</v>
      </c>
      <c r="B245" s="4">
        <v>878.8</v>
      </c>
      <c r="C245" s="4">
        <v>878.8</v>
      </c>
      <c r="D245" s="5">
        <v>10.668950000000001</v>
      </c>
      <c r="E245" s="22">
        <f>'Sample raw data'!E245/'Sample raw data'!E$217*'Analytical method'!$B$70*E$292/E$293</f>
        <v>0.16569336007518953</v>
      </c>
      <c r="F245" s="22">
        <f>'Sample raw data'!F245/'Sample raw data'!F$217*'Analytical method'!$B$70*F$292/F$293</f>
        <v>0.16486544662496994</v>
      </c>
      <c r="G245" s="22">
        <f>'Sample raw data'!G245/'Sample raw data'!G$217*'Analytical method'!$B$70*G$292/G$293</f>
        <v>0.17346770610705753</v>
      </c>
      <c r="H245" s="22">
        <f>'Sample raw data'!H245/'Sample raw data'!H$217*'Analytical method'!$B$70*H$292/H$293</f>
        <v>0.16659630455054494</v>
      </c>
      <c r="I245" s="22">
        <f>'Sample raw data'!I245/'Sample raw data'!I$217*'Analytical method'!$B$70*I$292/I$293</f>
        <v>0.17171684121018896</v>
      </c>
      <c r="J245" s="22">
        <f>'Sample raw data'!J245/'Sample raw data'!J$217*'Analytical method'!$B$70*J$292/J$293</f>
        <v>0.16604387141593577</v>
      </c>
      <c r="K245" s="22">
        <f>'Sample raw data'!K245/'Sample raw data'!K$217*'Analytical method'!$B$70*K$292/K$293</f>
        <v>0.1609009153721622</v>
      </c>
      <c r="L245" s="22">
        <f>'Sample raw data'!L245/'Sample raw data'!L$217*'Analytical method'!$B$70*L$292/L$293</f>
        <v>0.16492282719272841</v>
      </c>
      <c r="M245" s="22">
        <f>'Sample raw data'!M245/'Sample raw data'!M$217*'Analytical method'!$B$70*M$292/M$293</f>
        <v>0.16104280134614324</v>
      </c>
    </row>
    <row r="246" spans="1:13">
      <c r="A246" s="4" t="s">
        <v>246</v>
      </c>
      <c r="B246" s="4">
        <v>878.8</v>
      </c>
      <c r="C246" s="4">
        <v>605.6</v>
      </c>
      <c r="D246" s="5">
        <v>10.6694</v>
      </c>
      <c r="E246" s="22">
        <f>'Sample raw data'!E246/'Sample raw data'!E$218*'Analytical method'!$B$70*E$292/E$293</f>
        <v>5.6805792086056475E-2</v>
      </c>
      <c r="F246" s="22">
        <f>'Sample raw data'!F246/'Sample raw data'!F$218*'Analytical method'!$B$70*F$292/F$293</f>
        <v>5.5166168464124719E-2</v>
      </c>
      <c r="G246" s="22">
        <f>'Sample raw data'!G246/'Sample raw data'!G$218*'Analytical method'!$B$70*G$292/G$293</f>
        <v>5.7397879951230052E-2</v>
      </c>
      <c r="H246" s="22">
        <f>'Sample raw data'!H246/'Sample raw data'!H$218*'Analytical method'!$B$70*H$292/H$293</f>
        <v>5.6438681026815235E-2</v>
      </c>
      <c r="I246" s="22">
        <f>'Sample raw data'!I246/'Sample raw data'!I$218*'Analytical method'!$B$70*I$292/I$293</f>
        <v>5.7200576706882486E-2</v>
      </c>
      <c r="J246" s="22">
        <f>'Sample raw data'!J246/'Sample raw data'!J$218*'Analytical method'!$B$70*J$292/J$293</f>
        <v>5.7190760496097372E-2</v>
      </c>
      <c r="K246" s="22">
        <f>'Sample raw data'!K246/'Sample raw data'!K$218*'Analytical method'!$B$70*K$292/K$293</f>
        <v>5.5145017372906474E-2</v>
      </c>
      <c r="L246" s="22">
        <f>'Sample raw data'!L246/'Sample raw data'!L$218*'Analytical method'!$B$70*L$292/L$293</f>
        <v>5.7494270801729745E-2</v>
      </c>
      <c r="M246" s="22">
        <f>'Sample raw data'!M246/'Sample raw data'!M$218*'Analytical method'!$B$70*M$292/M$293</f>
        <v>5.5735495939430967E-2</v>
      </c>
    </row>
    <row r="247" spans="1:13">
      <c r="A247" s="4" t="s">
        <v>247</v>
      </c>
      <c r="B247" s="4">
        <v>878.8</v>
      </c>
      <c r="C247" s="4">
        <v>577.5</v>
      </c>
      <c r="D247" s="5">
        <v>10.685266666666701</v>
      </c>
      <c r="E247" s="22">
        <f>'Sample raw data'!E247/'Sample raw data'!E$218*'Analytical method'!$B$70*E$292/E$293</f>
        <v>7.6971743136449167E-2</v>
      </c>
      <c r="F247" s="22">
        <f>'Sample raw data'!F247/'Sample raw data'!F$218*'Analytical method'!$B$70*F$292/F$293</f>
        <v>7.4839636901120735E-2</v>
      </c>
      <c r="G247" s="22">
        <f>'Sample raw data'!G247/'Sample raw data'!G$218*'Analytical method'!$B$70*G$292/G$293</f>
        <v>7.7233746306844389E-2</v>
      </c>
      <c r="H247" s="22">
        <f>'Sample raw data'!H247/'Sample raw data'!H$218*'Analytical method'!$B$70*H$292/H$293</f>
        <v>7.6251107400790011E-2</v>
      </c>
      <c r="I247" s="22">
        <f>'Sample raw data'!I247/'Sample raw data'!I$218*'Analytical method'!$B$70*I$292/I$293</f>
        <v>7.5746908304100594E-2</v>
      </c>
      <c r="J247" s="22">
        <f>'Sample raw data'!J247/'Sample raw data'!J$218*'Analytical method'!$B$70*J$292/J$293</f>
        <v>7.6293654522535087E-2</v>
      </c>
      <c r="K247" s="22">
        <f>'Sample raw data'!K247/'Sample raw data'!K$218*'Analytical method'!$B$70*K$292/K$293</f>
        <v>7.3928424608994542E-2</v>
      </c>
      <c r="L247" s="22">
        <f>'Sample raw data'!L247/'Sample raw data'!L$218*'Analytical method'!$B$70*L$292/L$293</f>
        <v>7.5586985631591622E-2</v>
      </c>
      <c r="M247" s="22">
        <f>'Sample raw data'!M247/'Sample raw data'!M$218*'Analytical method'!$B$70*M$292/M$293</f>
        <v>7.3381443053669837E-2</v>
      </c>
    </row>
    <row r="248" spans="1:13">
      <c r="A248" s="4" t="s">
        <v>248</v>
      </c>
      <c r="B248" s="4">
        <v>878.8</v>
      </c>
      <c r="C248" s="4">
        <v>579.5</v>
      </c>
      <c r="D248" s="5">
        <v>10.6698166666667</v>
      </c>
      <c r="E248" s="22">
        <f>'Sample raw data'!E248/'Sample raw data'!E$218*'Analytical method'!$B$70*E$292/E$293</f>
        <v>7.4516798235934309E-2</v>
      </c>
      <c r="F248" s="22">
        <f>'Sample raw data'!F248/'Sample raw data'!F$218*'Analytical method'!$B$70*F$292/F$293</f>
        <v>7.1974284810736575E-2</v>
      </c>
      <c r="G248" s="22">
        <f>'Sample raw data'!G248/'Sample raw data'!G$218*'Analytical method'!$B$70*G$292/G$293</f>
        <v>7.4300563001763131E-2</v>
      </c>
      <c r="H248" s="22">
        <f>'Sample raw data'!H248/'Sample raw data'!H$218*'Analytical method'!$B$70*H$292/H$293</f>
        <v>7.6090128381295016E-2</v>
      </c>
      <c r="I248" s="22">
        <f>'Sample raw data'!I248/'Sample raw data'!I$218*'Analytical method'!$B$70*I$292/I$293</f>
        <v>7.5049524977191306E-2</v>
      </c>
      <c r="J248" s="22">
        <f>'Sample raw data'!J248/'Sample raw data'!J$218*'Analytical method'!$B$70*J$292/J$293</f>
        <v>7.4066112070973175E-2</v>
      </c>
      <c r="K248" s="22">
        <f>'Sample raw data'!K248/'Sample raw data'!K$218*'Analytical method'!$B$70*K$292/K$293</f>
        <v>7.211131639015958E-2</v>
      </c>
      <c r="L248" s="22">
        <f>'Sample raw data'!L248/'Sample raw data'!L$218*'Analytical method'!$B$70*L$292/L$293</f>
        <v>7.343025117869606E-2</v>
      </c>
      <c r="M248" s="22">
        <f>'Sample raw data'!M248/'Sample raw data'!M$218*'Analytical method'!$B$70*M$292/M$293</f>
        <v>7.2031392727390509E-2</v>
      </c>
    </row>
    <row r="249" spans="1:13">
      <c r="A249" s="4" t="s">
        <v>254</v>
      </c>
      <c r="B249" s="4">
        <v>876.8</v>
      </c>
      <c r="C249" s="4">
        <v>876.8</v>
      </c>
      <c r="D249" s="5">
        <v>10.403833333333299</v>
      </c>
      <c r="E249" s="22">
        <f>'Sample raw data'!E249/'Sample raw data'!E$217*'Analytical method'!$B$70*E$292/E$293</f>
        <v>0.92048697084035047</v>
      </c>
      <c r="F249" s="22">
        <f>'Sample raw data'!F249/'Sample raw data'!F$217*'Analytical method'!$B$70*F$292/F$293</f>
        <v>0.93264789050741026</v>
      </c>
      <c r="G249" s="22">
        <f>'Sample raw data'!G249/'Sample raw data'!G$217*'Analytical method'!$B$70*G$292/G$293</f>
        <v>0.94615780111270553</v>
      </c>
      <c r="H249" s="22">
        <f>'Sample raw data'!H249/'Sample raw data'!H$217*'Analytical method'!$B$70*H$292/H$293</f>
        <v>0.92873865938413735</v>
      </c>
      <c r="I249" s="22">
        <f>'Sample raw data'!I249/'Sample raw data'!I$217*'Analytical method'!$B$70*I$292/I$293</f>
        <v>0.90580705928195815</v>
      </c>
      <c r="J249" s="22">
        <f>'Sample raw data'!J249/'Sample raw data'!J$217*'Analytical method'!$B$70*J$292/J$293</f>
        <v>0.92518846507911046</v>
      </c>
      <c r="K249" s="22">
        <f>'Sample raw data'!K249/'Sample raw data'!K$217*'Analytical method'!$B$70*K$292/K$293</f>
        <v>0.8832200830193252</v>
      </c>
      <c r="L249" s="22">
        <f>'Sample raw data'!L249/'Sample raw data'!L$217*'Analytical method'!$B$70*L$292/L$293</f>
        <v>0.90237075220904528</v>
      </c>
      <c r="M249" s="22">
        <f>'Sample raw data'!M249/'Sample raw data'!M$217*'Analytical method'!$B$70*M$292/M$293</f>
        <v>0.89696008081815182</v>
      </c>
    </row>
    <row r="250" spans="1:13">
      <c r="A250" s="4" t="s">
        <v>250</v>
      </c>
      <c r="B250" s="4">
        <v>876.8</v>
      </c>
      <c r="C250" s="4">
        <v>603.5</v>
      </c>
      <c r="D250" s="5">
        <v>10.4041</v>
      </c>
      <c r="E250" s="22">
        <f>'Sample raw data'!E250/'Sample raw data'!E$218*'Analytical method'!$B$70*E$292/E$293</f>
        <v>0.25017797443849282</v>
      </c>
      <c r="F250" s="22">
        <f>'Sample raw data'!F250/'Sample raw data'!F$218*'Analytical method'!$B$70*F$292/F$293</f>
        <v>0.23720842660999791</v>
      </c>
      <c r="G250" s="22">
        <f>'Sample raw data'!G250/'Sample raw data'!G$218*'Analytical method'!$B$70*G$292/G$293</f>
        <v>0.25049444906918761</v>
      </c>
      <c r="H250" s="22">
        <f>'Sample raw data'!H250/'Sample raw data'!H$218*'Analytical method'!$B$70*H$292/H$293</f>
        <v>0.24856301676596951</v>
      </c>
      <c r="I250" s="22">
        <f>'Sample raw data'!I250/'Sample raw data'!I$218*'Analytical method'!$B$70*I$292/I$293</f>
        <v>0.24284209752528538</v>
      </c>
      <c r="J250" s="22">
        <f>'Sample raw data'!J250/'Sample raw data'!J$218*'Analytical method'!$B$70*J$292/J$293</f>
        <v>0.23647864629474635</v>
      </c>
      <c r="K250" s="22">
        <f>'Sample raw data'!K250/'Sample raw data'!K$218*'Analytical method'!$B$70*K$292/K$293</f>
        <v>0.24419415811333026</v>
      </c>
      <c r="L250" s="22">
        <f>'Sample raw data'!L250/'Sample raw data'!L$218*'Analytical method'!$B$70*L$292/L$293</f>
        <v>0.24670417090131902</v>
      </c>
      <c r="M250" s="22">
        <f>'Sample raw data'!M250/'Sample raw data'!M$218*'Analytical method'!$B$70*M$292/M$293</f>
        <v>0.24284548525458405</v>
      </c>
    </row>
    <row r="251" spans="1:13">
      <c r="A251" s="4" t="s">
        <v>251</v>
      </c>
      <c r="B251" s="4">
        <v>876.8</v>
      </c>
      <c r="C251" s="4">
        <v>575.5</v>
      </c>
      <c r="D251" s="5">
        <v>10.434200000000001</v>
      </c>
      <c r="E251" s="22">
        <f>'Sample raw data'!E251/'Sample raw data'!E$218*'Analytical method'!$B$70*E$292/E$293</f>
        <v>2.8487075272761335E-2</v>
      </c>
      <c r="F251" s="22">
        <f>'Sample raw data'!F251/'Sample raw data'!F$218*'Analytical method'!$B$70*F$292/F$293</f>
        <v>2.6185237331919183E-2</v>
      </c>
      <c r="G251" s="22">
        <f>'Sample raw data'!G251/'Sample raw data'!G$218*'Analytical method'!$B$70*G$292/G$293</f>
        <v>2.7723939593678967E-2</v>
      </c>
      <c r="H251" s="22">
        <f>'Sample raw data'!H251/'Sample raw data'!H$218*'Analytical method'!$B$70*H$292/H$293</f>
        <v>2.7343402282100342E-2</v>
      </c>
      <c r="I251" s="22">
        <f>'Sample raw data'!I251/'Sample raw data'!I$218*'Analytical method'!$B$70*I$292/I$293</f>
        <v>2.717164393459541E-2</v>
      </c>
      <c r="J251" s="22">
        <f>'Sample raw data'!J251/'Sample raw data'!J$218*'Analytical method'!$B$70*J$292/J$293</f>
        <v>2.7249439219935157E-2</v>
      </c>
      <c r="K251" s="22">
        <f>'Sample raw data'!K251/'Sample raw data'!K$218*'Analytical method'!$B$70*K$292/K$293</f>
        <v>2.6944796169577678E-2</v>
      </c>
      <c r="L251" s="22">
        <f>'Sample raw data'!L251/'Sample raw data'!L$218*'Analytical method'!$B$70*L$292/L$293</f>
        <v>2.7810601670762835E-2</v>
      </c>
      <c r="M251" s="22">
        <f>'Sample raw data'!M251/'Sample raw data'!M$218*'Analytical method'!$B$70*M$292/M$293</f>
        <v>2.7074429353831791E-2</v>
      </c>
    </row>
    <row r="252" spans="1:13">
      <c r="A252" s="4" t="s">
        <v>252</v>
      </c>
      <c r="B252" s="4">
        <v>876.8</v>
      </c>
      <c r="C252" s="4">
        <v>577.5</v>
      </c>
      <c r="D252" s="5">
        <v>10.40455</v>
      </c>
      <c r="E252" s="22">
        <f>'Sample raw data'!E252/'Sample raw data'!E$218*'Analytical method'!$B$70*E$292/E$293</f>
        <v>0.82144221945787521</v>
      </c>
      <c r="F252" s="22">
        <f>'Sample raw data'!F252/'Sample raw data'!F$218*'Analytical method'!$B$70*F$292/F$293</f>
        <v>0.78491711594764202</v>
      </c>
      <c r="G252" s="22">
        <f>'Sample raw data'!G252/'Sample raw data'!G$218*'Analytical method'!$B$70*G$292/G$293</f>
        <v>0.84860889354130753</v>
      </c>
      <c r="H252" s="22">
        <f>'Sample raw data'!H252/'Sample raw data'!H$218*'Analytical method'!$B$70*H$292/H$293</f>
        <v>0.84983522188556371</v>
      </c>
      <c r="I252" s="22">
        <f>'Sample raw data'!I252/'Sample raw data'!I$218*'Analytical method'!$B$70*I$292/I$293</f>
        <v>0.82464924622071789</v>
      </c>
      <c r="J252" s="22">
        <f>'Sample raw data'!J252/'Sample raw data'!J$218*'Analytical method'!$B$70*J$292/J$293</f>
        <v>0.81906009171149652</v>
      </c>
      <c r="K252" s="22">
        <f>'Sample raw data'!K252/'Sample raw data'!K$218*'Analytical method'!$B$70*K$292/K$293</f>
        <v>0.79042262550449516</v>
      </c>
      <c r="L252" s="22">
        <f>'Sample raw data'!L252/'Sample raw data'!L$218*'Analytical method'!$B$70*L$292/L$293</f>
        <v>0.8128304090226357</v>
      </c>
      <c r="M252" s="22">
        <f>'Sample raw data'!M252/'Sample raw data'!M$218*'Analytical method'!$B$70*M$292/M$293</f>
        <v>0.8179811370943999</v>
      </c>
    </row>
    <row r="253" spans="1:13">
      <c r="A253" s="4" t="s">
        <v>253</v>
      </c>
      <c r="B253" s="4">
        <v>876.8</v>
      </c>
      <c r="C253" s="4">
        <v>579.5</v>
      </c>
      <c r="D253" s="5">
        <v>10.4484333333333</v>
      </c>
      <c r="E253" s="22">
        <f>'Sample raw data'!E253/'Sample raw data'!E$218*'Analytical method'!$B$70*E$292/E$293</f>
        <v>1.3960160622272448E-2</v>
      </c>
      <c r="F253" s="22">
        <f>'Sample raw data'!F253/'Sample raw data'!F$218*'Analytical method'!$B$70*F$292/F$293</f>
        <v>1.3140154017879206E-2</v>
      </c>
      <c r="G253" s="22">
        <f>'Sample raw data'!G253/'Sample raw data'!G$218*'Analytical method'!$B$70*G$292/G$293</f>
        <v>1.3384987398762377E-2</v>
      </c>
      <c r="H253" s="22">
        <f>'Sample raw data'!H253/'Sample raw data'!H$218*'Analytical method'!$B$70*H$292/H$293</f>
        <v>1.2349681377394537E-2</v>
      </c>
      <c r="I253" s="22">
        <f>'Sample raw data'!I253/'Sample raw data'!I$218*'Analytical method'!$B$70*I$292/I$293</f>
        <v>1.2716958344346184E-2</v>
      </c>
      <c r="J253" s="22">
        <f>'Sample raw data'!J253/'Sample raw data'!J$218*'Analytical method'!$B$70*J$292/J$293</f>
        <v>1.2742784428862088E-2</v>
      </c>
      <c r="K253" s="22">
        <f>'Sample raw data'!K253/'Sample raw data'!K$218*'Analytical method'!$B$70*K$292/K$293</f>
        <v>1.2025258377540347E-2</v>
      </c>
      <c r="L253" s="22">
        <f>'Sample raw data'!L253/'Sample raw data'!L$218*'Analytical method'!$B$70*L$292/L$293</f>
        <v>1.3625638947181553E-2</v>
      </c>
      <c r="M253" s="22">
        <f>'Sample raw data'!M253/'Sample raw data'!M$218*'Analytical method'!$B$70*M$292/M$293</f>
        <v>1.2496745502651115E-2</v>
      </c>
    </row>
    <row r="254" spans="1:13">
      <c r="A254" s="4" t="s">
        <v>258</v>
      </c>
      <c r="B254" s="4">
        <v>874.8</v>
      </c>
      <c r="C254" s="4">
        <v>874.8</v>
      </c>
      <c r="D254" s="5">
        <v>10.1553666666667</v>
      </c>
      <c r="E254" s="22">
        <f>'Sample raw data'!E254/'Sample raw data'!E$217*'Analytical method'!$B$70*E$292/E$293</f>
        <v>0.36625135012473592</v>
      </c>
      <c r="F254" s="22">
        <f>'Sample raw data'!F254/'Sample raw data'!F$217*'Analytical method'!$B$70*F$292/F$293</f>
        <v>0.35786600992108319</v>
      </c>
      <c r="G254" s="22">
        <f>'Sample raw data'!G254/'Sample raw data'!G$217*'Analytical method'!$B$70*G$292/G$293</f>
        <v>0.39699556343081632</v>
      </c>
      <c r="H254" s="22">
        <f>'Sample raw data'!H254/'Sample raw data'!H$217*'Analytical method'!$B$70*H$292/H$293</f>
        <v>0.38179844193004714</v>
      </c>
      <c r="I254" s="22">
        <f>'Sample raw data'!I254/'Sample raw data'!I$217*'Analytical method'!$B$70*I$292/I$293</f>
        <v>0.39747594126580471</v>
      </c>
      <c r="J254" s="22">
        <f>'Sample raw data'!J254/'Sample raw data'!J$217*'Analytical method'!$B$70*J$292/J$293</f>
        <v>0.38699203312760871</v>
      </c>
      <c r="K254" s="22">
        <f>'Sample raw data'!K254/'Sample raw data'!K$217*'Analytical method'!$B$70*K$292/K$293</f>
        <v>0.40098939163948599</v>
      </c>
      <c r="L254" s="22">
        <f>'Sample raw data'!L254/'Sample raw data'!L$217*'Analytical method'!$B$70*L$292/L$293</f>
        <v>0.37385732183928122</v>
      </c>
      <c r="M254" s="22">
        <f>'Sample raw data'!M254/'Sample raw data'!M$217*'Analytical method'!$B$70*M$292/M$293</f>
        <v>0.38909273223504265</v>
      </c>
    </row>
    <row r="255" spans="1:13">
      <c r="A255" s="4" t="s">
        <v>255</v>
      </c>
      <c r="B255" s="4">
        <v>874.8</v>
      </c>
      <c r="C255" s="4">
        <v>601.5</v>
      </c>
      <c r="D255" s="5">
        <v>10.155583333333301</v>
      </c>
      <c r="E255" s="22">
        <f>'Sample raw data'!E255/'Sample raw data'!E$218*'Analytical method'!$B$70*E$292/E$293</f>
        <v>8.4302913547019867E-2</v>
      </c>
      <c r="F255" s="22">
        <f>'Sample raw data'!F255/'Sample raw data'!F$218*'Analytical method'!$B$70*F$292/F$293</f>
        <v>8.4452409816533638E-2</v>
      </c>
      <c r="G255" s="22">
        <f>'Sample raw data'!G255/'Sample raw data'!G$218*'Analytical method'!$B$70*G$292/G$293</f>
        <v>8.3459719203720723E-2</v>
      </c>
      <c r="H255" s="22">
        <f>'Sample raw data'!H255/'Sample raw data'!H$218*'Analytical method'!$B$70*H$292/H$293</f>
        <v>8.3838970038219385E-2</v>
      </c>
      <c r="I255" s="22">
        <f>'Sample raw data'!I255/'Sample raw data'!I$218*'Analytical method'!$B$70*I$292/I$293</f>
        <v>8.6777439535173806E-2</v>
      </c>
      <c r="J255" s="22">
        <f>'Sample raw data'!J255/'Sample raw data'!J$218*'Analytical method'!$B$70*J$292/J$293</f>
        <v>8.2047451210451816E-2</v>
      </c>
      <c r="K255" s="22">
        <f>'Sample raw data'!K255/'Sample raw data'!K$218*'Analytical method'!$B$70*K$292/K$293</f>
        <v>7.9421804575641158E-2</v>
      </c>
      <c r="L255" s="22">
        <f>'Sample raw data'!L255/'Sample raw data'!L$218*'Analytical method'!$B$70*L$292/L$293</f>
        <v>8.4291805716448259E-2</v>
      </c>
      <c r="M255" s="22">
        <f>'Sample raw data'!M255/'Sample raw data'!M$218*'Analytical method'!$B$70*M$292/M$293</f>
        <v>8.0962747352839648E-2</v>
      </c>
    </row>
    <row r="256" spans="1:13">
      <c r="A256" s="4" t="s">
        <v>256</v>
      </c>
      <c r="B256" s="4">
        <v>874.8</v>
      </c>
      <c r="C256" s="4">
        <v>575.5</v>
      </c>
      <c r="D256" s="5">
        <v>10.1559166666667</v>
      </c>
      <c r="E256" s="22">
        <f>'Sample raw data'!E256/'Sample raw data'!E$218*'Analytical method'!$B$70*E$292/E$293</f>
        <v>0.1872313671084338</v>
      </c>
      <c r="F256" s="22">
        <f>'Sample raw data'!F256/'Sample raw data'!F$218*'Analytical method'!$B$70*F$292/F$293</f>
        <v>0.18457510705363805</v>
      </c>
      <c r="G256" s="22">
        <f>'Sample raw data'!G256/'Sample raw data'!G$218*'Analytical method'!$B$70*G$292/G$293</f>
        <v>0.18782472971507963</v>
      </c>
      <c r="H256" s="22">
        <f>'Sample raw data'!H256/'Sample raw data'!H$218*'Analytical method'!$B$70*H$292/H$293</f>
        <v>0.18826834381169844</v>
      </c>
      <c r="I256" s="22">
        <f>'Sample raw data'!I256/'Sample raw data'!I$218*'Analytical method'!$B$70*I$292/I$293</f>
        <v>0.18786142637653663</v>
      </c>
      <c r="J256" s="22">
        <f>'Sample raw data'!J256/'Sample raw data'!J$218*'Analytical method'!$B$70*J$292/J$293</f>
        <v>0.18864366684188455</v>
      </c>
      <c r="K256" s="22">
        <f>'Sample raw data'!K256/'Sample raw data'!K$218*'Analytical method'!$B$70*K$292/K$293</f>
        <v>0.17755538532913395</v>
      </c>
      <c r="L256" s="22">
        <f>'Sample raw data'!L256/'Sample raw data'!L$218*'Analytical method'!$B$70*L$292/L$293</f>
        <v>0.18751055257783691</v>
      </c>
      <c r="M256" s="22">
        <f>'Sample raw data'!M256/'Sample raw data'!M$218*'Analytical method'!$B$70*M$292/M$293</f>
        <v>0.1843224701141222</v>
      </c>
    </row>
    <row r="257" spans="1:13">
      <c r="A257" s="4" t="s">
        <v>257</v>
      </c>
      <c r="B257" s="4">
        <v>874.8</v>
      </c>
      <c r="C257" s="4">
        <v>577.5</v>
      </c>
      <c r="D257" s="5">
        <v>10.155749999999999</v>
      </c>
      <c r="E257" s="22">
        <f>'Sample raw data'!E257/'Sample raw data'!E$218*'Analytical method'!$B$70*E$292/E$293</f>
        <v>0.1311557041018373</v>
      </c>
      <c r="F257" s="22">
        <f>'Sample raw data'!F257/'Sample raw data'!F$218*'Analytical method'!$B$70*F$292/F$293</f>
        <v>0.1193175989317548</v>
      </c>
      <c r="G257" s="22">
        <f>'Sample raw data'!G257/'Sample raw data'!G$218*'Analytical method'!$B$70*G$292/G$293</f>
        <v>0.12614180055374075</v>
      </c>
      <c r="H257" s="22">
        <f>'Sample raw data'!H257/'Sample raw data'!H$218*'Analytical method'!$B$70*H$292/H$293</f>
        <v>0.12008290262954116</v>
      </c>
      <c r="I257" s="22">
        <f>'Sample raw data'!I257/'Sample raw data'!I$218*'Analytical method'!$B$70*I$292/I$293</f>
        <v>0.12640456729212005</v>
      </c>
      <c r="J257" s="22">
        <f>'Sample raw data'!J257/'Sample raw data'!J$218*'Analytical method'!$B$70*J$292/J$293</f>
        <v>0.12170170920964672</v>
      </c>
      <c r="K257" s="22">
        <f>'Sample raw data'!K257/'Sample raw data'!K$218*'Analytical method'!$B$70*K$292/K$293</f>
        <v>0.12313202335514634</v>
      </c>
      <c r="L257" s="22">
        <f>'Sample raw data'!L257/'Sample raw data'!L$218*'Analytical method'!$B$70*L$292/L$293</f>
        <v>0.12337805288380188</v>
      </c>
      <c r="M257" s="22">
        <f>'Sample raw data'!M257/'Sample raw data'!M$218*'Analytical method'!$B$70*M$292/M$293</f>
        <v>0.12284514012951525</v>
      </c>
    </row>
    <row r="258" spans="1:13">
      <c r="A258" s="4" t="s">
        <v>263</v>
      </c>
      <c r="B258" s="4">
        <v>872.8</v>
      </c>
      <c r="C258" s="4">
        <v>872.8</v>
      </c>
      <c r="D258" s="5">
        <v>9.8914833333333299</v>
      </c>
      <c r="E258" s="22">
        <f>'Sample raw data'!E258/'Sample raw data'!E$217*'Analytical method'!$B$70*E$292/E$293</f>
        <v>9.9115347253737732E-2</v>
      </c>
      <c r="F258" s="22">
        <f>'Sample raw data'!F258/'Sample raw data'!F$217*'Analytical method'!$B$70*F$292/F$293</f>
        <v>9.1652451632756204E-2</v>
      </c>
      <c r="G258" s="22">
        <f>'Sample raw data'!G258/'Sample raw data'!G$217*'Analytical method'!$B$70*G$292/G$293</f>
        <v>0.10053842327687773</v>
      </c>
      <c r="H258" s="22">
        <f>'Sample raw data'!H258/'Sample raw data'!H$217*'Analytical method'!$B$70*H$292/H$293</f>
        <v>9.7620676901129466E-2</v>
      </c>
      <c r="I258" s="22">
        <f>'Sample raw data'!I258/'Sample raw data'!I$217*'Analytical method'!$B$70*I$292/I$293</f>
        <v>0.10207410486038297</v>
      </c>
      <c r="J258" s="22">
        <f>'Sample raw data'!J258/'Sample raw data'!J$217*'Analytical method'!$B$70*J$292/J$293</f>
        <v>0.1042340177066108</v>
      </c>
      <c r="K258" s="22">
        <f>'Sample raw data'!K258/'Sample raw data'!K$217*'Analytical method'!$B$70*K$292/K$293</f>
        <v>9.0543397106475895E-2</v>
      </c>
      <c r="L258" s="22">
        <f>'Sample raw data'!L258/'Sample raw data'!L$217*'Analytical method'!$B$70*L$292/L$293</f>
        <v>9.2383644374829946E-2</v>
      </c>
      <c r="M258" s="22">
        <f>'Sample raw data'!M258/'Sample raw data'!M$217*'Analytical method'!$B$70*M$292/M$293</f>
        <v>0.1000273858153676</v>
      </c>
    </row>
    <row r="259" spans="1:13">
      <c r="A259" s="4" t="s">
        <v>259</v>
      </c>
      <c r="B259" s="4">
        <v>872.8</v>
      </c>
      <c r="C259" s="4">
        <v>599.5</v>
      </c>
      <c r="D259" s="5">
        <v>9.8918833333333307</v>
      </c>
      <c r="E259" s="22">
        <f>'Sample raw data'!E259/'Sample raw data'!E$218*'Analytical method'!$B$70*E$292/E$293</f>
        <v>1.8408447191366632E-2</v>
      </c>
      <c r="F259" s="22">
        <f>'Sample raw data'!F259/'Sample raw data'!F$218*'Analytical method'!$B$70*F$292/F$293</f>
        <v>1.804935633353574E-2</v>
      </c>
      <c r="G259" s="22">
        <f>'Sample raw data'!G259/'Sample raw data'!G$218*'Analytical method'!$B$70*G$292/G$293</f>
        <v>1.820549976514535E-2</v>
      </c>
      <c r="H259" s="22">
        <f>'Sample raw data'!H259/'Sample raw data'!H$218*'Analytical method'!$B$70*H$292/H$293</f>
        <v>1.8505340765171463E-2</v>
      </c>
      <c r="I259" s="22">
        <f>'Sample raw data'!I259/'Sample raw data'!I$218*'Analytical method'!$B$70*I$292/I$293</f>
        <v>1.9540073331163203E-2</v>
      </c>
      <c r="J259" s="22">
        <f>'Sample raw data'!J259/'Sample raw data'!J$218*'Analytical method'!$B$70*J$292/J$293</f>
        <v>1.9147473076571272E-2</v>
      </c>
      <c r="K259" s="22">
        <f>'Sample raw data'!K259/'Sample raw data'!K$218*'Analytical method'!$B$70*K$292/K$293</f>
        <v>1.7901414047256339E-2</v>
      </c>
      <c r="L259" s="22">
        <f>'Sample raw data'!L259/'Sample raw data'!L$218*'Analytical method'!$B$70*L$292/L$293</f>
        <v>1.9145533961138744E-2</v>
      </c>
      <c r="M259" s="22">
        <f>'Sample raw data'!M259/'Sample raw data'!M$218*'Analytical method'!$B$70*M$292/M$293</f>
        <v>1.9240986466856055E-2</v>
      </c>
    </row>
    <row r="260" spans="1:13">
      <c r="A260" s="4" t="s">
        <v>260</v>
      </c>
      <c r="B260" s="4">
        <v>872.8</v>
      </c>
      <c r="C260" s="4">
        <v>601.5</v>
      </c>
      <c r="D260" s="5">
        <v>9.8618333333333297</v>
      </c>
      <c r="E260" s="22">
        <f>'Sample raw data'!E260/'Sample raw data'!E$218*'Analytical method'!$B$70*E$292/E$293</f>
        <v>8.8495482062129413E-3</v>
      </c>
      <c r="F260" s="22">
        <f>'Sample raw data'!F260/'Sample raw data'!F$218*'Analytical method'!$B$70*F$292/F$293</f>
        <v>8.5504442165603885E-3</v>
      </c>
      <c r="G260" s="22">
        <f>'Sample raw data'!G260/'Sample raw data'!G$218*'Analytical method'!$B$70*G$292/G$293</f>
        <v>9.0794054070159821E-3</v>
      </c>
      <c r="H260" s="22">
        <f>'Sample raw data'!H260/'Sample raw data'!H$218*'Analytical method'!$B$70*H$292/H$293</f>
        <v>8.6050478947738828E-3</v>
      </c>
      <c r="I260" s="22">
        <f>'Sample raw data'!I260/'Sample raw data'!I$218*'Analytical method'!$B$70*I$292/I$293</f>
        <v>8.643344837605621E-3</v>
      </c>
      <c r="J260" s="22">
        <f>'Sample raw data'!J260/'Sample raw data'!J$218*'Analytical method'!$B$70*J$292/J$293</f>
        <v>8.4810115605703056E-3</v>
      </c>
      <c r="K260" s="22">
        <f>'Sample raw data'!K260/'Sample raw data'!K$218*'Analytical method'!$B$70*K$292/K$293</f>
        <v>8.8089688255204631E-3</v>
      </c>
      <c r="L260" s="22">
        <f>'Sample raw data'!L260/'Sample raw data'!L$218*'Analytical method'!$B$70*L$292/L$293</f>
        <v>8.1866308564914302E-3</v>
      </c>
      <c r="M260" s="22">
        <f>'Sample raw data'!M260/'Sample raw data'!M$218*'Analytical method'!$B$70*M$292/M$293</f>
        <v>8.1585580422810378E-3</v>
      </c>
    </row>
    <row r="261" spans="1:13">
      <c r="A261" s="4" t="s">
        <v>261</v>
      </c>
      <c r="B261" s="4">
        <v>872.8</v>
      </c>
      <c r="C261" s="4">
        <v>573.5</v>
      </c>
      <c r="D261" s="5">
        <v>9.8922500000000007</v>
      </c>
      <c r="E261" s="22">
        <f>'Sample raw data'!E261/'Sample raw data'!E$218*'Analytical method'!$B$70*E$292/E$293</f>
        <v>1.8552686230654401E-2</v>
      </c>
      <c r="F261" s="22">
        <f>'Sample raw data'!F261/'Sample raw data'!F$218*'Analytical method'!$B$70*F$292/F$293</f>
        <v>1.6982951569369232E-2</v>
      </c>
      <c r="G261" s="22">
        <f>'Sample raw data'!G261/'Sample raw data'!G$218*'Analytical method'!$B$70*G$292/G$293</f>
        <v>1.8097252099114492E-2</v>
      </c>
      <c r="H261" s="22">
        <f>'Sample raw data'!H261/'Sample raw data'!H$218*'Analytical method'!$B$70*H$292/H$293</f>
        <v>1.7518117998103853E-2</v>
      </c>
      <c r="I261" s="22">
        <f>'Sample raw data'!I261/'Sample raw data'!I$218*'Analytical method'!$B$70*I$292/I$293</f>
        <v>1.8961834542389568E-2</v>
      </c>
      <c r="J261" s="22">
        <f>'Sample raw data'!J261/'Sample raw data'!J$218*'Analytical method'!$B$70*J$292/J$293</f>
        <v>1.8551039450350311E-2</v>
      </c>
      <c r="K261" s="22">
        <f>'Sample raw data'!K261/'Sample raw data'!K$218*'Analytical method'!$B$70*K$292/K$293</f>
        <v>1.7707184725640493E-2</v>
      </c>
      <c r="L261" s="22">
        <f>'Sample raw data'!L261/'Sample raw data'!L$218*'Analytical method'!$B$70*L$292/L$293</f>
        <v>1.7391838094362573E-2</v>
      </c>
      <c r="M261" s="22">
        <f>'Sample raw data'!M261/'Sample raw data'!M$218*'Analytical method'!$B$70*M$292/M$293</f>
        <v>1.7232354195547674E-2</v>
      </c>
    </row>
    <row r="262" spans="1:13">
      <c r="A262" s="4" t="s">
        <v>262</v>
      </c>
      <c r="B262" s="4">
        <v>872.8</v>
      </c>
      <c r="C262" s="4">
        <v>575.5</v>
      </c>
      <c r="D262" s="5">
        <v>9.8768833333333301</v>
      </c>
      <c r="E262" s="22">
        <f>'Sample raw data'!E262/'Sample raw data'!E$218*'Analytical method'!$B$70*E$292/E$293</f>
        <v>4.1913345178428964E-2</v>
      </c>
      <c r="F262" s="22">
        <f>'Sample raw data'!F262/'Sample raw data'!F$218*'Analytical method'!$B$70*F$292/F$293</f>
        <v>4.24710316276629E-2</v>
      </c>
      <c r="G262" s="22">
        <f>'Sample raw data'!G262/'Sample raw data'!G$218*'Analytical method'!$B$70*G$292/G$293</f>
        <v>4.2184848543933215E-2</v>
      </c>
      <c r="H262" s="22">
        <f>'Sample raw data'!H262/'Sample raw data'!H$218*'Analytical method'!$B$70*H$292/H$293</f>
        <v>4.35018496383488E-2</v>
      </c>
      <c r="I262" s="22">
        <f>'Sample raw data'!I262/'Sample raw data'!I$218*'Analytical method'!$B$70*I$292/I$293</f>
        <v>4.2003394102567052E-2</v>
      </c>
      <c r="J262" s="22">
        <f>'Sample raw data'!J262/'Sample raw data'!J$218*'Analytical method'!$B$70*J$292/J$293</f>
        <v>4.2362525846154818E-2</v>
      </c>
      <c r="K262" s="22">
        <f>'Sample raw data'!K262/'Sample raw data'!K$218*'Analytical method'!$B$70*K$292/K$293</f>
        <v>4.426565287281601E-2</v>
      </c>
      <c r="L262" s="22">
        <f>'Sample raw data'!L262/'Sample raw data'!L$218*'Analytical method'!$B$70*L$292/L$293</f>
        <v>4.3876394477184187E-2</v>
      </c>
      <c r="M262" s="22">
        <f>'Sample raw data'!M262/'Sample raw data'!M$218*'Analytical method'!$B$70*M$292/M$293</f>
        <v>4.1567490487665851E-2</v>
      </c>
    </row>
    <row r="263" spans="1:13">
      <c r="A263" s="4" t="s">
        <v>268</v>
      </c>
      <c r="B263" s="4">
        <v>870.8</v>
      </c>
      <c r="C263" s="4">
        <v>870.8</v>
      </c>
      <c r="D263" s="5">
        <v>9.6270833333333297</v>
      </c>
      <c r="E263" s="22">
        <f>'Sample raw data'!E263/'Sample raw data'!E$217*'Analytical method'!$B$70*E$292/E$293</f>
        <v>1.3536317905250478E-2</v>
      </c>
      <c r="F263" s="22">
        <f>'Sample raw data'!F263/'Sample raw data'!F$217*'Analytical method'!$B$70*F$292/F$293</f>
        <v>1.3256470845174432E-2</v>
      </c>
      <c r="G263" s="22">
        <f>'Sample raw data'!G263/'Sample raw data'!G$217*'Analytical method'!$B$70*G$292/G$293</f>
        <v>1.3460390627241574E-2</v>
      </c>
      <c r="H263" s="22">
        <f>'Sample raw data'!H263/'Sample raw data'!H$217*'Analytical method'!$B$70*H$292/H$293</f>
        <v>1.2943991482867366E-2</v>
      </c>
      <c r="I263" s="22">
        <f>'Sample raw data'!I263/'Sample raw data'!I$217*'Analytical method'!$B$70*I$292/I$293</f>
        <v>1.3337348796785763E-2</v>
      </c>
      <c r="J263" s="22">
        <f>'Sample raw data'!J263/'Sample raw data'!J$217*'Analytical method'!$B$70*J$292/J$293</f>
        <v>1.3838479321233228E-2</v>
      </c>
      <c r="K263" s="22">
        <f>'Sample raw data'!K263/'Sample raw data'!K$217*'Analytical method'!$B$70*K$292/K$293</f>
        <v>1.3045379186218366E-2</v>
      </c>
      <c r="L263" s="22">
        <f>'Sample raw data'!L263/'Sample raw data'!L$217*'Analytical method'!$B$70*L$292/L$293</f>
        <v>1.315317980930871E-2</v>
      </c>
      <c r="M263" s="22">
        <f>'Sample raw data'!M263/'Sample raw data'!M$217*'Analytical method'!$B$70*M$292/M$293</f>
        <v>1.3747659253747917E-2</v>
      </c>
    </row>
    <row r="264" spans="1:13">
      <c r="A264" s="4" t="s">
        <v>264</v>
      </c>
      <c r="B264" s="4">
        <v>870.8</v>
      </c>
      <c r="C264" s="4">
        <v>597.5</v>
      </c>
      <c r="D264" s="5">
        <v>9.6423166666666695</v>
      </c>
      <c r="E264" s="22">
        <f>'Sample raw data'!E264/'Sample raw data'!E$218*'Analytical method'!$B$70*E$292/E$293</f>
        <v>1.2548515831308045E-3</v>
      </c>
      <c r="F264" s="22">
        <f>'Sample raw data'!F264/'Sample raw data'!F$218*'Analytical method'!$B$70*F$292/F$293</f>
        <v>1.1644501320818151E-3</v>
      </c>
      <c r="G264" s="22">
        <f>'Sample raw data'!G264/'Sample raw data'!G$218*'Analytical method'!$B$70*G$292/G$293</f>
        <v>1.2799711033348764E-3</v>
      </c>
      <c r="H264" s="22">
        <f>'Sample raw data'!H264/'Sample raw data'!H$218*'Analytical method'!$B$70*H$292/H$293</f>
        <v>1.1939136541418429E-3</v>
      </c>
      <c r="I264" s="22">
        <f>'Sample raw data'!I264/'Sample raw data'!I$218*'Analytical method'!$B$70*I$292/I$293</f>
        <v>1.2371008697178911E-3</v>
      </c>
      <c r="J264" s="22">
        <f>'Sample raw data'!J264/'Sample raw data'!J$218*'Analytical method'!$B$70*J$292/J$293</f>
        <v>1.2987308905019644E-3</v>
      </c>
      <c r="K264" s="22">
        <f>'Sample raw data'!K264/'Sample raw data'!K$218*'Analytical method'!$B$70*K$292/K$293</f>
        <v>1.2204055238177994E-3</v>
      </c>
      <c r="L264" s="22">
        <f>'Sample raw data'!L264/'Sample raw data'!L$218*'Analytical method'!$B$70*L$292/L$293</f>
        <v>1.3652378993310706E-3</v>
      </c>
      <c r="M264" s="22">
        <f>'Sample raw data'!M264/'Sample raw data'!M$218*'Analytical method'!$B$70*M$292/M$293</f>
        <v>1.2940679394545214E-3</v>
      </c>
    </row>
    <row r="265" spans="1:13">
      <c r="A265" s="4" t="s">
        <v>265</v>
      </c>
      <c r="B265" s="4">
        <v>870.8</v>
      </c>
      <c r="C265" s="4">
        <v>599.5</v>
      </c>
      <c r="D265" s="5">
        <v>9.5818333333333303</v>
      </c>
      <c r="E265" s="22">
        <f>'Sample raw data'!E265/'Sample raw data'!E$218*'Analytical method'!$B$70*E$292/E$293</f>
        <v>1.7419666779502593E-3</v>
      </c>
      <c r="F265" s="22">
        <f>'Sample raw data'!F265/'Sample raw data'!F$218*'Analytical method'!$B$70*F$292/F$293</f>
        <v>1.5907780733384175E-3</v>
      </c>
      <c r="G265" s="22">
        <f>'Sample raw data'!G265/'Sample raw data'!G$218*'Analytical method'!$B$70*G$292/G$293</f>
        <v>1.7850382183981482E-3</v>
      </c>
      <c r="H265" s="22">
        <f>'Sample raw data'!H265/'Sample raw data'!H$218*'Analytical method'!$B$70*H$292/H$293</f>
        <v>1.8797751114622147E-3</v>
      </c>
      <c r="I265" s="22">
        <f>'Sample raw data'!I265/'Sample raw data'!I$218*'Analytical method'!$B$70*I$292/I$293</f>
        <v>1.811143279807081E-3</v>
      </c>
      <c r="J265" s="22">
        <f>'Sample raw data'!J265/'Sample raw data'!J$218*'Analytical method'!$B$70*J$292/J$293</f>
        <v>1.7244880131339708E-3</v>
      </c>
      <c r="K265" s="22">
        <f>'Sample raw data'!K265/'Sample raw data'!K$218*'Analytical method'!$B$70*K$292/K$293</f>
        <v>1.6614622628640609E-3</v>
      </c>
      <c r="L265" s="22">
        <f>'Sample raw data'!L265/'Sample raw data'!L$218*'Analytical method'!$B$70*L$292/L$293</f>
        <v>1.7831624381133347E-3</v>
      </c>
      <c r="M265" s="22">
        <f>'Sample raw data'!M265/'Sample raw data'!M$218*'Analytical method'!$B$70*M$292/M$293</f>
        <v>1.8066503776355618E-3</v>
      </c>
    </row>
    <row r="266" spans="1:13">
      <c r="A266" s="4" t="s">
        <v>266</v>
      </c>
      <c r="B266" s="4">
        <v>870.8</v>
      </c>
      <c r="C266" s="4">
        <v>573.5</v>
      </c>
      <c r="D266" s="5">
        <v>9.6128499999999999</v>
      </c>
      <c r="E266" s="22">
        <f>'Sample raw data'!E266/'Sample raw data'!E$218*'Analytical method'!$B$70*E$292/E$293</f>
        <v>4.7884281078975025E-3</v>
      </c>
      <c r="F266" s="22">
        <f>'Sample raw data'!F266/'Sample raw data'!F$218*'Analytical method'!$B$70*F$292/F$293</f>
        <v>4.2889830669555181E-3</v>
      </c>
      <c r="G266" s="22">
        <f>'Sample raw data'!G266/'Sample raw data'!G$218*'Analytical method'!$B$70*G$292/G$293</f>
        <v>4.6800350720720158E-3</v>
      </c>
      <c r="H266" s="22">
        <f>'Sample raw data'!H266/'Sample raw data'!H$218*'Analytical method'!$B$70*H$292/H$293</f>
        <v>4.5694848718911517E-3</v>
      </c>
      <c r="I266" s="22">
        <f>'Sample raw data'!I266/'Sample raw data'!I$218*'Analytical method'!$B$70*I$292/I$293</f>
        <v>4.3539219605929621E-3</v>
      </c>
      <c r="J266" s="22">
        <f>'Sample raw data'!J266/'Sample raw data'!J$218*'Analytical method'!$B$70*J$292/J$293</f>
        <v>4.303844626113551E-3</v>
      </c>
      <c r="K266" s="22">
        <f>'Sample raw data'!K266/'Sample raw data'!K$218*'Analytical method'!$B$70*K$292/K$293</f>
        <v>4.6480907736268905E-3</v>
      </c>
      <c r="L266" s="22">
        <f>'Sample raw data'!L266/'Sample raw data'!L$218*'Analytical method'!$B$70*L$292/L$293</f>
        <v>4.3049417443336907E-3</v>
      </c>
      <c r="M266" s="22">
        <f>'Sample raw data'!M266/'Sample raw data'!M$218*'Analytical method'!$B$70*M$292/M$293</f>
        <v>4.5862537889993192E-3</v>
      </c>
    </row>
    <row r="267" spans="1:13">
      <c r="A267" s="4" t="s">
        <v>267</v>
      </c>
      <c r="B267" s="4">
        <v>870.8</v>
      </c>
      <c r="C267" s="4">
        <v>575.5</v>
      </c>
      <c r="D267" s="5">
        <v>9.6425666666666707</v>
      </c>
      <c r="E267" s="22">
        <f>'Sample raw data'!E267/'Sample raw data'!E$218*'Analytical method'!$B$70*E$292/E$293</f>
        <v>2.2528388750077889E-3</v>
      </c>
      <c r="F267" s="22">
        <f>'Sample raw data'!F267/'Sample raw data'!F$218*'Analytical method'!$B$70*F$292/F$293</f>
        <v>2.0188053632847623E-3</v>
      </c>
      <c r="G267" s="22">
        <f>'Sample raw data'!G267/'Sample raw data'!G$218*'Analytical method'!$B$70*G$292/G$293</f>
        <v>2.2684734925084043E-3</v>
      </c>
      <c r="H267" s="22">
        <f>'Sample raw data'!H267/'Sample raw data'!H$218*'Analytical method'!$B$70*H$292/H$293</f>
        <v>2.2193863941816477E-3</v>
      </c>
      <c r="I267" s="22">
        <f>'Sample raw data'!I267/'Sample raw data'!I$218*'Analytical method'!$B$70*I$292/I$293</f>
        <v>2.1604865907701139E-3</v>
      </c>
      <c r="J267" s="22">
        <f>'Sample raw data'!J267/'Sample raw data'!J$218*'Analytical method'!$B$70*J$292/J$293</f>
        <v>2.1830808836926017E-3</v>
      </c>
      <c r="K267" s="22">
        <f>'Sample raw data'!K267/'Sample raw data'!K$218*'Analytical method'!$B$70*K$292/K$293</f>
        <v>2.1033884975008399E-3</v>
      </c>
      <c r="L267" s="22">
        <f>'Sample raw data'!L267/'Sample raw data'!L$218*'Analytical method'!$B$70*L$292/L$293</f>
        <v>2.1771635021985295E-3</v>
      </c>
      <c r="M267" s="22">
        <f>'Sample raw data'!M267/'Sample raw data'!M$218*'Analytical method'!$B$70*M$292/M$293</f>
        <v>2.0483075677600556E-3</v>
      </c>
    </row>
    <row r="268" spans="1:13">
      <c r="A268" s="4" t="s">
        <v>271</v>
      </c>
      <c r="B268" s="4">
        <v>904.8</v>
      </c>
      <c r="C268" s="4">
        <v>904.8</v>
      </c>
      <c r="D268" s="5">
        <v>10.710516666666701</v>
      </c>
      <c r="E268" s="22">
        <f>'Sample raw data'!E268/'Sample raw data'!E$217*'Analytical method'!$B$70*E$292/E$293</f>
        <v>0.18317021267166139</v>
      </c>
      <c r="F268" s="22">
        <f>'Sample raw data'!F268/'Sample raw data'!F$217*'Analytical method'!$B$70*F$292/F$293</f>
        <v>0.18031774561388841</v>
      </c>
      <c r="G268" s="22">
        <f>'Sample raw data'!G268/'Sample raw data'!G$217*'Analytical method'!$B$70*G$292/G$293</f>
        <v>0.19219737035749046</v>
      </c>
      <c r="H268" s="22">
        <f>'Sample raw data'!H268/'Sample raw data'!H$217*'Analytical method'!$B$70*H$292/H$293</f>
        <v>0.18142119072808019</v>
      </c>
      <c r="I268" s="22">
        <f>'Sample raw data'!I268/'Sample raw data'!I$217*'Analytical method'!$B$70*I$292/I$293</f>
        <v>0.18678305112651405</v>
      </c>
      <c r="J268" s="22">
        <f>'Sample raw data'!J268/'Sample raw data'!J$217*'Analytical method'!$B$70*J$292/J$293</f>
        <v>0.19518699191316871</v>
      </c>
      <c r="K268" s="22">
        <f>'Sample raw data'!K268/'Sample raw data'!K$217*'Analytical method'!$B$70*K$292/K$293</f>
        <v>0.18269422922269601</v>
      </c>
      <c r="L268" s="22">
        <f>'Sample raw data'!L268/'Sample raw data'!L$217*'Analytical method'!$B$70*L$292/L$293</f>
        <v>0.19116800259131028</v>
      </c>
      <c r="M268" s="22">
        <f>'Sample raw data'!M268/'Sample raw data'!M$217*'Analytical method'!$B$70*M$292/M$293</f>
        <v>0.17821491454385727</v>
      </c>
    </row>
    <row r="269" spans="1:13">
      <c r="A269" s="4" t="s">
        <v>269</v>
      </c>
      <c r="B269" s="4">
        <v>904.8</v>
      </c>
      <c r="C269" s="4">
        <v>603.5</v>
      </c>
      <c r="D269" s="5">
        <v>10.7114333333333</v>
      </c>
      <c r="E269" s="22">
        <f>'Sample raw data'!E269/'Sample raw data'!E$218*'Analytical method'!$B$70*E$292/E$293</f>
        <v>6.4470474395392829E-2</v>
      </c>
      <c r="F269" s="22">
        <f>'Sample raw data'!F269/'Sample raw data'!F$218*'Analytical method'!$B$70*F$292/F$293</f>
        <v>6.1160185379355116E-2</v>
      </c>
      <c r="G269" s="22">
        <f>'Sample raw data'!G269/'Sample raw data'!G$218*'Analytical method'!$B$70*G$292/G$293</f>
        <v>6.36739890851067E-2</v>
      </c>
      <c r="H269" s="22">
        <f>'Sample raw data'!H269/'Sample raw data'!H$218*'Analytical method'!$B$70*H$292/H$293</f>
        <v>6.1433374301361143E-2</v>
      </c>
      <c r="I269" s="22">
        <f>'Sample raw data'!I269/'Sample raw data'!I$218*'Analytical method'!$B$70*I$292/I$293</f>
        <v>5.8992690820734751E-2</v>
      </c>
      <c r="J269" s="22">
        <f>'Sample raw data'!J269/'Sample raw data'!J$218*'Analytical method'!$B$70*J$292/J$293</f>
        <v>6.2204892007744456E-2</v>
      </c>
      <c r="K269" s="22">
        <f>'Sample raw data'!K269/'Sample raw data'!K$218*'Analytical method'!$B$70*K$292/K$293</f>
        <v>6.0083856085962568E-2</v>
      </c>
      <c r="L269" s="22">
        <f>'Sample raw data'!L269/'Sample raw data'!L$218*'Analytical method'!$B$70*L$292/L$293</f>
        <v>6.5177489948050574E-2</v>
      </c>
      <c r="M269" s="22">
        <f>'Sample raw data'!M269/'Sample raw data'!M$218*'Analytical method'!$B$70*M$292/M$293</f>
        <v>6.2275263519758775E-2</v>
      </c>
    </row>
    <row r="270" spans="1:13">
      <c r="A270" s="4" t="s">
        <v>270</v>
      </c>
      <c r="B270" s="4">
        <v>904.8</v>
      </c>
      <c r="C270" s="4">
        <v>605.6</v>
      </c>
      <c r="D270" s="5">
        <v>10.711</v>
      </c>
      <c r="E270" s="22">
        <f>'Sample raw data'!E270/'Sample raw data'!E$218*'Analytical method'!$B$70*E$292/E$293</f>
        <v>0.13876194984170673</v>
      </c>
      <c r="F270" s="22">
        <f>'Sample raw data'!F270/'Sample raw data'!F$218*'Analytical method'!$B$70*F$292/F$293</f>
        <v>0.12396011358991513</v>
      </c>
      <c r="G270" s="22">
        <f>'Sample raw data'!G270/'Sample raw data'!G$218*'Analytical method'!$B$70*G$292/G$293</f>
        <v>0.13908669020429032</v>
      </c>
      <c r="H270" s="22">
        <f>'Sample raw data'!H270/'Sample raw data'!H$218*'Analytical method'!$B$70*H$292/H$293</f>
        <v>0.12743551719626878</v>
      </c>
      <c r="I270" s="22">
        <f>'Sample raw data'!I270/'Sample raw data'!I$218*'Analytical method'!$B$70*I$292/I$293</f>
        <v>0.13625489880073208</v>
      </c>
      <c r="J270" s="22">
        <f>'Sample raw data'!J270/'Sample raw data'!J$218*'Analytical method'!$B$70*J$292/J$293</f>
        <v>0.13897159616232732</v>
      </c>
      <c r="K270" s="22">
        <f>'Sample raw data'!K270/'Sample raw data'!K$218*'Analytical method'!$B$70*K$292/K$293</f>
        <v>0.1231163035466782</v>
      </c>
      <c r="L270" s="22">
        <f>'Sample raw data'!L270/'Sample raw data'!L$218*'Analytical method'!$B$70*L$292/L$293</f>
        <v>0.13677810126174098</v>
      </c>
      <c r="M270" s="22">
        <f>'Sample raw data'!M270/'Sample raw data'!M$218*'Analytical method'!$B$70*M$292/M$293</f>
        <v>0.13560964738058276</v>
      </c>
    </row>
    <row r="271" spans="1:13">
      <c r="A271" s="4" t="s">
        <v>275</v>
      </c>
      <c r="B271" s="4">
        <v>902.8</v>
      </c>
      <c r="C271" s="4">
        <v>902.8</v>
      </c>
      <c r="D271" s="5">
        <v>10.459766666666701</v>
      </c>
      <c r="E271" s="22">
        <f>'Sample raw data'!E271/'Sample raw data'!E$217*'Analytical method'!$B$70*E$292/E$293</f>
        <v>0.40874157916630277</v>
      </c>
      <c r="F271" s="22">
        <f>'Sample raw data'!F271/'Sample raw data'!F$217*'Analytical method'!$B$70*F$292/F$293</f>
        <v>0.37940051781662498</v>
      </c>
      <c r="G271" s="22">
        <f>'Sample raw data'!G271/'Sample raw data'!G$217*'Analytical method'!$B$70*G$292/G$293</f>
        <v>0.40985246129556463</v>
      </c>
      <c r="H271" s="22">
        <f>'Sample raw data'!H271/'Sample raw data'!H$217*'Analytical method'!$B$70*H$292/H$293</f>
        <v>0.39075570171480239</v>
      </c>
      <c r="I271" s="22">
        <f>'Sample raw data'!I271/'Sample raw data'!I$217*'Analytical method'!$B$70*I$292/I$293</f>
        <v>0.40537010249955796</v>
      </c>
      <c r="J271" s="22">
        <f>'Sample raw data'!J271/'Sample raw data'!J$217*'Analytical method'!$B$70*J$292/J$293</f>
        <v>0.41554525435803447</v>
      </c>
      <c r="K271" s="22">
        <f>'Sample raw data'!K271/'Sample raw data'!K$217*'Analytical method'!$B$70*K$292/K$293</f>
        <v>0.38829269792170074</v>
      </c>
      <c r="L271" s="22">
        <f>'Sample raw data'!L271/'Sample raw data'!L$217*'Analytical method'!$B$70*L$292/L$293</f>
        <v>0.40046467119209295</v>
      </c>
      <c r="M271" s="22">
        <f>'Sample raw data'!M271/'Sample raw data'!M$217*'Analytical method'!$B$70*M$292/M$293</f>
        <v>0.38113258108264586</v>
      </c>
    </row>
    <row r="272" spans="1:13">
      <c r="A272" s="4" t="s">
        <v>272</v>
      </c>
      <c r="B272" s="4">
        <v>902.8</v>
      </c>
      <c r="C272" s="4">
        <v>601.5</v>
      </c>
      <c r="D272" s="5">
        <v>10.4752166666667</v>
      </c>
      <c r="E272" s="22">
        <f>'Sample raw data'!E272/'Sample raw data'!E$218*'Analytical method'!$B$70*E$292/E$293</f>
        <v>3.6329346358377132E-2</v>
      </c>
      <c r="F272" s="22">
        <f>'Sample raw data'!F272/'Sample raw data'!F$218*'Analytical method'!$B$70*F$292/F$293</f>
        <v>3.4046822233657424E-2</v>
      </c>
      <c r="G272" s="22">
        <f>'Sample raw data'!G272/'Sample raw data'!G$218*'Analytical method'!$B$70*G$292/G$293</f>
        <v>3.5634009181468404E-2</v>
      </c>
      <c r="H272" s="22">
        <f>'Sample raw data'!H272/'Sample raw data'!H$218*'Analytical method'!$B$70*H$292/H$293</f>
        <v>3.4289392775791426E-2</v>
      </c>
      <c r="I272" s="22">
        <f>'Sample raw data'!I272/'Sample raw data'!I$218*'Analytical method'!$B$70*I$292/I$293</f>
        <v>3.5719386138148866E-2</v>
      </c>
      <c r="J272" s="22">
        <f>'Sample raw data'!J272/'Sample raw data'!J$218*'Analytical method'!$B$70*J$292/J$293</f>
        <v>3.4401720639282207E-2</v>
      </c>
      <c r="K272" s="22">
        <f>'Sample raw data'!K272/'Sample raw data'!K$218*'Analytical method'!$B$70*K$292/K$293</f>
        <v>3.3880061718840289E-2</v>
      </c>
      <c r="L272" s="22">
        <f>'Sample raw data'!L272/'Sample raw data'!L$218*'Analytical method'!$B$70*L$292/L$293</f>
        <v>3.5046981801921291E-2</v>
      </c>
      <c r="M272" s="22">
        <f>'Sample raw data'!M272/'Sample raw data'!M$218*'Analytical method'!$B$70*M$292/M$293</f>
        <v>3.4863028097768395E-2</v>
      </c>
    </row>
    <row r="273" spans="1:13">
      <c r="A273" s="4" t="s">
        <v>273</v>
      </c>
      <c r="B273" s="4">
        <v>902.8</v>
      </c>
      <c r="C273" s="4">
        <v>603.5</v>
      </c>
      <c r="D273" s="5">
        <v>10.4455666666667</v>
      </c>
      <c r="E273" s="22">
        <f>'Sample raw data'!E273/'Sample raw data'!E$218*'Analytical method'!$B$70*E$292/E$293</f>
        <v>0.38533148421789087</v>
      </c>
      <c r="F273" s="22">
        <f>'Sample raw data'!F273/'Sample raw data'!F$218*'Analytical method'!$B$70*F$292/F$293</f>
        <v>0.36982796209011976</v>
      </c>
      <c r="G273" s="22">
        <f>'Sample raw data'!G273/'Sample raw data'!G$218*'Analytical method'!$B$70*G$292/G$293</f>
        <v>0.38808241819020928</v>
      </c>
      <c r="H273" s="22">
        <f>'Sample raw data'!H273/'Sample raw data'!H$218*'Analytical method'!$B$70*H$292/H$293</f>
        <v>0.37518181892849506</v>
      </c>
      <c r="I273" s="22">
        <f>'Sample raw data'!I273/'Sample raw data'!I$218*'Analytical method'!$B$70*I$292/I$293</f>
        <v>0.37217915300403576</v>
      </c>
      <c r="J273" s="22">
        <f>'Sample raw data'!J273/'Sample raw data'!J$218*'Analytical method'!$B$70*J$292/J$293</f>
        <v>0.37937921291083759</v>
      </c>
      <c r="K273" s="22">
        <f>'Sample raw data'!K273/'Sample raw data'!K$218*'Analytical method'!$B$70*K$292/K$293</f>
        <v>0.36452423869824024</v>
      </c>
      <c r="L273" s="22">
        <f>'Sample raw data'!L273/'Sample raw data'!L$218*'Analytical method'!$B$70*L$292/L$293</f>
        <v>0.36510609602567384</v>
      </c>
      <c r="M273" s="22">
        <f>'Sample raw data'!M273/'Sample raw data'!M$218*'Analytical method'!$B$70*M$292/M$293</f>
        <v>0.37004791086365618</v>
      </c>
    </row>
    <row r="274" spans="1:13">
      <c r="A274" s="4" t="s">
        <v>274</v>
      </c>
      <c r="B274" s="4">
        <v>902.8</v>
      </c>
      <c r="C274" s="4">
        <v>605.6</v>
      </c>
      <c r="D274" s="5">
        <v>10.47475</v>
      </c>
      <c r="E274" s="22">
        <f>'Sample raw data'!E274/'Sample raw data'!E$218*'Analytical method'!$B$70*E$292/E$293</f>
        <v>3.795345948738376E-2</v>
      </c>
      <c r="F274" s="22">
        <f>'Sample raw data'!F274/'Sample raw data'!F$218*'Analytical method'!$B$70*F$292/F$293</f>
        <v>3.625543648449886E-2</v>
      </c>
      <c r="G274" s="22">
        <f>'Sample raw data'!G274/'Sample raw data'!G$218*'Analytical method'!$B$70*G$292/G$293</f>
        <v>3.8114873370501873E-2</v>
      </c>
      <c r="H274" s="22">
        <f>'Sample raw data'!H274/'Sample raw data'!H$218*'Analytical method'!$B$70*H$292/H$293</f>
        <v>3.6950403429783119E-2</v>
      </c>
      <c r="I274" s="22">
        <f>'Sample raw data'!I274/'Sample raw data'!I$218*'Analytical method'!$B$70*I$292/I$293</f>
        <v>3.7010458635274142E-2</v>
      </c>
      <c r="J274" s="22">
        <f>'Sample raw data'!J274/'Sample raw data'!J$218*'Analytical method'!$B$70*J$292/J$293</f>
        <v>3.6835450752979976E-2</v>
      </c>
      <c r="K274" s="22">
        <f>'Sample raw data'!K274/'Sample raw data'!K$218*'Analytical method'!$B$70*K$292/K$293</f>
        <v>3.6218113089830528E-2</v>
      </c>
      <c r="L274" s="22">
        <f>'Sample raw data'!L274/'Sample raw data'!L$218*'Analytical method'!$B$70*L$292/L$293</f>
        <v>3.6286138866409599E-2</v>
      </c>
      <c r="M274" s="22">
        <f>'Sample raw data'!M274/'Sample raw data'!M$218*'Analytical method'!$B$70*M$292/M$293</f>
        <v>3.6090765131989486E-2</v>
      </c>
    </row>
    <row r="275" spans="1:13">
      <c r="A275" s="4" t="s">
        <v>278</v>
      </c>
      <c r="B275" s="4">
        <v>900.8</v>
      </c>
      <c r="C275" s="4">
        <v>900.8</v>
      </c>
      <c r="D275" s="5">
        <v>10.19575</v>
      </c>
      <c r="E275" s="22">
        <f>'Sample raw data'!E275/'Sample raw data'!E$217*'Analytical method'!$B$70*E$292/E$293</f>
        <v>0.20196090793941407</v>
      </c>
      <c r="F275" s="22">
        <f>'Sample raw data'!F275/'Sample raw data'!F$217*'Analytical method'!$B$70*F$292/F$293</f>
        <v>0.1969202834439569</v>
      </c>
      <c r="G275" s="22">
        <f>'Sample raw data'!G275/'Sample raw data'!G$217*'Analytical method'!$B$70*G$292/G$293</f>
        <v>0.19645831349648626</v>
      </c>
      <c r="H275" s="22">
        <f>'Sample raw data'!H275/'Sample raw data'!H$217*'Analytical method'!$B$70*H$292/H$293</f>
        <v>0.1972262952531777</v>
      </c>
      <c r="I275" s="22">
        <f>'Sample raw data'!I275/'Sample raw data'!I$217*'Analytical method'!$B$70*I$292/I$293</f>
        <v>0.20363048492289873</v>
      </c>
      <c r="J275" s="22">
        <f>'Sample raw data'!J275/'Sample raw data'!J$217*'Analytical method'!$B$70*J$292/J$293</f>
        <v>0.2117281126180377</v>
      </c>
      <c r="K275" s="22">
        <f>'Sample raw data'!K275/'Sample raw data'!K$217*'Analytical method'!$B$70*K$292/K$293</f>
        <v>0.19756837086552054</v>
      </c>
      <c r="L275" s="22">
        <f>'Sample raw data'!L275/'Sample raw data'!L$217*'Analytical method'!$B$70*L$292/L$293</f>
        <v>0.20791661322854024</v>
      </c>
      <c r="M275" s="22">
        <f>'Sample raw data'!M275/'Sample raw data'!M$217*'Analytical method'!$B$70*M$292/M$293</f>
        <v>0.20986711142480155</v>
      </c>
    </row>
    <row r="276" spans="1:13">
      <c r="A276" s="4" t="s">
        <v>276</v>
      </c>
      <c r="B276" s="4">
        <v>900.8</v>
      </c>
      <c r="C276" s="4">
        <v>601.5</v>
      </c>
      <c r="D276" s="5">
        <v>10.1961333333333</v>
      </c>
      <c r="E276" s="22">
        <f>'Sample raw data'!E276/'Sample raw data'!E$218*'Analytical method'!$B$70*E$292/E$293</f>
        <v>0.11336257832571936</v>
      </c>
      <c r="F276" s="22">
        <f>'Sample raw data'!F276/'Sample raw data'!F$218*'Analytical method'!$B$70*F$292/F$293</f>
        <v>0.10896028644424849</v>
      </c>
      <c r="G276" s="22">
        <f>'Sample raw data'!G276/'Sample raw data'!G$218*'Analytical method'!$B$70*G$292/G$293</f>
        <v>0.11532656215359023</v>
      </c>
      <c r="H276" s="22">
        <f>'Sample raw data'!H276/'Sample raw data'!H$218*'Analytical method'!$B$70*H$292/H$293</f>
        <v>0.11486065087898292</v>
      </c>
      <c r="I276" s="22">
        <f>'Sample raw data'!I276/'Sample raw data'!I$218*'Analytical method'!$B$70*I$292/I$293</f>
        <v>0.12362895598065932</v>
      </c>
      <c r="J276" s="22">
        <f>'Sample raw data'!J276/'Sample raw data'!J$218*'Analytical method'!$B$70*J$292/J$293</f>
        <v>0.1179603618116086</v>
      </c>
      <c r="K276" s="22">
        <f>'Sample raw data'!K276/'Sample raw data'!K$218*'Analytical method'!$B$70*K$292/K$293</f>
        <v>0.11201177513401783</v>
      </c>
      <c r="L276" s="22">
        <f>'Sample raw data'!L276/'Sample raw data'!L$218*'Analytical method'!$B$70*L$292/L$293</f>
        <v>0.12353646204169326</v>
      </c>
      <c r="M276" s="22">
        <f>'Sample raw data'!M276/'Sample raw data'!M$218*'Analytical method'!$B$70*M$292/M$293</f>
        <v>0.12097817096854568</v>
      </c>
    </row>
    <row r="277" spans="1:13">
      <c r="A277" s="4" t="s">
        <v>277</v>
      </c>
      <c r="B277" s="4">
        <v>900.8</v>
      </c>
      <c r="C277" s="4">
        <v>603.5</v>
      </c>
      <c r="D277" s="5">
        <v>10.195966666666701</v>
      </c>
      <c r="E277" s="22">
        <f>'Sample raw data'!E277/'Sample raw data'!E$218*'Analytical method'!$B$70*E$292/E$293</f>
        <v>7.01490366778795E-2</v>
      </c>
      <c r="F277" s="22">
        <f>'Sample raw data'!F277/'Sample raw data'!F$218*'Analytical method'!$B$70*F$292/F$293</f>
        <v>6.5025109855781013E-2</v>
      </c>
      <c r="G277" s="22">
        <f>'Sample raw data'!G277/'Sample raw data'!G$218*'Analytical method'!$B$70*G$292/G$293</f>
        <v>6.5789282289429679E-2</v>
      </c>
      <c r="H277" s="22">
        <f>'Sample raw data'!H277/'Sample raw data'!H$218*'Analytical method'!$B$70*H$292/H$293</f>
        <v>7.0368491973525515E-2</v>
      </c>
      <c r="I277" s="22">
        <f>'Sample raw data'!I277/'Sample raw data'!I$218*'Analytical method'!$B$70*I$292/I$293</f>
        <v>6.8416682321273764E-2</v>
      </c>
      <c r="J277" s="22">
        <f>'Sample raw data'!J277/'Sample raw data'!J$218*'Analytical method'!$B$70*J$292/J$293</f>
        <v>7.123434070900124E-2</v>
      </c>
      <c r="K277" s="22">
        <f>'Sample raw data'!K277/'Sample raw data'!K$218*'Analytical method'!$B$70*K$292/K$293</f>
        <v>7.1017909778004498E-2</v>
      </c>
      <c r="L277" s="22">
        <f>'Sample raw data'!L277/'Sample raw data'!L$218*'Analytical method'!$B$70*L$292/L$293</f>
        <v>6.4204140891744546E-2</v>
      </c>
      <c r="M277" s="22">
        <f>'Sample raw data'!M277/'Sample raw data'!M$218*'Analytical method'!$B$70*M$292/M$293</f>
        <v>6.3841630258024515E-2</v>
      </c>
    </row>
    <row r="278" spans="1:13">
      <c r="A278" s="4" t="s">
        <v>282</v>
      </c>
      <c r="B278" s="4">
        <v>898.8</v>
      </c>
      <c r="C278" s="4">
        <v>898.8</v>
      </c>
      <c r="D278" s="5">
        <v>9.9322166666666707</v>
      </c>
      <c r="E278" s="22">
        <f>'Sample raw data'!E278/'Sample raw data'!E$217*'Analytical method'!$B$70*E$292/E$293</f>
        <v>0.10429324341520159</v>
      </c>
      <c r="F278" s="22">
        <f>'Sample raw data'!F278/'Sample raw data'!F$217*'Analytical method'!$B$70*F$292/F$293</f>
        <v>9.6604319121586499E-2</v>
      </c>
      <c r="G278" s="22">
        <f>'Sample raw data'!G278/'Sample raw data'!G$217*'Analytical method'!$B$70*G$292/G$293</f>
        <v>9.045022156497394E-2</v>
      </c>
      <c r="H278" s="22">
        <f>'Sample raw data'!H278/'Sample raw data'!H$217*'Analytical method'!$B$70*H$292/H$293</f>
        <v>9.6102394507341371E-2</v>
      </c>
      <c r="I278" s="22">
        <f>'Sample raw data'!I278/'Sample raw data'!I$217*'Analytical method'!$B$70*I$292/I$293</f>
        <v>9.9652704284084889E-2</v>
      </c>
      <c r="J278" s="22">
        <f>'Sample raw data'!J278/'Sample raw data'!J$217*'Analytical method'!$B$70*J$292/J$293</f>
        <v>0.10273866713019694</v>
      </c>
      <c r="K278" s="22">
        <f>'Sample raw data'!K278/'Sample raw data'!K$217*'Analytical method'!$B$70*K$292/K$293</f>
        <v>9.6688626791302065E-2</v>
      </c>
      <c r="L278" s="22">
        <f>'Sample raw data'!L278/'Sample raw data'!L$217*'Analytical method'!$B$70*L$292/L$293</f>
        <v>9.6113049457747193E-2</v>
      </c>
      <c r="M278" s="22">
        <f>'Sample raw data'!M278/'Sample raw data'!M$217*'Analytical method'!$B$70*M$292/M$293</f>
        <v>9.8647600541154387E-2</v>
      </c>
    </row>
    <row r="279" spans="1:13">
      <c r="A279" s="4" t="s">
        <v>279</v>
      </c>
      <c r="B279" s="4">
        <v>898.8</v>
      </c>
      <c r="C279" s="4">
        <v>599.5</v>
      </c>
      <c r="D279" s="5">
        <v>9.9328000000000003</v>
      </c>
      <c r="E279" s="22">
        <f>'Sample raw data'!E279/'Sample raw data'!E$218*'Analytical method'!$B$70*E$292/E$293</f>
        <v>3.4405466562606374E-2</v>
      </c>
      <c r="F279" s="22">
        <f>'Sample raw data'!F279/'Sample raw data'!F$218*'Analytical method'!$B$70*F$292/F$293</f>
        <v>3.153812849177904E-2</v>
      </c>
      <c r="G279" s="22">
        <f>'Sample raw data'!G279/'Sample raw data'!G$218*'Analytical method'!$B$70*G$292/G$293</f>
        <v>3.2419845856641406E-2</v>
      </c>
      <c r="H279" s="22">
        <f>'Sample raw data'!H279/'Sample raw data'!H$218*'Analytical method'!$B$70*H$292/H$293</f>
        <v>3.2641051041925696E-2</v>
      </c>
      <c r="I279" s="22">
        <f>'Sample raw data'!I279/'Sample raw data'!I$218*'Analytical method'!$B$70*I$292/I$293</f>
        <v>3.4033899732414441E-2</v>
      </c>
      <c r="J279" s="22">
        <f>'Sample raw data'!J279/'Sample raw data'!J$218*'Analytical method'!$B$70*J$292/J$293</f>
        <v>3.3047463882672587E-2</v>
      </c>
      <c r="K279" s="22">
        <f>'Sample raw data'!K279/'Sample raw data'!K$218*'Analytical method'!$B$70*K$292/K$293</f>
        <v>3.233224325353791E-2</v>
      </c>
      <c r="L279" s="22">
        <f>'Sample raw data'!L279/'Sample raw data'!L$218*'Analytical method'!$B$70*L$292/L$293</f>
        <v>3.3122101060469915E-2</v>
      </c>
      <c r="M279" s="22">
        <f>'Sample raw data'!M279/'Sample raw data'!M$218*'Analytical method'!$B$70*M$292/M$293</f>
        <v>3.2887120005434249E-2</v>
      </c>
    </row>
    <row r="280" spans="1:13">
      <c r="A280" s="4" t="s">
        <v>280</v>
      </c>
      <c r="B280" s="4">
        <v>898.8</v>
      </c>
      <c r="C280" s="4">
        <v>601.5</v>
      </c>
      <c r="D280" s="5">
        <v>9.9326166666666698</v>
      </c>
      <c r="E280" s="22">
        <f>'Sample raw data'!E280/'Sample raw data'!E$218*'Analytical method'!$B$70*E$292/E$293</f>
        <v>4.3987492506575632E-2</v>
      </c>
      <c r="F280" s="22">
        <f>'Sample raw data'!F280/'Sample raw data'!F$218*'Analytical method'!$B$70*F$292/F$293</f>
        <v>4.0924408493271142E-2</v>
      </c>
      <c r="G280" s="22">
        <f>'Sample raw data'!G280/'Sample raw data'!G$218*'Analytical method'!$B$70*G$292/G$293</f>
        <v>4.1263714507359092E-2</v>
      </c>
      <c r="H280" s="22">
        <f>'Sample raw data'!H280/'Sample raw data'!H$218*'Analytical method'!$B$70*H$292/H$293</f>
        <v>4.2310462357203232E-2</v>
      </c>
      <c r="I280" s="22">
        <f>'Sample raw data'!I280/'Sample raw data'!I$218*'Analytical method'!$B$70*I$292/I$293</f>
        <v>4.2764372114622078E-2</v>
      </c>
      <c r="J280" s="22">
        <f>'Sample raw data'!J280/'Sample raw data'!J$218*'Analytical method'!$B$70*J$292/J$293</f>
        <v>4.1649603374885838E-2</v>
      </c>
      <c r="K280" s="22">
        <f>'Sample raw data'!K280/'Sample raw data'!K$218*'Analytical method'!$B$70*K$292/K$293</f>
        <v>3.8955151919885217E-2</v>
      </c>
      <c r="L280" s="22">
        <f>'Sample raw data'!L280/'Sample raw data'!L$218*'Analytical method'!$B$70*L$292/L$293</f>
        <v>4.2672290304907219E-2</v>
      </c>
      <c r="M280" s="22">
        <f>'Sample raw data'!M280/'Sample raw data'!M$218*'Analytical method'!$B$70*M$292/M$293</f>
        <v>4.2887011635111237E-2</v>
      </c>
    </row>
    <row r="281" spans="1:13">
      <c r="A281" s="4" t="s">
        <v>281</v>
      </c>
      <c r="B281" s="4">
        <v>898.8</v>
      </c>
      <c r="C281" s="4">
        <v>603.5</v>
      </c>
      <c r="D281" s="5">
        <v>9.9617166666666694</v>
      </c>
      <c r="E281" s="22">
        <f>'Sample raw data'!E281/'Sample raw data'!E$218*'Analytical method'!$B$70*E$292/E$293</f>
        <v>5.7295957526483287E-3</v>
      </c>
      <c r="F281" s="22">
        <f>'Sample raw data'!F281/'Sample raw data'!F$218*'Analytical method'!$B$70*F$292/F$293</f>
        <v>5.6369171339789139E-3</v>
      </c>
      <c r="G281" s="22">
        <f>'Sample raw data'!G281/'Sample raw data'!G$218*'Analytical method'!$B$70*G$292/G$293</f>
        <v>6.2198581558152929E-3</v>
      </c>
      <c r="H281" s="22">
        <f>'Sample raw data'!H281/'Sample raw data'!H$218*'Analytical method'!$B$70*H$292/H$293</f>
        <v>5.9076240120525658E-3</v>
      </c>
      <c r="I281" s="22">
        <f>'Sample raw data'!I281/'Sample raw data'!I$218*'Analytical method'!$B$70*I$292/I$293</f>
        <v>5.8853106851963202E-3</v>
      </c>
      <c r="J281" s="22">
        <f>'Sample raw data'!J281/'Sample raw data'!J$218*'Analytical method'!$B$70*J$292/J$293</f>
        <v>6.1502614051844439E-3</v>
      </c>
      <c r="K281" s="22">
        <f>'Sample raw data'!K281/'Sample raw data'!K$218*'Analytical method'!$B$70*K$292/K$293</f>
        <v>5.8259662553837056E-3</v>
      </c>
      <c r="L281" s="22">
        <f>'Sample raw data'!L281/'Sample raw data'!L$218*'Analytical method'!$B$70*L$292/L$293</f>
        <v>5.9197785912132525E-3</v>
      </c>
      <c r="M281" s="22">
        <f>'Sample raw data'!M281/'Sample raw data'!M$218*'Analytical method'!$B$70*M$292/M$293</f>
        <v>5.7879081355578683E-3</v>
      </c>
    </row>
    <row r="282" spans="1:13">
      <c r="A282" s="4" t="s">
        <v>283</v>
      </c>
      <c r="B282" s="4">
        <v>896.8</v>
      </c>
      <c r="C282" s="4">
        <v>601.5</v>
      </c>
      <c r="D282" s="5">
        <v>9.6823999999999995</v>
      </c>
      <c r="E282" s="22">
        <f>'Sample raw data'!E282/'Sample raw data'!E$218*'Analytical method'!$B$70*E$292/E$293</f>
        <v>2.8709492871322119E-3</v>
      </c>
      <c r="F282" s="22">
        <f>'Sample raw data'!F282/'Sample raw data'!F$218*'Analytical method'!$B$70*F$292/F$293</f>
        <v>2.7685626450188734E-3</v>
      </c>
      <c r="G282" s="22">
        <f>'Sample raw data'!G282/'Sample raw data'!G$218*'Analytical method'!$B$70*G$292/G$293</f>
        <v>3.256838459313557E-3</v>
      </c>
      <c r="H282" s="22">
        <f>'Sample raw data'!H282/'Sample raw data'!H$218*'Analytical method'!$B$70*H$292/H$293</f>
        <v>2.9880965293501496E-3</v>
      </c>
      <c r="I282" s="22">
        <f>'Sample raw data'!I282/'Sample raw data'!I$218*'Analytical method'!$B$70*I$292/I$293</f>
        <v>3.1842613791974073E-3</v>
      </c>
      <c r="J282" s="22">
        <f>'Sample raw data'!J282/'Sample raw data'!J$218*'Analytical method'!$B$70*J$292/J$293</f>
        <v>3.3628926819137752E-3</v>
      </c>
      <c r="K282" s="22">
        <f>'Sample raw data'!K282/'Sample raw data'!K$218*'Analytical method'!$B$70*K$292/K$293</f>
        <v>2.9763650429161276E-3</v>
      </c>
      <c r="L282" s="22">
        <f>'Sample raw data'!L282/'Sample raw data'!L$218*'Analytical method'!$B$70*L$292/L$293</f>
        <v>3.2188356113935961E-3</v>
      </c>
      <c r="M282" s="22">
        <f>'Sample raw data'!M282/'Sample raw data'!M$218*'Analytical method'!$B$70*M$292/M$293</f>
        <v>2.9296094722176501E-3</v>
      </c>
    </row>
    <row r="283" spans="1:13">
      <c r="A283" s="4" t="s">
        <v>284</v>
      </c>
      <c r="B283" s="4">
        <v>896.8</v>
      </c>
      <c r="C283" s="4">
        <v>575.5</v>
      </c>
      <c r="D283" s="5">
        <v>9.8152500000000007</v>
      </c>
      <c r="E283" s="22">
        <f>'Sample raw data'!E283/'Sample raw data'!E$218*'Analytical method'!$B$70*E$292/E$293</f>
        <v>5.2522543933749362E-4</v>
      </c>
      <c r="F283" s="22">
        <f>'Sample raw data'!F283/'Sample raw data'!F$218*'Analytical method'!$B$70*F$292/F$293</f>
        <v>4.7427911067439497E-4</v>
      </c>
      <c r="G283" s="22">
        <f>'Sample raw data'!G283/'Sample raw data'!G$218*'Analytical method'!$B$70*G$292/G$293</f>
        <v>4.7379837688835147E-4</v>
      </c>
      <c r="H283" s="22">
        <f>'Sample raw data'!H283/'Sample raw data'!H$218*'Analytical method'!$B$70*H$292/H$293</f>
        <v>5.0495639544847625E-4</v>
      </c>
      <c r="I283" s="22">
        <f>'Sample raw data'!I283/'Sample raw data'!I$218*'Analytical method'!$B$70*I$292/I$293</f>
        <v>5.2770081945313131E-4</v>
      </c>
      <c r="J283" s="22">
        <f>'Sample raw data'!J283/'Sample raw data'!J$218*'Analytical method'!$B$70*J$292/J$293</f>
        <v>4.8549266265350755E-4</v>
      </c>
      <c r="K283" s="22">
        <f>'Sample raw data'!K283/'Sample raw data'!K$218*'Analytical method'!$B$70*K$292/K$293</f>
        <v>4.2494203326352929E-4</v>
      </c>
      <c r="L283" s="22">
        <f>'Sample raw data'!L283/'Sample raw data'!L$218*'Analytical method'!$B$70*L$292/L$293</f>
        <v>4.7604353272125241E-4</v>
      </c>
      <c r="M283" s="22">
        <f>'Sample raw data'!M283/'Sample raw data'!M$218*'Analytical method'!$B$70*M$292/M$293</f>
        <v>4.7086407138428779E-4</v>
      </c>
    </row>
    <row r="284" spans="1:13">
      <c r="A284" s="4" t="s">
        <v>285</v>
      </c>
      <c r="B284" s="4">
        <v>896.8</v>
      </c>
      <c r="C284" s="4">
        <v>577.5</v>
      </c>
      <c r="D284" s="5">
        <v>9.8297333333333299</v>
      </c>
      <c r="E284" s="22">
        <f>'Sample raw data'!E284/'Sample raw data'!E$218*'Analytical method'!$B$70*E$292/E$293</f>
        <v>9.4835163059933702E-5</v>
      </c>
      <c r="F284" s="22">
        <f>'Sample raw data'!F284/'Sample raw data'!F$218*'Analytical method'!$B$70*F$292/F$293</f>
        <v>8.448190010475876E-5</v>
      </c>
      <c r="G284" s="22">
        <f>'Sample raw data'!G284/'Sample raw data'!G$218*'Analytical method'!$B$70*G$292/G$293</f>
        <v>7.7615608175353335E-5</v>
      </c>
      <c r="H284" s="22">
        <f>'Sample raw data'!H284/'Sample raw data'!H$218*'Analytical method'!$B$70*H$292/H$293</f>
        <v>1.0052576005487881E-4</v>
      </c>
      <c r="I284" s="22">
        <f>'Sample raw data'!I284/'Sample raw data'!I$218*'Analytical method'!$B$70*I$292/I$293</f>
        <v>7.4475119516077232E-5</v>
      </c>
      <c r="J284" s="22">
        <f>'Sample raw data'!J284/'Sample raw data'!J$218*'Analytical method'!$B$70*J$292/J$293</f>
        <v>8.9615457242791754E-5</v>
      </c>
      <c r="K284" s="22">
        <f>'Sample raw data'!K284/'Sample raw data'!K$218*'Analytical method'!$B$70*K$292/K$293</f>
        <v>6.2611699401774709E-5</v>
      </c>
      <c r="L284" s="22">
        <f>'Sample raw data'!L284/'Sample raw data'!L$218*'Analytical method'!$B$70*L$292/L$293</f>
        <v>9.0446973746083895E-5</v>
      </c>
      <c r="M284" s="22">
        <f>'Sample raw data'!M284/'Sample raw data'!M$218*'Analytical method'!$B$70*M$292/M$293</f>
        <v>8.2229974164506754E-5</v>
      </c>
    </row>
    <row r="285" spans="1:13">
      <c r="A285" s="4" t="s">
        <v>286</v>
      </c>
      <c r="B285" s="4">
        <v>894.8</v>
      </c>
      <c r="C285" s="4">
        <v>597.5</v>
      </c>
      <c r="D285" s="5">
        <v>9.3578499999999991</v>
      </c>
      <c r="E285" s="22">
        <f>'Sample raw data'!E285/'Sample raw data'!E$218*'Analytical method'!$B$70*E$292/E$293</f>
        <v>1.3182218271413746E-3</v>
      </c>
      <c r="F285" s="22">
        <f>'Sample raw data'!F285/'Sample raw data'!F$218*'Analytical method'!$B$70*F$292/F$293</f>
        <v>1.4974633304837984E-3</v>
      </c>
      <c r="G285" s="22">
        <f>'Sample raw data'!G285/'Sample raw data'!G$218*'Analytical method'!$B$70*G$292/G$293</f>
        <v>1.5078719937994891E-3</v>
      </c>
      <c r="H285" s="22">
        <f>'Sample raw data'!H285/'Sample raw data'!H$218*'Analytical method'!$B$70*H$292/H$293</f>
        <v>1.4666286115206371E-3</v>
      </c>
      <c r="I285" s="22">
        <f>'Sample raw data'!I285/'Sample raw data'!I$218*'Analytical method'!$B$70*I$292/I$293</f>
        <v>1.5262786687921727E-3</v>
      </c>
      <c r="J285" s="22">
        <f>'Sample raw data'!J285/'Sample raw data'!J$218*'Analytical method'!$B$70*J$292/J$293</f>
        <v>1.4651543196859676E-3</v>
      </c>
      <c r="K285" s="22">
        <f>'Sample raw data'!K285/'Sample raw data'!K$218*'Analytical method'!$B$70*K$292/K$293</f>
        <v>1.3853900795268439E-3</v>
      </c>
      <c r="L285" s="22">
        <f>'Sample raw data'!L285/'Sample raw data'!L$218*'Analytical method'!$B$70*L$292/L$293</f>
        <v>1.3887112053137416E-3</v>
      </c>
      <c r="M285" s="22">
        <f>'Sample raw data'!M285/'Sample raw data'!M$218*'Analytical method'!$B$70*M$292/M$293</f>
        <v>1.4640605651589313E-3</v>
      </c>
    </row>
    <row r="286" spans="1:13">
      <c r="A286" s="4" t="s">
        <v>287</v>
      </c>
      <c r="B286" s="4">
        <v>894.8</v>
      </c>
      <c r="C286" s="4">
        <v>599.5</v>
      </c>
      <c r="D286" s="5">
        <v>9.3871000000000002</v>
      </c>
      <c r="E286" s="22">
        <f>'Sample raw data'!E286/'Sample raw data'!E$218*'Analytical method'!$B$70*E$292/E$293</f>
        <v>1.237829966869157E-3</v>
      </c>
      <c r="F286" s="22">
        <f>'Sample raw data'!F286/'Sample raw data'!F$218*'Analytical method'!$B$70*F$292/F$293</f>
        <v>1.0970707021135827E-3</v>
      </c>
      <c r="G286" s="22">
        <f>'Sample raw data'!G286/'Sample raw data'!G$218*'Analytical method'!$B$70*G$292/G$293</f>
        <v>1.3009398807923077E-3</v>
      </c>
      <c r="H286" s="22">
        <f>'Sample raw data'!H286/'Sample raw data'!H$218*'Analytical method'!$B$70*H$292/H$293</f>
        <v>1.2411386552443808E-3</v>
      </c>
      <c r="I286" s="22">
        <f>'Sample raw data'!I286/'Sample raw data'!I$218*'Analytical method'!$B$70*I$292/I$293</f>
        <v>1.2478581160676686E-3</v>
      </c>
      <c r="J286" s="22">
        <f>'Sample raw data'!J286/'Sample raw data'!J$218*'Analytical method'!$B$70*J$292/J$293</f>
        <v>1.2915158359588807E-3</v>
      </c>
      <c r="K286" s="22">
        <f>'Sample raw data'!K286/'Sample raw data'!K$218*'Analytical method'!$B$70*K$292/K$293</f>
        <v>1.1630014777430186E-3</v>
      </c>
      <c r="L286" s="22">
        <f>'Sample raw data'!L286/'Sample raw data'!L$218*'Analytical method'!$B$70*L$292/L$293</f>
        <v>1.1965209974130267E-3</v>
      </c>
      <c r="M286" s="22">
        <f>'Sample raw data'!M286/'Sample raw data'!M$218*'Analytical method'!$B$70*M$292/M$293</f>
        <v>1.1279087596488596E-3</v>
      </c>
    </row>
    <row r="287" spans="1:13">
      <c r="A287" s="4" t="s">
        <v>288</v>
      </c>
      <c r="B287" s="4">
        <v>926.8</v>
      </c>
      <c r="C287" s="4">
        <v>605.6</v>
      </c>
      <c r="D287" s="5">
        <v>10.413983333333301</v>
      </c>
      <c r="E287" s="22">
        <f>'Sample raw data'!E287/'Sample raw data'!E$218*'Analytical method'!$B$70*E$292/E$293</f>
        <v>5.7025726908121555E-4</v>
      </c>
      <c r="F287" s="22">
        <f>'Sample raw data'!F287/'Sample raw data'!F$218*'Analytical method'!$B$70*F$292/F$293</f>
        <v>6.1572576207324773E-4</v>
      </c>
      <c r="G287" s="22">
        <f>'Sample raw data'!G287/'Sample raw data'!G$218*'Analytical method'!$B$70*G$292/G$293</f>
        <v>5.8402010860195207E-4</v>
      </c>
      <c r="H287" s="22">
        <f>'Sample raw data'!H287/'Sample raw data'!H$218*'Analytical method'!$B$70*H$292/H$293</f>
        <v>5.79060534626743E-4</v>
      </c>
      <c r="I287" s="22">
        <f>'Sample raw data'!I287/'Sample raw data'!I$218*'Analytical method'!$B$70*I$292/I$293</f>
        <v>6.0196074203883502E-4</v>
      </c>
      <c r="J287" s="22">
        <f>'Sample raw data'!J287/'Sample raw data'!J$218*'Analytical method'!$B$70*J$292/J$293</f>
        <v>5.9928681169581959E-4</v>
      </c>
      <c r="K287" s="22">
        <f>'Sample raw data'!K287/'Sample raw data'!K$218*'Analytical method'!$B$70*K$292/K$293</f>
        <v>5.9806213237397269E-4</v>
      </c>
      <c r="L287" s="22">
        <f>'Sample raw data'!L287/'Sample raw data'!L$218*'Analytical method'!$B$70*L$292/L$293</f>
        <v>6.30757701899532E-4</v>
      </c>
      <c r="M287" s="22">
        <f>'Sample raw data'!M287/'Sample raw data'!M$218*'Analytical method'!$B$70*M$292/M$293</f>
        <v>5.7661088321437248E-4</v>
      </c>
    </row>
    <row r="288" spans="1:13">
      <c r="A288" s="4" t="s">
        <v>289</v>
      </c>
      <c r="B288" s="4">
        <v>924.8</v>
      </c>
      <c r="C288" s="4">
        <v>603.5</v>
      </c>
      <c r="D288" s="5">
        <v>10.135450000000001</v>
      </c>
      <c r="E288" s="22">
        <f>'Sample raw data'!E288/'Sample raw data'!E$218*'Analytical method'!$B$70*E$292/E$293</f>
        <v>7.3996413966467942E-4</v>
      </c>
      <c r="F288" s="22">
        <f>'Sample raw data'!F288/'Sample raw data'!F$218*'Analytical method'!$B$70*F$292/F$293</f>
        <v>6.8666250348786879E-4</v>
      </c>
      <c r="G288" s="22">
        <f>'Sample raw data'!G288/'Sample raw data'!G$218*'Analytical method'!$B$70*G$292/G$293</f>
        <v>7.1541102304244068E-4</v>
      </c>
      <c r="H288" s="22">
        <f>'Sample raw data'!H288/'Sample raw data'!H$218*'Analytical method'!$B$70*H$292/H$293</f>
        <v>6.8668390035531602E-4</v>
      </c>
      <c r="I288" s="22">
        <f>'Sample raw data'!I288/'Sample raw data'!I$218*'Analytical method'!$B$70*I$292/I$293</f>
        <v>7.8019757634347896E-4</v>
      </c>
      <c r="J288" s="22">
        <f>'Sample raw data'!J288/'Sample raw data'!J$218*'Analytical method'!$B$70*J$292/J$293</f>
        <v>6.7574745397106439E-4</v>
      </c>
      <c r="K288" s="22">
        <f>'Sample raw data'!K288/'Sample raw data'!K$218*'Analytical method'!$B$70*K$292/K$293</f>
        <v>7.2542750954365256E-4</v>
      </c>
      <c r="L288" s="22">
        <f>'Sample raw data'!L288/'Sample raw data'!L$218*'Analytical method'!$B$70*L$292/L$293</f>
        <v>7.2512393403130807E-4</v>
      </c>
      <c r="M288" s="22">
        <f>'Sample raw data'!M288/'Sample raw data'!M$218*'Analytical method'!$B$70*M$292/M$293</f>
        <v>7.3404502226879543E-4</v>
      </c>
    </row>
    <row r="289" spans="1:13">
      <c r="A289" s="4" t="s">
        <v>290</v>
      </c>
      <c r="B289" s="4">
        <v>924.8</v>
      </c>
      <c r="C289" s="4">
        <v>575.5</v>
      </c>
      <c r="D289" s="5">
        <v>10.07695</v>
      </c>
      <c r="E289" s="22">
        <f>'Sample raw data'!E289/'Sample raw data'!E$218*'Analytical method'!$B$70*E$292/E$293</f>
        <v>1.4565207595167208E-4</v>
      </c>
      <c r="F289" s="22">
        <f>'Sample raw data'!F289/'Sample raw data'!F$218*'Analytical method'!$B$70*F$292/F$293</f>
        <v>1.1613827923772984E-4</v>
      </c>
      <c r="G289" s="22">
        <f>'Sample raw data'!G289/'Sample raw data'!G$218*'Analytical method'!$B$70*G$292/G$293</f>
        <v>1.434424402764187E-4</v>
      </c>
      <c r="H289" s="22">
        <f>'Sample raw data'!H289/'Sample raw data'!H$218*'Analytical method'!$B$70*H$292/H$293</f>
        <v>1.4661213997952673E-4</v>
      </c>
      <c r="I289" s="22">
        <f>'Sample raw data'!I289/'Sample raw data'!I$218*'Analytical method'!$B$70*I$292/I$293</f>
        <v>1.5514723420429722E-4</v>
      </c>
      <c r="J289" s="22">
        <f>'Sample raw data'!J289/'Sample raw data'!J$218*'Analytical method'!$B$70*J$292/J$293</f>
        <v>1.4326874088878633E-4</v>
      </c>
      <c r="K289" s="22">
        <f>'Sample raw data'!K289/'Sample raw data'!K$218*'Analytical method'!$B$70*K$292/K$293</f>
        <v>1.3609055421369624E-4</v>
      </c>
      <c r="L289" s="22">
        <f>'Sample raw data'!L289/'Sample raw data'!L$218*'Analytical method'!$B$70*L$292/L$293</f>
        <v>1.3097015929181664E-4</v>
      </c>
      <c r="M289" s="22">
        <f>'Sample raw data'!M289/'Sample raw data'!M$218*'Analytical method'!$B$70*M$292/M$293</f>
        <v>1.560655320838586E-4</v>
      </c>
    </row>
    <row r="290" spans="1:13">
      <c r="A290" s="4" t="s">
        <v>291</v>
      </c>
      <c r="B290" s="4">
        <v>922.8</v>
      </c>
      <c r="C290" s="4">
        <v>601.5</v>
      </c>
      <c r="D290" s="5">
        <v>9.8572333333333297</v>
      </c>
      <c r="E290" s="22">
        <f>'Sample raw data'!E290/'Sample raw data'!E$218*'Analytical method'!$B$70*E$292/E$293</f>
        <v>2.6287717454638083E-4</v>
      </c>
      <c r="F290" s="22">
        <f>'Sample raw data'!F290/'Sample raw data'!F$218*'Analytical method'!$B$70*F$292/F$293</f>
        <v>2.3073057209459631E-4</v>
      </c>
      <c r="G290" s="22">
        <f>'Sample raw data'!G290/'Sample raw data'!G$218*'Analytical method'!$B$70*G$292/G$293</f>
        <v>2.5447186547998584E-4</v>
      </c>
      <c r="H290" s="22">
        <f>'Sample raw data'!H290/'Sample raw data'!H$218*'Analytical method'!$B$70*H$292/H$293</f>
        <v>2.2184328680045166E-4</v>
      </c>
      <c r="I290" s="22">
        <f>'Sample raw data'!I290/'Sample raw data'!I$218*'Analytical method'!$B$70*I$292/I$293</f>
        <v>2.6161282041598687E-4</v>
      </c>
      <c r="J290" s="22">
        <f>'Sample raw data'!J290/'Sample raw data'!J$218*'Analytical method'!$B$70*J$292/J$293</f>
        <v>2.3556123924345877E-4</v>
      </c>
      <c r="K290" s="22">
        <f>'Sample raw data'!K290/'Sample raw data'!K$218*'Analytical method'!$B$70*K$292/K$293</f>
        <v>2.133261193115408E-4</v>
      </c>
      <c r="L290" s="22">
        <f>'Sample raw data'!L290/'Sample raw data'!L$218*'Analytical method'!$B$70*L$292/L$293</f>
        <v>2.456143611504249E-4</v>
      </c>
      <c r="M290" s="22">
        <f>'Sample raw data'!M290/'Sample raw data'!M$218*'Analytical method'!$B$70*M$292/M$293</f>
        <v>2.5449860338418986E-4</v>
      </c>
    </row>
    <row r="291" spans="1:13">
      <c r="A291" s="4" t="s">
        <v>292</v>
      </c>
      <c r="B291" s="4">
        <v>946.8</v>
      </c>
      <c r="C291" s="4">
        <v>601.5</v>
      </c>
      <c r="D291" s="5">
        <v>9.7238166666666697</v>
      </c>
      <c r="E291" s="22">
        <f>'Sample raw data'!E291/'Sample raw data'!E$218*'Analytical method'!$B$70*E$292/E$293</f>
        <v>2.769699028875744E-5</v>
      </c>
      <c r="F291" s="22">
        <f>'Sample raw data'!F291/'Sample raw data'!F$218*'Analytical method'!$B$70*F$292/F$293</f>
        <v>2.5280824433249014E-5</v>
      </c>
      <c r="G291" s="22">
        <f>'Sample raw data'!G291/'Sample raw data'!G$218*'Analytical method'!$B$70*G$292/G$293</f>
        <v>3.7848662968440692E-5</v>
      </c>
      <c r="H291" s="22">
        <f>'Sample raw data'!H291/'Sample raw data'!H$218*'Analytical method'!$B$70*H$292/H$293</f>
        <v>1.4315960338760133E-5</v>
      </c>
      <c r="I291" s="22">
        <f>'Sample raw data'!I291/'Sample raw data'!I$218*'Analytical method'!$B$70*I$292/I$293</f>
        <v>2.0025649957422924E-5</v>
      </c>
      <c r="J291" s="22">
        <f>'Sample raw data'!J291/'Sample raw data'!J$218*'Analytical method'!$B$70*J$292/J$293</f>
        <v>1.702731148421361E-5</v>
      </c>
      <c r="K291" s="22">
        <f>'Sample raw data'!K291/'Sample raw data'!K$218*'Analytical method'!$B$70*K$292/K$293</f>
        <v>2.2479774531127883E-5</v>
      </c>
      <c r="L291" s="22">
        <f>'Sample raw data'!L291/'Sample raw data'!L$218*'Analytical method'!$B$70*L$292/L$293</f>
        <v>2.2634085296249793E-5</v>
      </c>
      <c r="M291" s="22">
        <f>'Sample raw data'!M291/'Sample raw data'!M$218*'Analytical method'!$B$70*M$292/M$293</f>
        <v>3.0565537788351045E-5</v>
      </c>
    </row>
    <row r="292" spans="1:13">
      <c r="D292" s="3" t="s">
        <v>380</v>
      </c>
      <c r="E292">
        <v>4.5</v>
      </c>
      <c r="F292">
        <v>4.5</v>
      </c>
      <c r="G292">
        <v>4.5</v>
      </c>
      <c r="H292">
        <v>4.5</v>
      </c>
      <c r="I292">
        <v>4.5</v>
      </c>
      <c r="J292">
        <v>4.5</v>
      </c>
      <c r="K292">
        <v>4.5</v>
      </c>
      <c r="L292">
        <v>4.5</v>
      </c>
      <c r="M292">
        <v>4.5</v>
      </c>
    </row>
    <row r="293" spans="1:13">
      <c r="D293" s="3" t="s">
        <v>381</v>
      </c>
      <c r="E293" s="21">
        <v>1</v>
      </c>
      <c r="F293" s="21">
        <v>1</v>
      </c>
      <c r="G293" s="21">
        <v>1</v>
      </c>
      <c r="H293" s="21">
        <v>1</v>
      </c>
      <c r="I293" s="21">
        <v>1</v>
      </c>
      <c r="J293" s="21">
        <v>1</v>
      </c>
      <c r="K293" s="21">
        <v>1</v>
      </c>
      <c r="L293" s="21">
        <v>1</v>
      </c>
      <c r="M293" s="2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85C5-D502-4AD2-A976-AD94AD063D38}">
  <dimension ref="A1:C70"/>
  <sheetViews>
    <sheetView topLeftCell="A31" workbookViewId="0">
      <selection activeCell="C46" sqref="C46"/>
    </sheetView>
  </sheetViews>
  <sheetFormatPr defaultColWidth="63.90625" defaultRowHeight="14.5"/>
  <cols>
    <col min="1" max="1" width="25.6328125" bestFit="1" customWidth="1"/>
    <col min="2" max="2" width="17.36328125" bestFit="1" customWidth="1"/>
    <col min="3" max="3" width="16.453125" bestFit="1" customWidth="1"/>
    <col min="4" max="4" width="10" bestFit="1" customWidth="1"/>
    <col min="5" max="5" width="31.453125" bestFit="1" customWidth="1"/>
    <col min="6" max="6" width="10" bestFit="1" customWidth="1"/>
  </cols>
  <sheetData>
    <row r="1" spans="1:1">
      <c r="A1" s="6" t="s">
        <v>389</v>
      </c>
    </row>
    <row r="20" spans="1:3" ht="15" thickBot="1">
      <c r="A20" s="7" t="s">
        <v>295</v>
      </c>
    </row>
    <row r="21" spans="1:3" ht="15" thickBot="1">
      <c r="A21" s="8" t="s">
        <v>296</v>
      </c>
      <c r="B21" s="9" t="s">
        <v>297</v>
      </c>
      <c r="C21" s="9" t="s">
        <v>298</v>
      </c>
    </row>
    <row r="22" spans="1:3" ht="15" thickBot="1">
      <c r="A22" s="10">
        <v>0</v>
      </c>
      <c r="B22" s="11">
        <v>20</v>
      </c>
      <c r="C22" s="11">
        <v>0.4</v>
      </c>
    </row>
    <row r="23" spans="1:3" ht="15" thickBot="1">
      <c r="A23" s="10">
        <v>2</v>
      </c>
      <c r="B23" s="11">
        <v>60</v>
      </c>
      <c r="C23" s="11">
        <v>0.4</v>
      </c>
    </row>
    <row r="24" spans="1:3" ht="15" thickBot="1">
      <c r="A24" s="10">
        <v>12</v>
      </c>
      <c r="B24" s="11">
        <v>100</v>
      </c>
      <c r="C24" s="11">
        <v>0.4</v>
      </c>
    </row>
    <row r="25" spans="1:3" ht="15" thickBot="1">
      <c r="A25" s="10">
        <v>14</v>
      </c>
      <c r="B25" s="11">
        <v>100</v>
      </c>
      <c r="C25" s="11">
        <v>0.4</v>
      </c>
    </row>
    <row r="26" spans="1:3" ht="15" thickBot="1">
      <c r="A26" s="10">
        <v>14.01</v>
      </c>
      <c r="B26" s="11">
        <v>20</v>
      </c>
      <c r="C26" s="11">
        <v>0.4</v>
      </c>
    </row>
    <row r="27" spans="1:3" ht="15" thickBot="1">
      <c r="A27" s="10">
        <v>15.8</v>
      </c>
      <c r="B27" s="11">
        <v>20</v>
      </c>
      <c r="C27" s="11">
        <v>0.4</v>
      </c>
    </row>
    <row r="46" spans="1:3">
      <c r="A46" s="12" t="s">
        <v>299</v>
      </c>
      <c r="B46" s="12" t="s">
        <v>375</v>
      </c>
    </row>
    <row r="47" spans="1:3">
      <c r="A47" s="12" t="s">
        <v>300</v>
      </c>
      <c r="B47" s="15">
        <v>0.13</v>
      </c>
      <c r="C47" s="1"/>
    </row>
    <row r="48" spans="1:3">
      <c r="A48" s="12" t="s">
        <v>301</v>
      </c>
      <c r="B48" s="15">
        <v>5.21</v>
      </c>
      <c r="C48" s="1"/>
    </row>
    <row r="49" spans="1:3">
      <c r="A49" s="12" t="s">
        <v>302</v>
      </c>
      <c r="B49" s="15">
        <v>0.27</v>
      </c>
      <c r="C49" s="1"/>
    </row>
    <row r="50" spans="1:3">
      <c r="A50" s="12" t="s">
        <v>303</v>
      </c>
      <c r="B50" s="15">
        <v>0.66</v>
      </c>
      <c r="C50" s="1"/>
    </row>
    <row r="51" spans="1:3">
      <c r="A51" s="12" t="s">
        <v>304</v>
      </c>
      <c r="B51" s="15">
        <v>0.27</v>
      </c>
      <c r="C51" s="1"/>
    </row>
    <row r="52" spans="1:3">
      <c r="A52" s="12" t="s">
        <v>305</v>
      </c>
      <c r="B52" s="15">
        <v>100</v>
      </c>
      <c r="C52" s="1"/>
    </row>
    <row r="53" spans="1:3">
      <c r="A53" s="12" t="s">
        <v>306</v>
      </c>
      <c r="B53" s="15">
        <v>1.06</v>
      </c>
      <c r="C53" s="1"/>
    </row>
    <row r="54" spans="1:3">
      <c r="A54" s="12" t="s">
        <v>307</v>
      </c>
      <c r="B54" s="15">
        <v>0.13</v>
      </c>
      <c r="C54" s="1"/>
    </row>
    <row r="55" spans="1:3">
      <c r="A55" s="12" t="s">
        <v>308</v>
      </c>
      <c r="B55" s="15">
        <v>0.66</v>
      </c>
      <c r="C55" s="1"/>
    </row>
    <row r="56" spans="1:3">
      <c r="A56" s="12" t="s">
        <v>309</v>
      </c>
      <c r="B56" s="15">
        <v>0.66</v>
      </c>
      <c r="C56" s="1"/>
    </row>
    <row r="57" spans="1:3">
      <c r="A57" s="12" t="s">
        <v>310</v>
      </c>
      <c r="B57" s="15">
        <v>0.13</v>
      </c>
      <c r="C57" s="1"/>
    </row>
    <row r="58" spans="1:3">
      <c r="A58" s="12" t="s">
        <v>311</v>
      </c>
      <c r="B58" s="15">
        <v>0.53</v>
      </c>
      <c r="C58" s="1"/>
    </row>
    <row r="59" spans="1:3">
      <c r="A59" s="12" t="s">
        <v>312</v>
      </c>
      <c r="B59" s="15">
        <v>0.53</v>
      </c>
      <c r="C59" s="1"/>
    </row>
    <row r="60" spans="1:3">
      <c r="A60" s="12" t="s">
        <v>313</v>
      </c>
      <c r="B60" s="15">
        <v>0.53</v>
      </c>
      <c r="C60" s="1"/>
    </row>
    <row r="61" spans="1:3">
      <c r="A61" s="12" t="s">
        <v>314</v>
      </c>
      <c r="B61" s="15">
        <v>0.27</v>
      </c>
      <c r="C61" s="1"/>
    </row>
    <row r="62" spans="1:3">
      <c r="A62" s="12" t="s">
        <v>315</v>
      </c>
      <c r="B62" s="15">
        <v>0.53</v>
      </c>
      <c r="C62" s="1"/>
    </row>
    <row r="63" spans="1:3">
      <c r="A63" s="12" t="s">
        <v>174</v>
      </c>
      <c r="B63" s="15">
        <v>0.27</v>
      </c>
      <c r="C63" s="1"/>
    </row>
    <row r="64" spans="1:3">
      <c r="A64" s="12" t="s">
        <v>316</v>
      </c>
      <c r="B64" s="15">
        <v>0.27</v>
      </c>
      <c r="C64" s="1"/>
    </row>
    <row r="65" spans="1:3">
      <c r="A65" s="12" t="s">
        <v>317</v>
      </c>
      <c r="B65" s="15">
        <v>0.37</v>
      </c>
      <c r="C65" s="1"/>
    </row>
    <row r="66" spans="1:3">
      <c r="A66" s="12" t="s">
        <v>318</v>
      </c>
      <c r="B66" s="15">
        <v>0.27</v>
      </c>
      <c r="C66" s="1"/>
    </row>
    <row r="67" spans="1:3">
      <c r="A67" s="12" t="s">
        <v>319</v>
      </c>
      <c r="B67" s="15">
        <v>0.66</v>
      </c>
      <c r="C67" s="1"/>
    </row>
    <row r="68" spans="1:3">
      <c r="A68" s="12" t="s">
        <v>378</v>
      </c>
      <c r="B68" s="15">
        <v>0.04</v>
      </c>
      <c r="C68" s="1"/>
    </row>
    <row r="69" spans="1:3">
      <c r="A69" s="12" t="s">
        <v>379</v>
      </c>
      <c r="B69" s="15">
        <v>0.04</v>
      </c>
      <c r="C69" s="1"/>
    </row>
    <row r="70" spans="1:3">
      <c r="A70" s="12" t="s">
        <v>320</v>
      </c>
      <c r="B70" s="15">
        <v>0.53</v>
      </c>
      <c r="C70" s="1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B1AB-F978-4D25-85F0-0387D30BDEFE}">
  <dimension ref="A1:B27"/>
  <sheetViews>
    <sheetView workbookViewId="0"/>
  </sheetViews>
  <sheetFormatPr defaultRowHeight="14.5"/>
  <cols>
    <col min="1" max="1" width="20.26953125" bestFit="1" customWidth="1"/>
    <col min="2" max="2" width="38.453125" bestFit="1" customWidth="1"/>
  </cols>
  <sheetData>
    <row r="1" spans="1:2">
      <c r="A1" s="13" t="s">
        <v>321</v>
      </c>
      <c r="B1" s="13" t="s">
        <v>322</v>
      </c>
    </row>
    <row r="2" spans="1:2">
      <c r="A2" s="12" t="s">
        <v>323</v>
      </c>
      <c r="B2" s="12" t="s">
        <v>324</v>
      </c>
    </row>
    <row r="3" spans="1:2">
      <c r="A3" s="12" t="s">
        <v>325</v>
      </c>
      <c r="B3" s="12" t="s">
        <v>326</v>
      </c>
    </row>
    <row r="4" spans="1:2">
      <c r="A4" s="12" t="s">
        <v>327</v>
      </c>
      <c r="B4" s="12" t="s">
        <v>328</v>
      </c>
    </row>
    <row r="5" spans="1:2">
      <c r="A5" s="14" t="s">
        <v>329</v>
      </c>
      <c r="B5" s="12" t="s">
        <v>330</v>
      </c>
    </row>
    <row r="6" spans="1:2">
      <c r="A6" s="14" t="s">
        <v>331</v>
      </c>
      <c r="B6" s="12" t="s">
        <v>332</v>
      </c>
    </row>
    <row r="7" spans="1:2">
      <c r="A7" s="12" t="s">
        <v>333</v>
      </c>
      <c r="B7" s="12" t="s">
        <v>334</v>
      </c>
    </row>
    <row r="8" spans="1:2">
      <c r="A8" s="12" t="s">
        <v>335</v>
      </c>
      <c r="B8" s="12" t="s">
        <v>336</v>
      </c>
    </row>
    <row r="9" spans="1:2">
      <c r="A9" s="12" t="s">
        <v>337</v>
      </c>
      <c r="B9" s="12" t="s">
        <v>338</v>
      </c>
    </row>
    <row r="10" spans="1:2">
      <c r="A10" s="12" t="s">
        <v>339</v>
      </c>
      <c r="B10" s="12" t="s">
        <v>340</v>
      </c>
    </row>
    <row r="11" spans="1:2">
      <c r="A11" s="12" t="s">
        <v>341</v>
      </c>
      <c r="B11" s="12" t="s">
        <v>342</v>
      </c>
    </row>
    <row r="12" spans="1:2">
      <c r="A12" s="12" t="s">
        <v>343</v>
      </c>
      <c r="B12" s="12" t="s">
        <v>344</v>
      </c>
    </row>
    <row r="13" spans="1:2">
      <c r="A13" s="12" t="s">
        <v>345</v>
      </c>
      <c r="B13" s="12" t="s">
        <v>346</v>
      </c>
    </row>
    <row r="14" spans="1:2">
      <c r="A14" s="12" t="s">
        <v>347</v>
      </c>
      <c r="B14" s="12" t="s">
        <v>348</v>
      </c>
    </row>
    <row r="15" spans="1:2">
      <c r="A15" s="12" t="s">
        <v>349</v>
      </c>
      <c r="B15" s="12" t="s">
        <v>350</v>
      </c>
    </row>
    <row r="16" spans="1:2">
      <c r="A16" s="12" t="s">
        <v>351</v>
      </c>
      <c r="B16" s="12" t="s">
        <v>352</v>
      </c>
    </row>
    <row r="17" spans="1:2">
      <c r="A17" s="12" t="s">
        <v>353</v>
      </c>
      <c r="B17" s="12" t="s">
        <v>354</v>
      </c>
    </row>
    <row r="18" spans="1:2">
      <c r="A18" s="12" t="s">
        <v>355</v>
      </c>
      <c r="B18" s="12" t="s">
        <v>356</v>
      </c>
    </row>
    <row r="19" spans="1:2">
      <c r="A19" s="12" t="s">
        <v>357</v>
      </c>
      <c r="B19" s="12" t="s">
        <v>358</v>
      </c>
    </row>
    <row r="20" spans="1:2">
      <c r="A20" s="12" t="s">
        <v>359</v>
      </c>
      <c r="B20" s="12" t="s">
        <v>360</v>
      </c>
    </row>
    <row r="21" spans="1:2">
      <c r="A21" s="12" t="s">
        <v>361</v>
      </c>
      <c r="B21" s="12" t="s">
        <v>362</v>
      </c>
    </row>
    <row r="22" spans="1:2">
      <c r="A22" s="14" t="s">
        <v>363</v>
      </c>
      <c r="B22" s="12" t="s">
        <v>364</v>
      </c>
    </row>
    <row r="23" spans="1:2">
      <c r="A23" s="14" t="s">
        <v>365</v>
      </c>
      <c r="B23" s="12" t="s">
        <v>366</v>
      </c>
    </row>
    <row r="24" spans="1:2">
      <c r="A24" s="14" t="s">
        <v>367</v>
      </c>
      <c r="B24" s="12" t="s">
        <v>368</v>
      </c>
    </row>
    <row r="25" spans="1:2">
      <c r="A25" s="14" t="s">
        <v>369</v>
      </c>
      <c r="B25" s="12" t="s">
        <v>370</v>
      </c>
    </row>
    <row r="26" spans="1:2">
      <c r="A26" s="14" t="s">
        <v>371</v>
      </c>
      <c r="B26" s="12" t="s">
        <v>372</v>
      </c>
    </row>
    <row r="27" spans="1:2">
      <c r="A27" s="14" t="s">
        <v>373</v>
      </c>
      <c r="B27" s="12" t="s">
        <v>374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96E3-F1AB-45CC-94EF-1967462B6815}">
  <dimension ref="A1:M47"/>
  <sheetViews>
    <sheetView workbookViewId="0">
      <selection activeCell="R53" sqref="R53"/>
    </sheetView>
  </sheetViews>
  <sheetFormatPr defaultRowHeight="14.5"/>
  <cols>
    <col min="1" max="1" width="12.08984375" style="3" bestFit="1" customWidth="1"/>
    <col min="2" max="2" width="12" style="3" bestFit="1" customWidth="1"/>
    <col min="3" max="3" width="10.453125" style="3" bestFit="1" customWidth="1"/>
    <col min="4" max="4" width="4.36328125" style="3" bestFit="1" customWidth="1"/>
    <col min="5" max="7" width="7.36328125" bestFit="1" customWidth="1"/>
    <col min="8" max="13" width="9.81640625" bestFit="1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422</v>
      </c>
      <c r="M1" t="s">
        <v>423</v>
      </c>
    </row>
    <row r="2" spans="1:13">
      <c r="A2" s="3" t="s">
        <v>4</v>
      </c>
      <c r="B2" s="3">
        <v>344.3</v>
      </c>
      <c r="C2" s="3">
        <v>85.1</v>
      </c>
      <c r="D2" s="17">
        <v>1.0323166666666701</v>
      </c>
      <c r="E2" s="16">
        <v>2.484563483923635E-4</v>
      </c>
      <c r="F2" s="16">
        <v>3.3082056072234243E-4</v>
      </c>
      <c r="G2" s="16">
        <v>3.1774101008734721E-4</v>
      </c>
      <c r="H2" s="16">
        <v>2.1942075832632975E-4</v>
      </c>
      <c r="I2" s="16">
        <v>1.6332450537467579E-4</v>
      </c>
      <c r="J2" s="16">
        <v>1.8247516070911057E-4</v>
      </c>
      <c r="K2" s="16">
        <v>2.2857751732247223E-4</v>
      </c>
      <c r="L2" s="16">
        <v>1.3941362521175784E-4</v>
      </c>
      <c r="M2" s="16">
        <v>1.3392935626224716E-4</v>
      </c>
    </row>
    <row r="3" spans="1:13">
      <c r="A3" s="3" t="s">
        <v>5</v>
      </c>
      <c r="B3" s="3">
        <v>372.3</v>
      </c>
      <c r="C3" s="3">
        <v>85.1</v>
      </c>
      <c r="D3" s="17">
        <v>1.58476666666667</v>
      </c>
      <c r="E3" s="16">
        <v>2.0114470642564904E-4</v>
      </c>
      <c r="F3" s="16">
        <v>2.6707674958469877E-4</v>
      </c>
      <c r="G3" s="16">
        <v>2.6539800920112957E-4</v>
      </c>
      <c r="H3" s="16">
        <v>2.2786605740834231E-4</v>
      </c>
      <c r="I3" s="16">
        <v>1.7291569600416483E-4</v>
      </c>
      <c r="J3" s="16">
        <v>2.1868105125618273E-4</v>
      </c>
      <c r="K3" s="16">
        <v>2.5414197131569329E-4</v>
      </c>
      <c r="L3" s="16">
        <v>1.5102726032244939E-4</v>
      </c>
      <c r="M3" s="16">
        <v>1.3747574589504416E-4</v>
      </c>
    </row>
    <row r="4" spans="1:13">
      <c r="A4" s="3" t="s">
        <v>9</v>
      </c>
      <c r="B4" s="3">
        <v>426.4</v>
      </c>
      <c r="C4" s="3">
        <v>85.1</v>
      </c>
      <c r="D4" s="17">
        <v>2.1927333333333299</v>
      </c>
      <c r="E4" s="16">
        <v>6.8017867796233333E-4</v>
      </c>
      <c r="F4" s="16">
        <v>9.0381664765756028E-4</v>
      </c>
      <c r="G4" s="16">
        <v>8.1693924219335026E-4</v>
      </c>
      <c r="H4" s="16">
        <v>6.7999890552050419E-4</v>
      </c>
      <c r="I4" s="16">
        <v>5.0068209554112299E-4</v>
      </c>
      <c r="J4" s="16">
        <v>5.8593462289796506E-4</v>
      </c>
      <c r="K4" s="16">
        <v>7.1123285526880154E-4</v>
      </c>
      <c r="L4" s="16">
        <v>4.3232184698474801E-4</v>
      </c>
      <c r="M4" s="16">
        <v>4.0380019640353499E-4</v>
      </c>
    </row>
    <row r="5" spans="1:13">
      <c r="A5" s="3" t="s">
        <v>10</v>
      </c>
      <c r="B5" s="3">
        <v>424.3</v>
      </c>
      <c r="C5" s="3">
        <v>85.1</v>
      </c>
      <c r="D5" s="17">
        <v>1.8818666666666699</v>
      </c>
      <c r="E5" s="16">
        <v>2.0172665332833845E-4</v>
      </c>
      <c r="F5" s="16">
        <v>2.5524297377894483E-4</v>
      </c>
      <c r="G5" s="16">
        <v>2.5365994839844045E-4</v>
      </c>
      <c r="H5" s="16">
        <v>1.9031283373617476E-4</v>
      </c>
      <c r="I5" s="16">
        <v>1.4733329150758422E-4</v>
      </c>
      <c r="J5" s="16">
        <v>1.7389190479670565E-4</v>
      </c>
      <c r="K5" s="16">
        <v>2.0473239871294187E-4</v>
      </c>
      <c r="L5" s="16">
        <v>1.3010796615282795E-4</v>
      </c>
      <c r="M5" s="16">
        <v>1.2476453856665468E-4</v>
      </c>
    </row>
    <row r="6" spans="1:13">
      <c r="A6" s="3" t="s">
        <v>107</v>
      </c>
      <c r="B6" s="3">
        <v>496.3</v>
      </c>
      <c r="C6" s="3">
        <v>184.1</v>
      </c>
      <c r="D6" s="17">
        <v>2.1579666666666699</v>
      </c>
      <c r="E6" s="16">
        <v>6.4499204324057462E-3</v>
      </c>
      <c r="F6" s="16">
        <v>8.0733362766832011E-3</v>
      </c>
      <c r="G6" s="16">
        <v>7.2177738926969904E-3</v>
      </c>
      <c r="H6" s="16">
        <v>5.7697434340532082E-3</v>
      </c>
      <c r="I6" s="16">
        <v>4.4846156613422544E-3</v>
      </c>
      <c r="J6" s="16">
        <v>5.2132550840566939E-3</v>
      </c>
      <c r="K6" s="16">
        <v>7.3032328648967547E-3</v>
      </c>
      <c r="L6" s="16">
        <v>4.121100113189907E-3</v>
      </c>
      <c r="M6" s="16">
        <v>4.2715966313470882E-3</v>
      </c>
    </row>
    <row r="7" spans="1:13">
      <c r="A7" s="3" t="s">
        <v>108</v>
      </c>
      <c r="B7" s="3">
        <v>494.3</v>
      </c>
      <c r="C7" s="3">
        <v>184.1</v>
      </c>
      <c r="D7" s="17">
        <v>1.78718333333333</v>
      </c>
      <c r="E7" s="16">
        <v>1.0340961765541519E-3</v>
      </c>
      <c r="F7" s="16">
        <v>1.394623586879383E-3</v>
      </c>
      <c r="G7" s="16">
        <v>1.3001762513065566E-3</v>
      </c>
      <c r="H7" s="16">
        <v>1.0979857906653944E-3</v>
      </c>
      <c r="I7" s="16">
        <v>8.9070008318541615E-4</v>
      </c>
      <c r="J7" s="16">
        <v>1.0750320067104957E-3</v>
      </c>
      <c r="K7" s="16">
        <v>1.4445370568644173E-3</v>
      </c>
      <c r="L7" s="16">
        <v>7.8011851733796381E-4</v>
      </c>
      <c r="M7" s="16">
        <v>7.8000418305037124E-4</v>
      </c>
    </row>
    <row r="8" spans="1:13">
      <c r="A8" s="3" t="s">
        <v>109</v>
      </c>
      <c r="B8" s="3">
        <v>510.4</v>
      </c>
      <c r="C8" s="3">
        <v>184.1</v>
      </c>
      <c r="D8" s="17">
        <v>2.3644833333333302</v>
      </c>
      <c r="E8" s="16">
        <v>1.1902840609152282E-3</v>
      </c>
      <c r="F8" s="16">
        <v>1.5433481159917602E-3</v>
      </c>
      <c r="G8" s="16">
        <v>1.3769732511333054E-3</v>
      </c>
      <c r="H8" s="16">
        <v>1.078639786290197E-3</v>
      </c>
      <c r="I8" s="16">
        <v>7.2387253491248439E-4</v>
      </c>
      <c r="J8" s="16">
        <v>1.0431342409199214E-3</v>
      </c>
      <c r="K8" s="16">
        <v>1.3912771199897649E-3</v>
      </c>
      <c r="L8" s="16">
        <v>7.8010327603016182E-4</v>
      </c>
      <c r="M8" s="16">
        <v>9.1944972185041703E-4</v>
      </c>
    </row>
    <row r="9" spans="1:13">
      <c r="A9" s="3" t="s">
        <v>110</v>
      </c>
      <c r="B9" s="3">
        <v>524.4</v>
      </c>
      <c r="C9" s="3">
        <v>184.1</v>
      </c>
      <c r="D9" s="17">
        <v>2.5710999999999999</v>
      </c>
      <c r="E9" s="16">
        <v>3.3311712208161454E-2</v>
      </c>
      <c r="F9" s="16">
        <v>4.2576098152441559E-2</v>
      </c>
      <c r="G9" s="16">
        <v>3.9887755630927273E-2</v>
      </c>
      <c r="H9" s="16">
        <v>3.0835288445965371E-2</v>
      </c>
      <c r="I9" s="16">
        <v>2.3311601407136985E-2</v>
      </c>
      <c r="J9" s="16">
        <v>2.8401478374795473E-2</v>
      </c>
      <c r="K9" s="16">
        <v>4.0404114047347922E-2</v>
      </c>
      <c r="L9" s="16">
        <v>2.3468674449352349E-2</v>
      </c>
      <c r="M9" s="16">
        <v>2.2920642550409261E-2</v>
      </c>
    </row>
    <row r="10" spans="1:13">
      <c r="A10" s="3" t="s">
        <v>111</v>
      </c>
      <c r="B10" s="3">
        <v>522.4</v>
      </c>
      <c r="C10" s="3">
        <v>184.1</v>
      </c>
      <c r="D10" s="17">
        <v>2.2442333333333302</v>
      </c>
      <c r="E10" s="16">
        <v>2.8805527888609585E-3</v>
      </c>
      <c r="F10" s="16">
        <v>3.6794175582797435E-3</v>
      </c>
      <c r="G10" s="16">
        <v>3.2289209725241217E-3</v>
      </c>
      <c r="H10" s="16">
        <v>2.8306794272380514E-3</v>
      </c>
      <c r="I10" s="16">
        <v>2.185052709756745E-3</v>
      </c>
      <c r="J10" s="16">
        <v>2.6221478621770104E-3</v>
      </c>
      <c r="K10" s="16">
        <v>3.35636765952517E-3</v>
      </c>
      <c r="L10" s="16">
        <v>1.9191851215965051E-3</v>
      </c>
      <c r="M10" s="16">
        <v>1.9069963637232956E-3</v>
      </c>
    </row>
    <row r="11" spans="1:13">
      <c r="A11" s="3" t="s">
        <v>112</v>
      </c>
      <c r="B11" s="3">
        <v>520.29999999999995</v>
      </c>
      <c r="C11" s="3">
        <v>184.1</v>
      </c>
      <c r="D11" s="17">
        <v>1.9330000000000001</v>
      </c>
      <c r="E11" s="16">
        <v>1.1465337241986094E-3</v>
      </c>
      <c r="F11" s="16">
        <v>1.456810405355644E-3</v>
      </c>
      <c r="G11" s="16">
        <v>1.466939434814828E-3</v>
      </c>
      <c r="H11" s="16">
        <v>1.1052847421688637E-3</v>
      </c>
      <c r="I11" s="16">
        <v>8.2150188912648043E-4</v>
      </c>
      <c r="J11" s="16">
        <v>9.7326105018950078E-4</v>
      </c>
      <c r="K11" s="16">
        <v>1.3539052259292782E-3</v>
      </c>
      <c r="L11" s="16">
        <v>7.7941424901718597E-4</v>
      </c>
      <c r="M11" s="16">
        <v>7.6114607296079602E-4</v>
      </c>
    </row>
    <row r="12" spans="1:13">
      <c r="A12" s="3" t="s">
        <v>113</v>
      </c>
      <c r="B12" s="3">
        <v>518.29999999999995</v>
      </c>
      <c r="C12" s="3">
        <v>184.1</v>
      </c>
      <c r="D12" s="17">
        <v>1.6524000000000001</v>
      </c>
      <c r="E12" s="16">
        <v>4.4096239508530426E-5</v>
      </c>
      <c r="F12" s="16">
        <v>5.1865505651793452E-5</v>
      </c>
      <c r="G12" s="16">
        <v>6.8537179657482777E-5</v>
      </c>
      <c r="H12" s="16">
        <v>5.9698632017765248E-5</v>
      </c>
      <c r="I12" s="16">
        <v>3.8110832064490095E-5</v>
      </c>
      <c r="J12" s="16">
        <v>4.5392714950227874E-5</v>
      </c>
      <c r="K12" s="16">
        <v>5.8606548384880136E-5</v>
      </c>
      <c r="L12" s="16">
        <v>3.7929825385173331E-5</v>
      </c>
      <c r="M12" s="16">
        <v>4.2061686535846255E-5</v>
      </c>
    </row>
    <row r="13" spans="1:13">
      <c r="A13" s="3" t="s">
        <v>115</v>
      </c>
      <c r="B13" s="3">
        <v>546.4</v>
      </c>
      <c r="C13" s="3">
        <v>184.1</v>
      </c>
      <c r="D13" s="17">
        <v>2.0939666666666699</v>
      </c>
      <c r="E13" s="16">
        <v>1.1492217795089574E-4</v>
      </c>
      <c r="F13" s="16">
        <v>1.8111562702403261E-4</v>
      </c>
      <c r="G13" s="16">
        <v>1.530016432152672E-4</v>
      </c>
      <c r="H13" s="16">
        <v>8.0261356791375371E-5</v>
      </c>
      <c r="I13" s="16">
        <v>8.8914734642515152E-5</v>
      </c>
      <c r="J13" s="16">
        <v>1.1127605318786044E-4</v>
      </c>
      <c r="K13" s="16">
        <v>1.3767406132403248E-4</v>
      </c>
      <c r="L13" s="16">
        <v>8.014180422956004E-5</v>
      </c>
      <c r="M13" s="16">
        <v>7.4908893052098711E-5</v>
      </c>
    </row>
    <row r="14" spans="1:13">
      <c r="A14" s="3" t="s">
        <v>116</v>
      </c>
      <c r="B14" s="3">
        <v>544.29999999999995</v>
      </c>
      <c r="C14" s="3">
        <v>184.1</v>
      </c>
      <c r="D14" s="17">
        <v>1.91618333333333</v>
      </c>
      <c r="E14" s="16">
        <v>1.4742836844512742E-4</v>
      </c>
      <c r="F14" s="16">
        <v>1.853188048679229E-4</v>
      </c>
      <c r="G14" s="16">
        <v>1.6224778138734496E-4</v>
      </c>
      <c r="H14" s="16">
        <v>1.1954414729217675E-4</v>
      </c>
      <c r="I14" s="16">
        <v>8.3536470829976523E-5</v>
      </c>
      <c r="J14" s="16">
        <v>1.3265787297685096E-4</v>
      </c>
      <c r="K14" s="16">
        <v>1.71068785736676E-4</v>
      </c>
      <c r="L14" s="16">
        <v>8.3171859157383482E-5</v>
      </c>
      <c r="M14" s="16">
        <v>8.0165583035403772E-5</v>
      </c>
    </row>
    <row r="15" spans="1:13">
      <c r="A15" s="3" t="s">
        <v>121</v>
      </c>
      <c r="B15" s="3">
        <v>508.4</v>
      </c>
      <c r="C15" s="3">
        <v>104.1</v>
      </c>
      <c r="D15" s="17">
        <v>2.4245999999999999</v>
      </c>
      <c r="E15" s="16">
        <v>6.4769423741383317E-3</v>
      </c>
      <c r="F15" s="16">
        <v>9.0930043579978172E-3</v>
      </c>
      <c r="G15" s="16">
        <v>8.2483703263014282E-3</v>
      </c>
      <c r="H15" s="16">
        <v>6.2437400531740435E-3</v>
      </c>
      <c r="I15" s="16">
        <v>4.8869710988188857E-3</v>
      </c>
      <c r="J15" s="16">
        <v>5.7399955473475279E-3</v>
      </c>
      <c r="K15" s="16">
        <v>8.2348529066870735E-3</v>
      </c>
      <c r="L15" s="16">
        <v>4.9026427213437343E-3</v>
      </c>
      <c r="M15" s="16">
        <v>4.8554274220811997E-3</v>
      </c>
    </row>
    <row r="16" spans="1:13">
      <c r="A16" s="3" t="s">
        <v>122</v>
      </c>
      <c r="B16" s="3">
        <v>554.4</v>
      </c>
      <c r="C16" s="3">
        <v>104.1</v>
      </c>
      <c r="D16" s="17">
        <v>2.1525666666666701</v>
      </c>
      <c r="E16" s="16">
        <v>3.5672629001345297E-3</v>
      </c>
      <c r="F16" s="16">
        <v>4.878537889161952E-3</v>
      </c>
      <c r="G16" s="16">
        <v>4.2197771047790813E-3</v>
      </c>
      <c r="H16" s="16">
        <v>3.3037785305632447E-3</v>
      </c>
      <c r="I16" s="16">
        <v>2.6885282618154772E-3</v>
      </c>
      <c r="J16" s="16">
        <v>2.9068996847920366E-3</v>
      </c>
      <c r="K16" s="16">
        <v>4.4029256111142914E-3</v>
      </c>
      <c r="L16" s="16">
        <v>2.8144428700127423E-3</v>
      </c>
      <c r="M16" s="16">
        <v>2.5879089195926337E-3</v>
      </c>
    </row>
    <row r="17" spans="1:13">
      <c r="A17" s="3" t="s">
        <v>123</v>
      </c>
      <c r="B17" s="3">
        <v>480.4</v>
      </c>
      <c r="C17" s="3">
        <v>104.1</v>
      </c>
      <c r="D17" s="17">
        <v>2.3381833333333302</v>
      </c>
      <c r="E17" s="16">
        <v>2.7523893643205388E-4</v>
      </c>
      <c r="F17" s="16">
        <v>3.3451151031695586E-4</v>
      </c>
      <c r="G17" s="16">
        <v>3.2827934418457549E-4</v>
      </c>
      <c r="H17" s="16">
        <v>2.2668233913117846E-4</v>
      </c>
      <c r="I17" s="16">
        <v>1.6005629070278552E-4</v>
      </c>
      <c r="J17" s="16">
        <v>2.0426158381014453E-4</v>
      </c>
      <c r="K17" s="16">
        <v>2.6683424251053848E-4</v>
      </c>
      <c r="L17" s="16">
        <v>1.3519099368494928E-4</v>
      </c>
      <c r="M17" s="16">
        <v>1.5070115544096895E-4</v>
      </c>
    </row>
    <row r="18" spans="1:13">
      <c r="A18" s="3" t="s">
        <v>131</v>
      </c>
      <c r="B18" s="3">
        <v>438.3</v>
      </c>
      <c r="C18" s="3">
        <v>266.39999999999998</v>
      </c>
      <c r="D18" s="17">
        <v>2.4003999999999999</v>
      </c>
      <c r="E18" s="16">
        <v>3.2501444720103026E-4</v>
      </c>
      <c r="F18" s="16">
        <v>3.6593214228014114E-4</v>
      </c>
      <c r="G18" s="16">
        <v>3.6149142187105569E-4</v>
      </c>
      <c r="H18" s="16">
        <v>2.6450932901883508E-4</v>
      </c>
      <c r="I18" s="16">
        <v>2.9875672367497705E-4</v>
      </c>
      <c r="J18" s="16">
        <v>2.5009613483446244E-4</v>
      </c>
      <c r="K18" s="16">
        <v>3.8375340663004888E-4</v>
      </c>
      <c r="L18" s="16">
        <v>1.8394188356164723E-4</v>
      </c>
      <c r="M18" s="16">
        <v>2.20675028678457E-4</v>
      </c>
    </row>
    <row r="19" spans="1:13">
      <c r="A19" s="3" t="s">
        <v>134</v>
      </c>
      <c r="B19" s="3">
        <v>734.6</v>
      </c>
      <c r="C19" s="3">
        <v>184.1</v>
      </c>
      <c r="D19" s="17">
        <v>5.3845333333333301</v>
      </c>
      <c r="E19" s="16">
        <v>3.0867717951960369E-3</v>
      </c>
      <c r="F19" s="16">
        <v>4.1481581122430897E-3</v>
      </c>
      <c r="G19" s="16">
        <v>3.9411998652052558E-3</v>
      </c>
      <c r="H19" s="16">
        <v>2.5856892453716574E-3</v>
      </c>
      <c r="I19" s="16">
        <v>1.9402292896882728E-3</v>
      </c>
      <c r="J19" s="16">
        <v>2.2373577284461438E-3</v>
      </c>
      <c r="K19" s="16">
        <v>2.9541034410747119E-3</v>
      </c>
      <c r="L19" s="16">
        <v>1.7786795358686598E-3</v>
      </c>
      <c r="M19" s="16">
        <v>1.8670510425737724E-3</v>
      </c>
    </row>
    <row r="20" spans="1:13">
      <c r="A20" s="3" t="s">
        <v>135</v>
      </c>
      <c r="B20" s="3">
        <v>732.6</v>
      </c>
      <c r="C20" s="3">
        <v>184.1</v>
      </c>
      <c r="D20" s="17">
        <v>4.8123166666666704</v>
      </c>
      <c r="E20" s="16">
        <v>1.2765092388479168E-2</v>
      </c>
      <c r="F20" s="16">
        <v>1.6513910573416248E-2</v>
      </c>
      <c r="G20" s="16">
        <v>1.5364714154045736E-2</v>
      </c>
      <c r="H20" s="16">
        <v>1.220994520973499E-2</v>
      </c>
      <c r="I20" s="16">
        <v>8.7435110891338243E-3</v>
      </c>
      <c r="J20" s="16">
        <v>1.0837465709917355E-2</v>
      </c>
      <c r="K20" s="16">
        <v>1.4537595333648125E-2</v>
      </c>
      <c r="L20" s="16">
        <v>8.8634245406942896E-3</v>
      </c>
      <c r="M20" s="16">
        <v>8.5910475437529499E-3</v>
      </c>
    </row>
    <row r="21" spans="1:13">
      <c r="A21" s="3" t="s">
        <v>136</v>
      </c>
      <c r="B21" s="3">
        <v>760.6</v>
      </c>
      <c r="C21" s="3">
        <v>184.1</v>
      </c>
      <c r="D21" s="17">
        <v>5.4845666666666704</v>
      </c>
      <c r="E21" s="16">
        <v>9.3059973044660772E-3</v>
      </c>
      <c r="F21" s="16">
        <v>1.1230737908376573E-2</v>
      </c>
      <c r="G21" s="16">
        <v>1.0812135912386587E-2</v>
      </c>
      <c r="H21" s="16">
        <v>8.0226740414826702E-3</v>
      </c>
      <c r="I21" s="16">
        <v>5.7726197917141011E-3</v>
      </c>
      <c r="J21" s="16">
        <v>7.2019581148975937E-3</v>
      </c>
      <c r="K21" s="16">
        <v>9.2761128410789127E-3</v>
      </c>
      <c r="L21" s="16">
        <v>5.8511642164061897E-3</v>
      </c>
      <c r="M21" s="16">
        <v>5.4254698323034974E-3</v>
      </c>
    </row>
    <row r="22" spans="1:13">
      <c r="A22" s="3" t="s">
        <v>137</v>
      </c>
      <c r="B22" s="3">
        <v>758.6</v>
      </c>
      <c r="C22" s="3">
        <v>184.1</v>
      </c>
      <c r="D22" s="17">
        <v>5.0156333333333301</v>
      </c>
      <c r="E22" s="16">
        <v>9.3676040771954096E-3</v>
      </c>
      <c r="F22" s="16">
        <v>1.1421281895534242E-2</v>
      </c>
      <c r="G22" s="16">
        <v>1.1260082534865386E-2</v>
      </c>
      <c r="H22" s="16">
        <v>9.1750557652604744E-3</v>
      </c>
      <c r="I22" s="16">
        <v>6.9234806870695897E-3</v>
      </c>
      <c r="J22" s="16">
        <v>8.073394309073275E-3</v>
      </c>
      <c r="K22" s="16">
        <v>1.0500002733933604E-2</v>
      </c>
      <c r="L22" s="16">
        <v>6.5200590172803186E-3</v>
      </c>
      <c r="M22" s="16">
        <v>6.6856668274060298E-3</v>
      </c>
    </row>
    <row r="23" spans="1:13">
      <c r="A23" s="3" t="s">
        <v>139</v>
      </c>
      <c r="B23" s="3">
        <v>788.6</v>
      </c>
      <c r="C23" s="3">
        <v>184.1</v>
      </c>
      <c r="D23" s="17">
        <v>6.1739833333333296</v>
      </c>
      <c r="E23" s="16">
        <v>1.2354649064128726E-3</v>
      </c>
      <c r="F23" s="16">
        <v>1.6379676107014284E-3</v>
      </c>
      <c r="G23" s="16">
        <v>1.4540237019945224E-3</v>
      </c>
      <c r="H23" s="16">
        <v>1.0774044213164675E-3</v>
      </c>
      <c r="I23" s="16">
        <v>8.0992261771677912E-4</v>
      </c>
      <c r="J23" s="16">
        <v>9.1071825683282565E-4</v>
      </c>
      <c r="K23" s="16">
        <v>1.292405992617553E-3</v>
      </c>
      <c r="L23" s="16">
        <v>8.2891949731083608E-4</v>
      </c>
      <c r="M23" s="16">
        <v>7.8915435018913705E-4</v>
      </c>
    </row>
    <row r="24" spans="1:13">
      <c r="A24" s="3" t="s">
        <v>141</v>
      </c>
      <c r="B24" s="3">
        <v>784.6</v>
      </c>
      <c r="C24" s="3">
        <v>184.1</v>
      </c>
      <c r="D24" s="17">
        <v>5.2032333333333298</v>
      </c>
      <c r="E24" s="16">
        <v>2.5001477710208603E-3</v>
      </c>
      <c r="F24" s="16">
        <v>2.868926830619685E-3</v>
      </c>
      <c r="G24" s="16">
        <v>2.9473547351113998E-3</v>
      </c>
      <c r="H24" s="16">
        <v>2.4783577376485538E-3</v>
      </c>
      <c r="I24" s="16">
        <v>1.7637676479688791E-3</v>
      </c>
      <c r="J24" s="16">
        <v>2.1720245901213865E-3</v>
      </c>
      <c r="K24" s="16">
        <v>2.9771373156808395E-3</v>
      </c>
      <c r="L24" s="16">
        <v>1.7987948300155587E-3</v>
      </c>
      <c r="M24" s="16">
        <v>1.735594289410182E-3</v>
      </c>
    </row>
    <row r="25" spans="1:13">
      <c r="A25" s="3" t="s">
        <v>142</v>
      </c>
      <c r="B25" s="3">
        <v>782.6</v>
      </c>
      <c r="C25" s="3">
        <v>184.1</v>
      </c>
      <c r="D25" s="17">
        <v>4.9540666666666704</v>
      </c>
      <c r="E25" s="16">
        <v>3.0334899046685317E-4</v>
      </c>
      <c r="F25" s="16">
        <v>3.3898009928617743E-4</v>
      </c>
      <c r="G25" s="16">
        <v>3.981994436167331E-4</v>
      </c>
      <c r="H25" s="16">
        <v>2.8800900805062862E-4</v>
      </c>
      <c r="I25" s="16">
        <v>2.4100648567921941E-4</v>
      </c>
      <c r="J25" s="16">
        <v>2.6605523928617823E-4</v>
      </c>
      <c r="K25" s="16">
        <v>3.7238667997610054E-4</v>
      </c>
      <c r="L25" s="16">
        <v>1.9155069491460909E-4</v>
      </c>
      <c r="M25" s="16">
        <v>2.7054939122389326E-4</v>
      </c>
    </row>
    <row r="26" spans="1:13">
      <c r="A26" s="3" t="s">
        <v>143</v>
      </c>
      <c r="B26" s="3">
        <v>810.6</v>
      </c>
      <c r="C26" s="3">
        <v>184.1</v>
      </c>
      <c r="D26" s="17">
        <v>5.4210166666666701</v>
      </c>
      <c r="E26" s="16">
        <v>4.2253725868725663E-4</v>
      </c>
      <c r="F26" s="16">
        <v>5.0302451722884875E-4</v>
      </c>
      <c r="G26" s="16">
        <v>3.9308635638174493E-4</v>
      </c>
      <c r="H26" s="16">
        <v>4.33233845671822E-4</v>
      </c>
      <c r="I26" s="16">
        <v>2.8691613026226952E-4</v>
      </c>
      <c r="J26" s="16">
        <v>2.724361692498106E-4</v>
      </c>
      <c r="K26" s="16">
        <v>4.1762779746624452E-4</v>
      </c>
      <c r="L26" s="16">
        <v>3.0309306631150218E-4</v>
      </c>
      <c r="M26" s="16">
        <v>2.4165082362467204E-4</v>
      </c>
    </row>
    <row r="27" spans="1:13">
      <c r="A27" s="3" t="s">
        <v>144</v>
      </c>
      <c r="B27" s="3">
        <v>808.6</v>
      </c>
      <c r="C27" s="3">
        <v>184.1</v>
      </c>
      <c r="D27" s="17">
        <v>5.0259999999999998</v>
      </c>
      <c r="E27" s="16">
        <v>2.1181920961956232E-4</v>
      </c>
      <c r="F27" s="16">
        <v>3.2043555103287557E-4</v>
      </c>
      <c r="G27" s="16">
        <v>2.6717741587911755E-4</v>
      </c>
      <c r="H27" s="16">
        <v>2.7374631489905107E-4</v>
      </c>
      <c r="I27" s="16">
        <v>1.922504201004137E-4</v>
      </c>
      <c r="J27" s="16">
        <v>2.4470827379405064E-4</v>
      </c>
      <c r="K27" s="16">
        <v>2.5200906534531551E-4</v>
      </c>
      <c r="L27" s="16">
        <v>1.5894220046029588E-4</v>
      </c>
      <c r="M27" s="16">
        <v>1.8857075630617526E-4</v>
      </c>
    </row>
    <row r="28" spans="1:13">
      <c r="A28" s="3" t="s">
        <v>149</v>
      </c>
      <c r="B28" s="3">
        <v>720.6</v>
      </c>
      <c r="C28" s="3">
        <v>184.1</v>
      </c>
      <c r="D28" s="17">
        <v>5.8560833333333298</v>
      </c>
      <c r="E28" s="16">
        <v>2.8123719272469513E-4</v>
      </c>
      <c r="F28" s="16">
        <v>4.3379406411999478E-4</v>
      </c>
      <c r="G28" s="16">
        <v>3.4226289895427877E-4</v>
      </c>
      <c r="H28" s="16">
        <v>2.8020016995031487E-4</v>
      </c>
      <c r="I28" s="16">
        <v>1.6045133232312723E-4</v>
      </c>
      <c r="J28" s="16">
        <v>1.9442833929699435E-4</v>
      </c>
      <c r="K28" s="16">
        <v>3.3185576546580461E-4</v>
      </c>
      <c r="L28" s="16">
        <v>1.6832939015117869E-4</v>
      </c>
      <c r="M28" s="16">
        <v>1.8334098558830199E-4</v>
      </c>
    </row>
    <row r="29" spans="1:13">
      <c r="A29" s="3" t="s">
        <v>151</v>
      </c>
      <c r="B29" s="3">
        <v>718.5</v>
      </c>
      <c r="C29" s="3">
        <v>184.1</v>
      </c>
      <c r="D29" s="17">
        <v>5.7544833333333303</v>
      </c>
      <c r="E29" s="16">
        <v>6.8994112495337112E-5</v>
      </c>
      <c r="F29" s="16">
        <v>5.8441729324121819E-5</v>
      </c>
      <c r="G29" s="16">
        <v>6.0697616780431401E-5</v>
      </c>
      <c r="H29" s="16">
        <v>4.7807364891041934E-5</v>
      </c>
      <c r="I29" s="16">
        <v>5.1165000811080988E-5</v>
      </c>
      <c r="J29" s="16">
        <v>4.6768837582094485E-5</v>
      </c>
      <c r="K29" s="16">
        <v>5.4045487034567618E-5</v>
      </c>
      <c r="L29" s="16">
        <v>2.4831805263952412E-5</v>
      </c>
      <c r="M29" s="16">
        <v>4.447302102257888E-5</v>
      </c>
    </row>
    <row r="30" spans="1:13">
      <c r="A30" s="3" t="s">
        <v>152</v>
      </c>
      <c r="B30" s="3">
        <v>742.5</v>
      </c>
      <c r="C30" s="3">
        <v>184.1</v>
      </c>
      <c r="D30" s="17">
        <v>5.3691166666666703</v>
      </c>
      <c r="E30" s="16">
        <v>1.1329367345025748E-3</v>
      </c>
      <c r="F30" s="16">
        <v>1.2602348402815852E-3</v>
      </c>
      <c r="G30" s="16">
        <v>1.2062017492207068E-3</v>
      </c>
      <c r="H30" s="16">
        <v>9.47632876053551E-4</v>
      </c>
      <c r="I30" s="16">
        <v>7.2390308608654243E-4</v>
      </c>
      <c r="J30" s="16">
        <v>8.9745978862264503E-4</v>
      </c>
      <c r="K30" s="16">
        <v>1.216365420541661E-3</v>
      </c>
      <c r="L30" s="16">
        <v>7.6064525361332935E-4</v>
      </c>
      <c r="M30" s="16">
        <v>7.2044708706160048E-4</v>
      </c>
    </row>
    <row r="31" spans="1:13">
      <c r="A31" s="3" t="s">
        <v>154</v>
      </c>
      <c r="B31" s="3">
        <v>768.6</v>
      </c>
      <c r="C31" s="3">
        <v>184.1</v>
      </c>
      <c r="D31" s="17">
        <v>5.3950166666666703</v>
      </c>
      <c r="E31" s="16">
        <v>1.8239867077023537E-4</v>
      </c>
      <c r="F31" s="16">
        <v>2.603226088052225E-4</v>
      </c>
      <c r="G31" s="16">
        <v>2.7073712185762475E-4</v>
      </c>
      <c r="H31" s="16">
        <v>2.2121263994892801E-4</v>
      </c>
      <c r="I31" s="16">
        <v>1.3003384628884962E-4</v>
      </c>
      <c r="J31" s="16">
        <v>1.6661492330375196E-4</v>
      </c>
      <c r="K31" s="16">
        <v>2.538232885111062E-4</v>
      </c>
      <c r="L31" s="16">
        <v>1.2758935951953884E-4</v>
      </c>
      <c r="M31" s="16">
        <v>1.3888586034949954E-4</v>
      </c>
    </row>
    <row r="32" spans="1:13">
      <c r="A32" s="3" t="s">
        <v>155</v>
      </c>
      <c r="B32" s="3">
        <v>766.5</v>
      </c>
      <c r="C32" s="3">
        <v>184.1</v>
      </c>
      <c r="D32" s="17">
        <v>5.2784833333333303</v>
      </c>
      <c r="E32" s="16">
        <v>1.3518896112598434E-4</v>
      </c>
      <c r="F32" s="16">
        <v>2.1594559752952802E-4</v>
      </c>
      <c r="G32" s="16">
        <v>1.6884513179768714E-4</v>
      </c>
      <c r="H32" s="16">
        <v>1.6146698188136978E-4</v>
      </c>
      <c r="I32" s="16">
        <v>1.1003594431835658E-4</v>
      </c>
      <c r="J32" s="16">
        <v>1.2605843236495888E-4</v>
      </c>
      <c r="K32" s="16">
        <v>1.6400333737308058E-4</v>
      </c>
      <c r="L32" s="16">
        <v>1.2616012783847358E-4</v>
      </c>
      <c r="M32" s="16">
        <v>1.0592852962725211E-4</v>
      </c>
    </row>
    <row r="33" spans="1:13">
      <c r="A33" s="3" t="s">
        <v>162</v>
      </c>
      <c r="B33" s="3">
        <v>742.5</v>
      </c>
      <c r="C33" s="3">
        <v>601.5</v>
      </c>
      <c r="D33" s="17">
        <v>5.2515499999999999</v>
      </c>
      <c r="E33" s="16">
        <v>1.5087322841143892E-4</v>
      </c>
      <c r="F33" s="16">
        <v>1.8066825585542293E-4</v>
      </c>
      <c r="G33" s="16">
        <v>1.8210338493927761E-4</v>
      </c>
      <c r="H33" s="16">
        <v>1.4710004888705434E-4</v>
      </c>
      <c r="I33" s="16">
        <v>1.242678863889965E-4</v>
      </c>
      <c r="J33" s="16">
        <v>1.600323898665765E-4</v>
      </c>
      <c r="K33" s="16">
        <v>2.2912603572836917E-4</v>
      </c>
      <c r="L33" s="16">
        <v>1.1812429632281859E-4</v>
      </c>
      <c r="M33" s="16">
        <v>1.9308400354409313E-4</v>
      </c>
    </row>
    <row r="34" spans="1:13">
      <c r="A34" s="3" t="s">
        <v>184</v>
      </c>
      <c r="B34" s="3">
        <v>854.6</v>
      </c>
      <c r="C34" s="3">
        <v>577.5</v>
      </c>
      <c r="D34" s="17">
        <v>4.6726000000000001</v>
      </c>
      <c r="E34" s="16">
        <v>8.7957702232602003E-4</v>
      </c>
      <c r="F34" s="16">
        <v>1.6709285107705091E-3</v>
      </c>
      <c r="G34" s="16">
        <v>1.4287293593402497E-3</v>
      </c>
      <c r="H34" s="16">
        <v>7.6066419756025297E-4</v>
      </c>
      <c r="I34" s="16">
        <v>7.8866559532983504E-4</v>
      </c>
      <c r="J34" s="16">
        <v>1.0375929638790787E-3</v>
      </c>
      <c r="K34" s="16">
        <v>1.8458270688243008E-3</v>
      </c>
      <c r="L34" s="16">
        <v>1.1619201596291214E-3</v>
      </c>
      <c r="M34" s="16">
        <v>6.1919544788322921E-4</v>
      </c>
    </row>
    <row r="35" spans="1:13">
      <c r="A35" s="3" t="s">
        <v>185</v>
      </c>
      <c r="B35" s="3">
        <v>852.6</v>
      </c>
      <c r="C35" s="3">
        <v>575.5</v>
      </c>
      <c r="D35" s="17">
        <v>4.1707000000000001</v>
      </c>
      <c r="E35" s="16">
        <v>1.0983200783535824E-3</v>
      </c>
      <c r="F35" s="16">
        <v>1.3241010613851993E-3</v>
      </c>
      <c r="G35" s="16">
        <v>1.1262065638847206E-3</v>
      </c>
      <c r="H35" s="16">
        <v>1.0956977569513721E-3</v>
      </c>
      <c r="I35" s="16">
        <v>8.8998090011630805E-4</v>
      </c>
      <c r="J35" s="16">
        <v>1.2145452289980343E-3</v>
      </c>
      <c r="K35" s="16">
        <v>2.1598020956997682E-3</v>
      </c>
      <c r="L35" s="16">
        <v>8.5947099623095795E-4</v>
      </c>
      <c r="M35" s="16">
        <v>1.0956494732260516E-3</v>
      </c>
    </row>
    <row r="36" spans="1:13">
      <c r="A36" s="3" t="s">
        <v>187</v>
      </c>
      <c r="B36" s="3">
        <v>880.6</v>
      </c>
      <c r="C36" s="3">
        <v>603.5</v>
      </c>
      <c r="D36" s="17">
        <v>4.7449666666666701</v>
      </c>
      <c r="E36" s="16">
        <v>1.539358312758878E-3</v>
      </c>
      <c r="F36" s="16">
        <v>1.2895291767537011E-3</v>
      </c>
      <c r="G36" s="16">
        <v>2.5518581187334156E-3</v>
      </c>
      <c r="H36" s="16">
        <v>1.6439573006092974E-3</v>
      </c>
      <c r="I36" s="16">
        <v>1.2271585633339406E-3</v>
      </c>
      <c r="J36" s="16">
        <v>1.4562410028284157E-3</v>
      </c>
      <c r="K36" s="16">
        <v>2.1797728781289818E-3</v>
      </c>
      <c r="L36" s="16">
        <v>1.3210177643580496E-3</v>
      </c>
      <c r="M36" s="16">
        <v>1.2216569745646863E-3</v>
      </c>
    </row>
    <row r="37" spans="1:13">
      <c r="A37" s="3" t="s">
        <v>190</v>
      </c>
      <c r="B37" s="3">
        <v>904.6</v>
      </c>
      <c r="C37" s="3">
        <v>627.5</v>
      </c>
      <c r="D37" s="17">
        <v>4.7147833333333304</v>
      </c>
      <c r="E37" s="16">
        <v>2.9855993893605024E-3</v>
      </c>
      <c r="F37" s="16">
        <v>3.7125942414585667E-3</v>
      </c>
      <c r="G37" s="16">
        <v>2.7208162764196819E-3</v>
      </c>
      <c r="H37" s="16">
        <v>2.3319983435035334E-3</v>
      </c>
      <c r="I37" s="16">
        <v>1.5205986918676974E-3</v>
      </c>
      <c r="J37" s="16">
        <v>2.0705034386409456E-3</v>
      </c>
      <c r="K37" s="16">
        <v>2.435451639432143E-3</v>
      </c>
      <c r="L37" s="16">
        <v>1.6589948187833161E-3</v>
      </c>
      <c r="M37" s="16">
        <v>1.9368972476159893E-3</v>
      </c>
    </row>
    <row r="38" spans="1:13">
      <c r="A38" s="3" t="s">
        <v>191</v>
      </c>
      <c r="B38" s="3">
        <v>902.6</v>
      </c>
      <c r="C38" s="3">
        <v>625.5</v>
      </c>
      <c r="D38" s="17">
        <v>4.2422166666666703</v>
      </c>
      <c r="E38" s="16">
        <v>9.4250482672028938E-4</v>
      </c>
      <c r="F38" s="16">
        <v>7.1540917361923029E-4</v>
      </c>
      <c r="G38" s="16">
        <v>9.2059271154004588E-4</v>
      </c>
      <c r="H38" s="16">
        <v>6.7712488423537511E-4</v>
      </c>
      <c r="I38" s="16">
        <v>3.3317385978110062E-4</v>
      </c>
      <c r="J38" s="16">
        <v>9.9180219661958841E-4</v>
      </c>
      <c r="K38" s="16">
        <v>9.8035400981110799E-4</v>
      </c>
      <c r="L38" s="16">
        <v>7.3714419564471995E-4</v>
      </c>
      <c r="M38" s="16">
        <v>9.6388450108806257E-4</v>
      </c>
    </row>
    <row r="39" spans="1:13">
      <c r="A39" s="3" t="s">
        <v>198</v>
      </c>
      <c r="B39" s="3">
        <v>677.6</v>
      </c>
      <c r="C39" s="3">
        <v>184.1</v>
      </c>
      <c r="D39" s="17">
        <v>4.2809833333333298</v>
      </c>
      <c r="E39" s="16">
        <v>4.1764331659265464E-4</v>
      </c>
      <c r="F39" s="16">
        <v>5.7087215746672742E-4</v>
      </c>
      <c r="G39" s="16">
        <v>6.6795462311945372E-4</v>
      </c>
      <c r="H39" s="16">
        <v>4.7563653129667499E-4</v>
      </c>
      <c r="I39" s="16">
        <v>3.5080546074443109E-4</v>
      </c>
      <c r="J39" s="16">
        <v>5.0349983541626549E-4</v>
      </c>
      <c r="K39" s="16">
        <v>6.5374807780748387E-4</v>
      </c>
      <c r="L39" s="16">
        <v>4.0565907783356934E-4</v>
      </c>
      <c r="M39" s="16">
        <v>4.4877731620041229E-4</v>
      </c>
    </row>
    <row r="40" spans="1:13">
      <c r="A40" s="3" t="s">
        <v>200</v>
      </c>
      <c r="B40" s="3">
        <v>673.5</v>
      </c>
      <c r="C40" s="3">
        <v>184.1</v>
      </c>
      <c r="D40" s="17">
        <v>3.6064833333333302</v>
      </c>
      <c r="E40" s="16">
        <v>5.0414809764837945E-4</v>
      </c>
      <c r="F40" s="16">
        <v>6.3953738939372389E-4</v>
      </c>
      <c r="G40" s="16">
        <v>6.4605764790343187E-4</v>
      </c>
      <c r="H40" s="16">
        <v>5.3355106870189698E-4</v>
      </c>
      <c r="I40" s="16">
        <v>4.1294315944657528E-4</v>
      </c>
      <c r="J40" s="16">
        <v>4.8709459086106362E-4</v>
      </c>
      <c r="K40" s="16">
        <v>6.7841642950029789E-4</v>
      </c>
      <c r="L40" s="16">
        <v>3.821976929342186E-4</v>
      </c>
      <c r="M40" s="16">
        <v>3.6101682222401189E-4</v>
      </c>
    </row>
    <row r="41" spans="1:13">
      <c r="A41" s="3" t="s">
        <v>201</v>
      </c>
      <c r="B41" s="3">
        <v>689.6</v>
      </c>
      <c r="C41" s="3">
        <v>184.1</v>
      </c>
      <c r="D41" s="17">
        <v>4.3405500000000004</v>
      </c>
      <c r="E41" s="16">
        <v>1.6541696007734603E-3</v>
      </c>
      <c r="F41" s="16">
        <v>2.1795737319879145E-3</v>
      </c>
      <c r="G41" s="16">
        <v>2.1623325464626406E-3</v>
      </c>
      <c r="H41" s="16">
        <v>1.8145851114785745E-3</v>
      </c>
      <c r="I41" s="16">
        <v>1.2055649236302076E-3</v>
      </c>
      <c r="J41" s="16">
        <v>1.6388092602517661E-3</v>
      </c>
      <c r="K41" s="16">
        <v>2.1974566180191116E-3</v>
      </c>
      <c r="L41" s="16">
        <v>1.2954448355354785E-3</v>
      </c>
      <c r="M41" s="16">
        <v>1.1501335255990142E-3</v>
      </c>
    </row>
    <row r="42" spans="1:13">
      <c r="A42" s="3" t="s">
        <v>202</v>
      </c>
      <c r="B42" s="3">
        <v>705.6</v>
      </c>
      <c r="C42" s="3">
        <v>184.1</v>
      </c>
      <c r="D42" s="17">
        <v>4.9170666666666696</v>
      </c>
      <c r="E42" s="16">
        <v>2.711879686023906E-3</v>
      </c>
      <c r="F42" s="16">
        <v>3.3901157091797782E-3</v>
      </c>
      <c r="G42" s="16">
        <v>2.7875101604561778E-3</v>
      </c>
      <c r="H42" s="16">
        <v>2.4014547686572042E-3</v>
      </c>
      <c r="I42" s="16">
        <v>1.7695352828260742E-3</v>
      </c>
      <c r="J42" s="16">
        <v>2.2507461505010778E-3</v>
      </c>
      <c r="K42" s="16">
        <v>2.9636663102995402E-3</v>
      </c>
      <c r="L42" s="16">
        <v>1.8026137951931255E-3</v>
      </c>
      <c r="M42" s="16">
        <v>1.6265981229352366E-3</v>
      </c>
    </row>
    <row r="43" spans="1:13">
      <c r="A43" s="3" t="s">
        <v>203</v>
      </c>
      <c r="B43" s="3">
        <v>703.6</v>
      </c>
      <c r="C43" s="3">
        <v>184.1</v>
      </c>
      <c r="D43" s="17">
        <v>4.71075</v>
      </c>
      <c r="E43" s="16">
        <v>4.1234070110593518E-2</v>
      </c>
      <c r="F43" s="16">
        <v>5.2175121128749502E-2</v>
      </c>
      <c r="G43" s="16">
        <v>4.896451863087542E-2</v>
      </c>
      <c r="H43" s="16">
        <v>3.8906014348502133E-2</v>
      </c>
      <c r="I43" s="16">
        <v>2.8640975432571925E-2</v>
      </c>
      <c r="J43" s="16">
        <v>3.4817420447768789E-2</v>
      </c>
      <c r="K43" s="16">
        <v>4.4709510926041564E-2</v>
      </c>
      <c r="L43" s="16">
        <v>2.7432190736686735E-2</v>
      </c>
      <c r="M43" s="16">
        <v>2.5784604059681252E-2</v>
      </c>
    </row>
    <row r="44" spans="1:13">
      <c r="A44" s="3" t="s">
        <v>204</v>
      </c>
      <c r="B44" s="3">
        <v>701.6</v>
      </c>
      <c r="C44" s="3">
        <v>184.1</v>
      </c>
      <c r="D44" s="17">
        <v>4.1748000000000003</v>
      </c>
      <c r="E44" s="16">
        <v>4.9157343769435135E-3</v>
      </c>
      <c r="F44" s="16">
        <v>6.3353949170048109E-3</v>
      </c>
      <c r="G44" s="16">
        <v>5.9447035417367206E-3</v>
      </c>
      <c r="H44" s="16">
        <v>4.7824950295425337E-3</v>
      </c>
      <c r="I44" s="16">
        <v>3.5797240897591396E-3</v>
      </c>
      <c r="J44" s="16">
        <v>4.2271775909708239E-3</v>
      </c>
      <c r="K44" s="16">
        <v>5.7488599137276936E-3</v>
      </c>
      <c r="L44" s="16">
        <v>3.5064687786860319E-3</v>
      </c>
      <c r="M44" s="16">
        <v>3.2138330094860237E-3</v>
      </c>
    </row>
    <row r="45" spans="1:13">
      <c r="A45" s="3" t="s">
        <v>206</v>
      </c>
      <c r="B45" s="3">
        <v>731.6</v>
      </c>
      <c r="C45" s="3">
        <v>184.1</v>
      </c>
      <c r="D45" s="17">
        <v>5.3268166666666703</v>
      </c>
      <c r="E45" s="16">
        <v>3.5408552284782514E-3</v>
      </c>
      <c r="F45" s="16">
        <v>4.6496285951460152E-3</v>
      </c>
      <c r="G45" s="16">
        <v>4.2488218402517474E-3</v>
      </c>
      <c r="H45" s="16">
        <v>3.4473931857891514E-3</v>
      </c>
      <c r="I45" s="16">
        <v>2.856778942050961E-3</v>
      </c>
      <c r="J45" s="16">
        <v>2.9845663258707077E-3</v>
      </c>
      <c r="K45" s="16">
        <v>3.9089811373544158E-3</v>
      </c>
      <c r="L45" s="16">
        <v>2.5915747380509217E-3</v>
      </c>
      <c r="M45" s="16">
        <v>2.397578852863277E-3</v>
      </c>
    </row>
    <row r="46" spans="1:13">
      <c r="A46" s="3" t="s">
        <v>207</v>
      </c>
      <c r="B46" s="3">
        <v>729.6</v>
      </c>
      <c r="C46" s="3">
        <v>184.1</v>
      </c>
      <c r="D46" s="17">
        <v>4.7834666666666701</v>
      </c>
      <c r="E46" s="16">
        <v>1.867933462888725E-3</v>
      </c>
      <c r="F46" s="16">
        <v>2.2425651325147576E-3</v>
      </c>
      <c r="G46" s="16">
        <v>2.1221349388538635E-3</v>
      </c>
      <c r="H46" s="16">
        <v>1.7815758169734883E-3</v>
      </c>
      <c r="I46" s="16">
        <v>1.2598095784900126E-3</v>
      </c>
      <c r="J46" s="16">
        <v>1.5130700965539214E-3</v>
      </c>
      <c r="K46" s="16">
        <v>2.0271874155902291E-3</v>
      </c>
      <c r="L46" s="16">
        <v>1.3212605175102448E-3</v>
      </c>
      <c r="M46" s="16">
        <v>1.3412390906750616E-3</v>
      </c>
    </row>
    <row r="47" spans="1:13">
      <c r="A47" s="3" t="s">
        <v>209</v>
      </c>
      <c r="B47" s="3">
        <v>757.6</v>
      </c>
      <c r="C47" s="3">
        <v>184.1</v>
      </c>
      <c r="D47" s="17">
        <v>5.4854500000000002</v>
      </c>
      <c r="E47" s="16">
        <v>1.0279681798412978E-4</v>
      </c>
      <c r="F47" s="16">
        <v>1.8935957761425875E-4</v>
      </c>
      <c r="G47" s="16">
        <v>1.9758654824865508E-4</v>
      </c>
      <c r="H47" s="16">
        <v>1.7348253878188678E-4</v>
      </c>
      <c r="I47" s="16">
        <v>1.1376885543340942E-4</v>
      </c>
      <c r="J47" s="16">
        <v>1.0910945523732694E-4</v>
      </c>
      <c r="K47" s="16">
        <v>1.5345914451795264E-4</v>
      </c>
      <c r="L47" s="16">
        <v>9.9522985513826213E-5</v>
      </c>
      <c r="M47" s="16">
        <v>7.5721321043590748E-5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QC raw data</vt:lpstr>
      <vt:lpstr>QC Filtering</vt:lpstr>
      <vt:lpstr>Sample list</vt:lpstr>
      <vt:lpstr>Sample raw data</vt:lpstr>
      <vt:lpstr>Quantification (Protein)</vt:lpstr>
      <vt:lpstr>Quantification</vt:lpstr>
      <vt:lpstr>Analytical method</vt:lpstr>
      <vt:lpstr>Legends</vt:lpstr>
      <vt:lpstr>Clean quantification (Protein)</vt:lpstr>
      <vt:lpstr>Clean 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2023-03-03T08:27:37Z</dcterms:modified>
</cp:coreProperties>
</file>