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D:\PSP6980\Docs\"/>
    </mc:Choice>
  </mc:AlternateContent>
  <bookViews>
    <workbookView xWindow="0" yWindow="0" windowWidth="20490" windowHeight="7530" tabRatio="938" firstSheet="6" activeTab="7"/>
  </bookViews>
  <sheets>
    <sheet name="Table - R&amp;D Funding 1967-2019" sheetId="4" r:id="rId1"/>
    <sheet name="Table - Tech Tran Policies" sheetId="5" r:id="rId2"/>
    <sheet name="Table - Determinants Examined" sheetId="6" r:id="rId3"/>
    <sheet name="Table - Determinants No Assoc" sheetId="11" r:id="rId4"/>
    <sheet name="Table - Org Studies" sheetId="10" r:id="rId5"/>
    <sheet name="Table - NASA TRL Scale" sheetId="7" r:id="rId6"/>
    <sheet name="Table - Alt Readiness Scales" sheetId="8" r:id="rId7"/>
    <sheet name="Figure - Tech Utilization" sheetId="19" r:id="rId8"/>
    <sheet name="Figure - Defining Technology" sheetId="12" r:id="rId9"/>
    <sheet name="Figure - R&amp;D Funding 1967-2019" sheetId="3" r:id="rId10"/>
    <sheet name="Figure - R&amp;D Funding 1990-2015" sheetId="1" r:id="rId11"/>
    <sheet name="Figure - R&amp;D Funding 1951-2019" sheetId="2" r:id="rId12"/>
    <sheet name="Figure - Stokes Model" sheetId="17" r:id="rId13"/>
    <sheet name="Figure - Research Cycle" sheetId="13" r:id="rId14"/>
    <sheet name="Figure - Research Model" sheetId="16" r:id="rId15"/>
    <sheet name="Figure - Valley of Death" sheetId="18" r:id="rId16"/>
    <sheet name="Figure - Theory the Org" sheetId="15" r:id="rId17"/>
    <sheet name="Figure - Conceptual Framework" sheetId="9" r:id="rId18"/>
    <sheet name="Figure - Literature Landscape" sheetId="14" r:id="rId19"/>
  </sheets>
  <definedNames>
    <definedName name="_xlnm.Print_Titles" localSheetId="2">'Table - Determinants Examined'!$3:$4</definedName>
  </definedNames>
  <calcPr calcId="171027"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 i="19" l="1"/>
  <c r="D11" i="19"/>
  <c r="C23" i="19" l="1"/>
  <c r="B23" i="19"/>
  <c r="K9" i="19"/>
  <c r="K6" i="19"/>
  <c r="B11" i="19"/>
  <c r="C11" i="19"/>
  <c r="F11" i="19"/>
  <c r="G11" i="19"/>
  <c r="H11" i="19"/>
  <c r="J10" i="19"/>
  <c r="K10" i="19" s="1"/>
  <c r="I10" i="19"/>
  <c r="I9" i="19"/>
  <c r="J9" i="19" s="1"/>
  <c r="I7" i="19"/>
  <c r="J7" i="19" s="1"/>
  <c r="K7" i="19" s="1"/>
  <c r="I8" i="19"/>
  <c r="J8" i="19" s="1"/>
  <c r="K8" i="19" s="1"/>
  <c r="I6" i="19"/>
  <c r="J6" i="19" s="1"/>
  <c r="J11" i="19" s="1"/>
  <c r="K11" i="19" s="1"/>
  <c r="I11" i="19" l="1"/>
</calcChain>
</file>

<file path=xl/sharedStrings.xml><?xml version="1.0" encoding="utf-8"?>
<sst xmlns="http://schemas.openxmlformats.org/spreadsheetml/2006/main" count="892" uniqueCount="359">
  <si>
    <t>Total</t>
  </si>
  <si>
    <t>Year</t>
  </si>
  <si>
    <t>Federal Support for University R&amp;D by Agency</t>
  </si>
  <si>
    <t>(obligations in billions of constant FY 2017 dollars)</t>
  </si>
  <si>
    <t>Includes R&amp;D plant. FY 2009 includes Recovery Act obligations.</t>
  </si>
  <si>
    <t>SOURCE: National Science Foundation, Federal Science and Engineering Support to Universities, Colleges, and Nonprofit Institutions survey data series, available at http://www.nsf.gov/statistics/fedsupport/.</t>
  </si>
  <si>
    <t>Constant dollar conversions based on OMB's GDP deflators from the FY 2018 budget.</t>
  </si>
  <si>
    <t>Fiscal year</t>
  </si>
  <si>
    <t>2019*</t>
  </si>
  <si>
    <t>Table 1. Federal obligations for research and development, by type of R&amp;D, and for R&amp;D plant: FYs 1951–2019</t>
  </si>
  <si>
    <t>(Dollars in thousands)</t>
  </si>
  <si>
    <t>Universities and colleges</t>
  </si>
  <si>
    <t>Table 116. Federal obligations for research and development, by performer: FYs 1967–2019</t>
  </si>
  <si>
    <t>(Dollars in millions)</t>
  </si>
  <si>
    <t>* indicates preliminary calculation</t>
  </si>
  <si>
    <t>Amount</t>
  </si>
  <si>
    <t>Fiscal Year</t>
  </si>
  <si>
    <t>Federal Obligations to Universities for 
Research and Development</t>
  </si>
  <si>
    <t>National Science Foundation, National Center for Science and Engineering Statistics. (2020).</t>
  </si>
  <si>
    <t>May 7, 2020 from http://www.nsf.gov/statistics/fedfunds/</t>
  </si>
  <si>
    <t>Survey of Federal Funds for Research and Development, Fiscal Years 2018-19. Retrieved</t>
  </si>
  <si>
    <t>Data source:</t>
  </si>
  <si>
    <t>Table created by author.</t>
  </si>
  <si>
    <t>Policy</t>
  </si>
  <si>
    <t>Relevant Provisions</t>
  </si>
  <si>
    <t>Relevant Market Failures</t>
  </si>
  <si>
    <t>Permitted universities, nonprofit firms, and small businesses to take title to inventions derived from federally-funded research as a way incentive these organizations to facilitate the use of the inventions to benefit the public interest.</t>
  </si>
  <si>
    <t>Incomplete markets</t>
  </si>
  <si>
    <t>Mandated that federal laboratories establish an Office of Research and Technology Application (ORTA) to facilitate their active technical cooperation with the private sector.</t>
  </si>
  <si>
    <t>Imperfect information</t>
  </si>
  <si>
    <t>Mandated that federal agencies set aside a specific portion of their extramural research budgets to fund research and development projects within the scope of their agency missions to be performed by small businesses in the private sector.</t>
  </si>
  <si>
    <t>Negative externalities</t>
  </si>
  <si>
    <t>Enabled private sector businesses to enter into joint pre-competitive research and development ventures without violating federal antitrust laws.  Eliminated treble damages in antitrust litigation arising from such ventures.</t>
  </si>
  <si>
    <t xml:space="preserve">Established the Federal Laboratory Consortium (FLC) for Technology Transfer and enabled government-owned, government-operated federal laboratories (GOGOs) to directly enter into cooperative research and development agreements (CRADAs) with private sector businesses. </t>
  </si>
  <si>
    <t>Information failures</t>
  </si>
  <si>
    <t>Executive Order 12591</t>
  </si>
  <si>
    <t>Executive Order 12618</t>
  </si>
  <si>
    <t>Established Manufacturing Technology Centers and designated the National Institute of Science and Technology (NIST) as the lead agency to administer them.</t>
  </si>
  <si>
    <t>Extended the ability to enter into CRADAs with private sector businesses to all government-owned contractor-operated federal laboratories (GOCOs).</t>
  </si>
  <si>
    <t>Authorizes appropriations to be available for Regional Centers for the Transfer of Manufacturing Technology, State Technology Extension Program, Advanced Technology Program, and Satellite Manufacturing Centers.</t>
  </si>
  <si>
    <t>Directed the Advanced Research Projects Agency (ARPA) to promote dual-use technology via technology reinvestment.</t>
  </si>
  <si>
    <t>Enacted changes to ease the ability of private sector businesses to obtain exclusive license to inventions that result from cooperative research with the federal government.</t>
  </si>
  <si>
    <t>Requires license applicants for federally-owned inventions to commit to achieving practical application of the invention within a reasonable time.</t>
  </si>
  <si>
    <t>Pub.L. 96-517
Bayh-Dole Act</t>
  </si>
  <si>
    <t>Public goods
Incomplete markets</t>
  </si>
  <si>
    <t>Pub.L. 96-480
Stevenson-Wydler 
Technology Innovation Act</t>
  </si>
  <si>
    <t>Pub.L. 97-219
Small Business Innovation Development Act</t>
  </si>
  <si>
    <t>Imperfect information
Imperfect competition
Negative externalities</t>
  </si>
  <si>
    <t>Pub.L. 98-462
National Cooperative Research Act</t>
  </si>
  <si>
    <t>Public goods
Free rider problems
Imperfect information</t>
  </si>
  <si>
    <t>Pub.L. 99-502
Federal Technology Transfer Act</t>
  </si>
  <si>
    <t>Pub.L. 102-245
American Technology 
Preeminence Act</t>
  </si>
  <si>
    <t>Pub.L. 103-160
Defense Authorization Act</t>
  </si>
  <si>
    <t>Pub.L. 104-113
National Technology Transfer and Advancement Act</t>
  </si>
  <si>
    <t>Further specified Pub.L. 99-502 
for administrative purposes.</t>
  </si>
  <si>
    <t xml:space="preserve">Sources: </t>
  </si>
  <si>
    <t>Feberallabs. (2013, December 23). Technology Transfer Laws [Video file]. Retrieved from https://youtu.be/k9CEPfku5DI</t>
  </si>
  <si>
    <t>H.R.1989 – American Technology Preeminence Act of 1991. (n.d.). Congress.gov. Retrieved April 23, 2020 from https://www.congress.gov/bill/102nd-congress/house-bill/1989</t>
  </si>
  <si>
    <t>H.R.209 – Technology Transfer Commercialization Act of 2000. (n.d.). Congress.gov. Retrieved April 23, 2020 from https://www.congress.gov/bill/106th-congress/house-bill/209</t>
  </si>
  <si>
    <t>Lee, Y. S. (1997). Technology transfer and economic development: A framework for policy analysis. In Y. S. Lee (Ed.), Technology Transfer and Public Policy (pp. 3-20). Quorum Books.</t>
  </si>
  <si>
    <t>Federal Legislation and Executive Action Relevant to University Technology Transfer</t>
  </si>
  <si>
    <t>Pub.L. 106-129
Technology Transfer 
Commercialization Act</t>
  </si>
  <si>
    <t>Pub.L. 101-189
National Competitiveness 
Technology Transfer Act</t>
  </si>
  <si>
    <t>Pub.L. 100-418
Ominbus Trade and 
Competitiveness Act</t>
  </si>
  <si>
    <t>(Millions of Nominal U.S. Dollars)</t>
  </si>
  <si>
    <t>Table 4</t>
  </si>
  <si>
    <t>Description</t>
  </si>
  <si>
    <t>TRL-1</t>
  </si>
  <si>
    <t>TRL-2</t>
  </si>
  <si>
    <t>TRL-3</t>
  </si>
  <si>
    <t>TRL-4</t>
  </si>
  <si>
    <t>TRL-5</t>
  </si>
  <si>
    <t>TRL-6</t>
  </si>
  <si>
    <t>TRL-7</t>
  </si>
  <si>
    <t>TRL-8</t>
  </si>
  <si>
    <t>TRL-9</t>
  </si>
  <si>
    <t>Level</t>
  </si>
  <si>
    <t>Cost to Achieve</t>
  </si>
  <si>
    <t>Examples</t>
  </si>
  <si>
    <t>Low</t>
  </si>
  <si>
    <t>Scientific research programs</t>
  </si>
  <si>
    <t>Tensile strength as a function of temperature for a new fiber.</t>
  </si>
  <si>
    <t>Basic principles observed and reported.  Scientific research begins to be translated into applied research and development.</t>
  </si>
  <si>
    <t>Very Low</t>
  </si>
  <si>
    <t>Technology concept and/or application formulated. Once basic physical principles are observed, practical applications of those characteristics can be ‘invented’ or identified.  The application is still speculative; there is not experimental proof or detailed analysis to support the conjecture.</t>
  </si>
  <si>
    <t>Moderate;
several factors greater than the investment required to achieve TRL-4</t>
  </si>
  <si>
    <t>Low to moderate; 
several factors greater than investment required to achieve TRL-3</t>
  </si>
  <si>
    <t>System/subsystem model or prototype demonstration in a relevant environment (ground or space).  A representative model or prototype system or system — which would go well beyond ad hoc, ‘patch-cord’ or discrete component level breadboarding — would be tested in a relevant environment.  The demonstration might represent an actual system application or it might only be similar to the planned application but using the same technologies.  Several-to-many new technologies might be integrated into the demonstration.  The demonstration should be successful to represent a true TRL-6.  At this point, the maturation step is driven more by assuring management confidence than by R&amp;D requirements.</t>
  </si>
  <si>
    <t>A fraction of TRL-7 if on ground but nearly the same if validation in space is required</t>
  </si>
  <si>
    <t>The Mars Pathfinder Rover is a TRL 7 technology demonstration for future Mars micro-rovers based on that system design.</t>
  </si>
  <si>
    <t>Significant fraction of the cost of TRL-8</t>
  </si>
  <si>
    <t>Loading and successfully testing  a new control algorithm into the onboard computer on the Hubble Space Telescope while in orbit.</t>
  </si>
  <si>
    <t>Typically highest cost for a new technology</t>
  </si>
  <si>
    <t>Mission specific</t>
  </si>
  <si>
    <t xml:space="preserve">Actual system “flight proven” through successful mission operations.  By definition, all technologies being applied in actual systems go through TRL-9.  In almost all cases, this represents the end of last ‘bug fixing’ aspects of true ‘system development’.  This does not include planned product improvement of ongoing or reusable systems. </t>
  </si>
  <si>
    <t>Small fixes or changes to address problems found following launch (through ‘30 days’ or some related date).</t>
  </si>
  <si>
    <t>Less than cost of TRL-8</t>
  </si>
  <si>
    <t>Technology specific</t>
  </si>
  <si>
    <t>NASA Technology Readiness Level Scale</t>
  </si>
  <si>
    <r>
      <t>Mankins, J. C. (1995).</t>
    </r>
    <r>
      <rPr>
        <i/>
        <sz val="11"/>
        <color theme="1"/>
        <rFont val="Calibri"/>
        <family val="2"/>
        <scheme val="minor"/>
      </rPr>
      <t xml:space="preserve"> Technology readiness levels: A white paper</t>
    </r>
    <r>
      <rPr>
        <sz val="11"/>
        <color theme="1"/>
        <rFont val="Calibri"/>
        <family val="2"/>
        <scheme val="minor"/>
      </rPr>
      <t>. Washington, D.C.: Advanced Concepts Office, Office of Space Access and Technology, National Aeronautics and Space Administration  (NASA).</t>
    </r>
  </si>
  <si>
    <t>Bearer of Investment</t>
  </si>
  <si>
    <t>A concept for High Energy Density Matter (HEDM) propulsion might depend on slush or super-cooled hydrogen as a propellant.  TRL-3 might be attained when the concept-enabling phase / temperature / pressure for the fluid was achieved in a laboratory.</t>
  </si>
  <si>
    <t>The demonstration of a new 'fuzzy logic' approach to avionics consisting of tests of the algorithms in a partially computer-based, partially bench-top component (e.g., fiber optic gyros) in a controls laboratory using simulated vehicle inputs.</t>
  </si>
  <si>
    <t>Table 5</t>
  </si>
  <si>
    <t>Strategic Readiness Levels</t>
  </si>
  <si>
    <t>Programmatic Readiness Levels</t>
  </si>
  <si>
    <t>Security Readiness Levels</t>
  </si>
  <si>
    <t>Fuel Readiness Levels</t>
  </si>
  <si>
    <t>Fire Readiness Levels</t>
  </si>
  <si>
    <t>Reading Readiness Levels</t>
  </si>
  <si>
    <t>Community Readiness Levels</t>
  </si>
  <si>
    <t>Operational Readiness Levels</t>
  </si>
  <si>
    <t>Condition of Readiness Levels</t>
  </si>
  <si>
    <t>Tropical Storm Readiness Levels</t>
  </si>
  <si>
    <t>Defense Readiness Condition (DEFCON) Levels</t>
  </si>
  <si>
    <t>People’s “Task” Readiness Levels</t>
  </si>
  <si>
    <t>Football Readiness Levels</t>
  </si>
  <si>
    <t>Tactical Readiness Levels</t>
  </si>
  <si>
    <t>Problem Solving Readiness Levels</t>
  </si>
  <si>
    <t>Survival Readiness Levels</t>
  </si>
  <si>
    <t>Extreme Heat Readiness Levels</t>
  </si>
  <si>
    <t>Learning Readiness Levels</t>
  </si>
  <si>
    <t>Love Readiness Levels</t>
  </si>
  <si>
    <t>Internet Marketing Readiness Levels</t>
  </si>
  <si>
    <t>Continuity Readiness Levels</t>
  </si>
  <si>
    <t>Follower Readiness Levels</t>
  </si>
  <si>
    <t>Business Readiness Levels</t>
  </si>
  <si>
    <t>Physical Readiness Levels</t>
  </si>
  <si>
    <t>TQM Readiness Levels</t>
  </si>
  <si>
    <t>Defence Readiness Levels</t>
  </si>
  <si>
    <t>Change Readiness Levels</t>
  </si>
  <si>
    <t>Material Operational Readiness Levels</t>
  </si>
  <si>
    <t>E-Procurement Readiness Levels</t>
  </si>
  <si>
    <t>Venture Readiness Levels</t>
  </si>
  <si>
    <t>Entrepreneurship Readiness Levels</t>
  </si>
  <si>
    <t>Partner Readiness Levels</t>
  </si>
  <si>
    <t>Bilingualism Test Readiness Levels</t>
  </si>
  <si>
    <t>Performance Readiness Levels</t>
  </si>
  <si>
    <t>Disaster Readiness Levels</t>
  </si>
  <si>
    <t>Human Effects Readiness Levels</t>
  </si>
  <si>
    <t>Earthquake Readiness Levels</t>
  </si>
  <si>
    <t>Primary Mental Abilities Readiness Levels</t>
  </si>
  <si>
    <t>Technical Readiness Levels*</t>
  </si>
  <si>
    <t>Manufacturing Readiness Levels*</t>
  </si>
  <si>
    <t>Logistics Readiness Levels*</t>
  </si>
  <si>
    <t>Innovation Readiness Levels*</t>
  </si>
  <si>
    <t>Integration Readiness Levels*</t>
  </si>
  <si>
    <t>Direct Manufacturing Readiness Levels*</t>
  </si>
  <si>
    <t>Sustainment Readiness Levels*</t>
  </si>
  <si>
    <t>Software Readiness Levels*</t>
  </si>
  <si>
    <t>Risk Readiness Levels*</t>
  </si>
  <si>
    <t>Human Readiness Levels*</t>
  </si>
  <si>
    <t>Engineering &amp; Manufacturing Readiness Levels*</t>
  </si>
  <si>
    <t>Technology Readiness Levels*</t>
  </si>
  <si>
    <t>Reuse Readiness Levels*</t>
  </si>
  <si>
    <t>Demand Readiness Levels*</t>
  </si>
  <si>
    <t>Funding Readiness Levels*</t>
  </si>
  <si>
    <t>System Readiness Levels*</t>
  </si>
  <si>
    <t>Supportability Readiness Levels*</t>
  </si>
  <si>
    <t>Countermeasures Readiness Levels*</t>
  </si>
  <si>
    <t>Accreditation Readiness Levels*</t>
  </si>
  <si>
    <t>University Technology Transfer Readiness Levels*</t>
  </si>
  <si>
    <t>* indicates related to technology maturity per Nolte &amp; Kruse (2011).</t>
  </si>
  <si>
    <t>Investement Readiness Levels</t>
  </si>
  <si>
    <t>Investor Readiness Levels</t>
  </si>
  <si>
    <t>Alternative Readiness Level Scales</t>
  </si>
  <si>
    <r>
      <t xml:space="preserve">Fellnhofer, K. (2015). Literature review: investment readiness level of small and medium sized 
companies. </t>
    </r>
    <r>
      <rPr>
        <i/>
        <sz val="9"/>
        <color theme="1"/>
        <rFont val="Calibri"/>
        <family val="2"/>
        <scheme val="minor"/>
      </rPr>
      <t>International Journal of Managerial and Financial Accounting</t>
    </r>
    <r>
      <rPr>
        <sz val="9"/>
        <color theme="1"/>
        <rFont val="Calibri"/>
        <family val="2"/>
        <scheme val="minor"/>
      </rPr>
      <t>, 7(3/4), 268-284. Retrieved from 
https://www.researchgate.net/profile/Katharina_Fellnhofer/publication/291670426_Literature_Review_Investment_Readiness_Level_of_Small_and_Medium_Sized_Companies/links/57e80d2908ae9e5e4558c179/Literature-Review-Investment-Readiness-Level-of-Small-and-Medium-Sized-Companies.pdf</t>
    </r>
  </si>
  <si>
    <r>
      <t xml:space="preserve">Nolte, W., &amp; Kruse, R. (2011). Readiness level proliferation. </t>
    </r>
    <r>
      <rPr>
        <i/>
        <sz val="9"/>
        <color theme="1"/>
        <rFont val="Calibri"/>
        <family val="2"/>
        <scheme val="minor"/>
      </rPr>
      <t>Air Force Research Laboratory, Tech. Rep. 88ABW-2011-5501</t>
    </r>
    <r>
      <rPr>
        <sz val="9"/>
        <color theme="1"/>
        <rFont val="Calibri"/>
        <family val="2"/>
        <scheme val="minor"/>
      </rPr>
      <t>. Retrieved from https://ndiastorage.blob.core.usgovcloudapi.net/ndia/2011/system/13132_NolteWednesday.pdf</t>
    </r>
  </si>
  <si>
    <r>
      <t xml:space="preserve">Westerik, F. H. (2014). </t>
    </r>
    <r>
      <rPr>
        <i/>
        <sz val="9"/>
        <color theme="1"/>
        <rFont val="Calibri"/>
        <family val="2"/>
        <scheme val="minor"/>
      </rPr>
      <t>Investor readiness-Increasing the measurability of investor readiness</t>
    </r>
    <r>
      <rPr>
        <sz val="9"/>
        <color theme="1"/>
        <rFont val="Calibri"/>
        <family val="2"/>
        <scheme val="minor"/>
      </rPr>
      <t xml:space="preserve"> (Master's thesis, University of Twente). Retrieved from https://essay.utwente.nl/64605/1/Westerik_MA_MB.pdf</t>
    </r>
  </si>
  <si>
    <t>Pub.L. 112-29
Leahy-Smith America Invents Act</t>
  </si>
  <si>
    <t>Free rider problems
Incomplete markets</t>
  </si>
  <si>
    <t>H.R.1249 - Leahy-Smith America Invents Act. (n.d.). Congress.gov. Retrieved May 20, 2020 from
https://www.congress.gov/bill/112th-congress/house-bill/1249</t>
  </si>
  <si>
    <t>Reformed patent laws and instituted "first inventor to file" patent registration system.</t>
  </si>
  <si>
    <t>Perspective</t>
  </si>
  <si>
    <t xml:space="preserve">Table </t>
  </si>
  <si>
    <t>Classical</t>
  </si>
  <si>
    <t>Modern</t>
  </si>
  <si>
    <t>Symbolic-Interpretive</t>
  </si>
  <si>
    <t>Postmodern</t>
  </si>
  <si>
    <t>Observation
Historical analysis
Reflection on personal experience</t>
  </si>
  <si>
    <t>Emperical measurement
Correlation among measures</t>
  </si>
  <si>
    <t>Typologies
Theoretical frameworks
Prescriptions for management practice</t>
  </si>
  <si>
    <t>Comparative studies
Statistical analyses</t>
  </si>
  <si>
    <t>Case studies
Organizational ethnographies</t>
  </si>
  <si>
    <t>Reflexive accounts</t>
  </si>
  <si>
    <t>Typical Types of Research Output</t>
  </si>
  <si>
    <t>Deconstruction of theories and practices
Negation of assumptions
Reflexivity</t>
  </si>
  <si>
    <t>How organizations affect society.
How organization activities are coordinated.</t>
  </si>
  <si>
    <t>How to maximize the rationality and efficiency organization activities.</t>
  </si>
  <si>
    <t>There is an objective reality independent of the observer that can only be known through reasoned and logical analysis of data and information gathered from sensory experience. The organization is an object that can be measured and analyzed.</t>
  </si>
  <si>
    <t>Key Metaphors</t>
  </si>
  <si>
    <t>The organization is a machine that management designs, constructs, and maintains to achieve specific goals and objectives.</t>
  </si>
  <si>
    <t>Supply-Side</t>
  </si>
  <si>
    <t>Demand-Side</t>
  </si>
  <si>
    <t>Economic Perspective</t>
  </si>
  <si>
    <t>Studies</t>
  </si>
  <si>
    <r>
      <t xml:space="preserve">Miller, H. T., &amp; Fox, C. J. (2015). </t>
    </r>
    <r>
      <rPr>
        <i/>
        <sz val="11"/>
        <color theme="1"/>
        <rFont val="Calibri"/>
        <family val="2"/>
        <scheme val="minor"/>
      </rPr>
      <t>Postmodern Public Administration. New York, NY:</t>
    </r>
    <r>
      <rPr>
        <sz val="11"/>
        <color theme="1"/>
        <rFont val="Calibri"/>
        <family val="2"/>
        <scheme val="minor"/>
      </rPr>
      <t xml:space="preserve"> Taylor &amp; Francis.</t>
    </r>
  </si>
  <si>
    <r>
      <t xml:space="preserve">Luhmann, N. (2018). </t>
    </r>
    <r>
      <rPr>
        <i/>
        <sz val="11"/>
        <color theme="1"/>
        <rFont val="Calibri"/>
        <family val="2"/>
        <scheme val="minor"/>
      </rPr>
      <t>Organization and decision</t>
    </r>
    <r>
      <rPr>
        <sz val="11"/>
        <color theme="1"/>
        <rFont val="Calibri"/>
        <family val="2"/>
        <scheme val="minor"/>
      </rPr>
      <t xml:space="preserve"> (R. Barrett, Trans. D. Baecker Ed.). Cambridge, United Kingdom: Cambridge University Press.</t>
    </r>
  </si>
  <si>
    <t>Primary Focus of Study</t>
  </si>
  <si>
    <t>Typical Methods of Study</t>
  </si>
  <si>
    <t>Markman, Gianiodis, &amp; Phan (2009)</t>
  </si>
  <si>
    <t>X</t>
  </si>
  <si>
    <t>Licensing revenue</t>
  </si>
  <si>
    <t>Firm creation</t>
  </si>
  <si>
    <t>Public or private status of university</t>
  </si>
  <si>
    <t>Presence of university-affiliated incubator</t>
  </si>
  <si>
    <t>Age of technology transfer operation</t>
  </si>
  <si>
    <t>Size of technology transfer operation (FTEs)</t>
  </si>
  <si>
    <t>Level of technology transfer-related compensation to faculty</t>
  </si>
  <si>
    <t>Level of technology transfer-related compensation to faculty departments</t>
  </si>
  <si>
    <t>Level of technology transfer-related compensation to TTO staff</t>
  </si>
  <si>
    <t>Factors Found Not to be Associated with Technology Transfer Outcomes</t>
  </si>
  <si>
    <t>Number of professional schools at the university</t>
  </si>
  <si>
    <t>Presence of a medical school at the university</t>
  </si>
  <si>
    <t>Amount of the research budget for the university</t>
  </si>
  <si>
    <t>Quality of the university</t>
  </si>
  <si>
    <t>Number of high quality research universities within 100 miles of the university</t>
  </si>
  <si>
    <t>Concentration of high-tech industries within the region</t>
  </si>
  <si>
    <t>Cost of living where the univrsity is located</t>
  </si>
  <si>
    <t>Level of local venture capital activity in the region where the university is located</t>
  </si>
  <si>
    <t>Number of patents assigned to the university</t>
  </si>
  <si>
    <t>Use of equity as compensation in licensing agreements</t>
  </si>
  <si>
    <t>Factor</t>
  </si>
  <si>
    <t>Table</t>
  </si>
  <si>
    <t>Patent effectiveness</t>
  </si>
  <si>
    <t>Licensing agreements</t>
  </si>
  <si>
    <t>York &amp; Ahn (2012)</t>
  </si>
  <si>
    <t>Sponsored research funding</t>
  </si>
  <si>
    <t>Reimbursement of legal fees</t>
  </si>
  <si>
    <t>Patent applications</t>
  </si>
  <si>
    <t>Patent allowances</t>
  </si>
  <si>
    <t>Service agreements</t>
  </si>
  <si>
    <t>Business acumen of TTO staff</t>
  </si>
  <si>
    <t>Breadth of intellectual property protection pursued</t>
  </si>
  <si>
    <t>Degree of patent protection selectivity</t>
  </si>
  <si>
    <t>Stage when patent protection pursued</t>
  </si>
  <si>
    <t>Emphasis on revenue generation</t>
  </si>
  <si>
    <t>Relationship with local business community</t>
  </si>
  <si>
    <t>Degree of institutional support for technology transfer activities</t>
  </si>
  <si>
    <t>Degree of process specialization of TTO staff</t>
  </si>
  <si>
    <t>Degree of website functionality</t>
  </si>
  <si>
    <t>Percent of university research funding received from industry</t>
  </si>
  <si>
    <t>Researcher perception of TTO effectiveness</t>
  </si>
  <si>
    <t>Wu, Welch, &amp; Huang (2015)</t>
  </si>
  <si>
    <t>Researcher gender</t>
  </si>
  <si>
    <t>Discipline of research that produced the technology</t>
  </si>
  <si>
    <t>Performance of additional research during patent prosecution</t>
  </si>
  <si>
    <t>Participation of industry researchers in the research that produced the technology</t>
  </si>
  <si>
    <t>Tenure status of researcher</t>
  </si>
  <si>
    <t>Operationalizations of Technology Transfer</t>
  </si>
  <si>
    <t>Indogeneous</t>
  </si>
  <si>
    <t>Exogenous</t>
  </si>
  <si>
    <t>Munteanu (2012)</t>
  </si>
  <si>
    <t>Age of technology</t>
  </si>
  <si>
    <t>Society's perception of technology</t>
  </si>
  <si>
    <t>Undefined</t>
  </si>
  <si>
    <t>Society's perception of the technology transfer process</t>
  </si>
  <si>
    <t>Perceived compatibility of goals between provider and acquirer</t>
  </si>
  <si>
    <t>Society's attitude toward organizational learning</t>
  </si>
  <si>
    <t>Compatibility between the cultures of the acquirer and the provider</t>
  </si>
  <si>
    <t>Similarity of the development environment of acquirer to provider</t>
  </si>
  <si>
    <t>Change management capabilities of acquirer</t>
  </si>
  <si>
    <t>Level of preparation activity</t>
  </si>
  <si>
    <t>Quality of technology transfer agreement</t>
  </si>
  <si>
    <t>Use of alliances and collaborations</t>
  </si>
  <si>
    <t>Degree of autonomy of technology transfer operation</t>
  </si>
  <si>
    <t>Kundu, Bhar, &amp; Pandurangan (2015)</t>
  </si>
  <si>
    <t>Analysis Context</t>
  </si>
  <si>
    <t>Level of research expenditures for the university</t>
  </si>
  <si>
    <t>Publications</t>
  </si>
  <si>
    <t>Technology Transfer Operation</t>
  </si>
  <si>
    <t>Cost of living where the university is located</t>
  </si>
  <si>
    <t>Interorganizational and Environmental Factors</t>
  </si>
  <si>
    <t>Researcher appearance</t>
  </si>
  <si>
    <t>Dolmans, Shane, Jankowski, Reymen, &amp; Romme (2016)</t>
  </si>
  <si>
    <t>Disclosures</t>
  </si>
  <si>
    <t>Amount of the research expenditures for the university</t>
  </si>
  <si>
    <t>Carlsson (2002); Markman, Gianiodis, &amp; Phan (2009); York &amp; Ahn (2012); Heisey &amp; Adelman (2011)</t>
  </si>
  <si>
    <t>Carlsson (2002); Markman, Gianiodis, &amp; Phan (2009)</t>
  </si>
  <si>
    <t>Arshadi &amp; George (2008); Carlsson (2002); Heisey &amp; Adelman (2011); Markman, Gianiodis, &amp; Phan (2009); York &amp; Ahn (2012)</t>
  </si>
  <si>
    <t>Arshadi &amp; George (2008); Markman, Gianiodis, &amp; Phan (2009); Heisey &amp; Adelman (2011)</t>
  </si>
  <si>
    <t>Factors</t>
  </si>
  <si>
    <t>Type of Analysis</t>
  </si>
  <si>
    <t>Qualitative analysis</t>
  </si>
  <si>
    <t>Correlational analysis</t>
  </si>
  <si>
    <t>Random assignment experiment</t>
  </si>
  <si>
    <t>Individual-level Characteristics</t>
  </si>
  <si>
    <t>General researcher attitudes towards technology transfer</t>
  </si>
  <si>
    <t>General researcher perception of TTO effectiveness</t>
  </si>
  <si>
    <t>General researcher belief that a potential licensee must be identified for patenting</t>
  </si>
  <si>
    <t>General researcher belief that the university covers all patent expenses</t>
  </si>
  <si>
    <t>Munteanu (2012); Wu, Welch, &amp; Huang (2015)</t>
  </si>
  <si>
    <t>Institutional Level Factors</t>
  </si>
  <si>
    <t>Technology-related Factors</t>
  </si>
  <si>
    <t>Economic Perspective 
of Analyses</t>
  </si>
  <si>
    <t>Process Perspective 
of Factors</t>
  </si>
  <si>
    <t>Country-level Economic Development</t>
  </si>
  <si>
    <t>Industry-level Performance</t>
  </si>
  <si>
    <t>Institutional-level Performance</t>
  </si>
  <si>
    <t>Individual-level Performance</t>
  </si>
  <si>
    <t>Emphasis on licensing</t>
  </si>
  <si>
    <t>Emphasis on sponsored research</t>
  </si>
  <si>
    <t>How subjective perceptions affect behavior in organizations.</t>
  </si>
  <si>
    <t>The organization is a pattern of meanings created through human interaction that produces shared values, traditions, and customs (i.e., a culture).
The organization is a political arena.</t>
  </si>
  <si>
    <t>Models, Theories, and Schools of Thought</t>
  </si>
  <si>
    <t>Bureacracy theory
Scientific management</t>
  </si>
  <si>
    <t>Since all knowledge is filtered by the experience of the observer, all distinctions used to describe reality are arbitrary and semantic in origin.  The organization is an abstraction that is best understood by revealing the underlying assumptions used to construct it and considering their implications.</t>
  </si>
  <si>
    <t xml:space="preserve">The organization is a living organism comprised of systems that perform the functions necessary for its survival. </t>
  </si>
  <si>
    <t>How theory and theorizing practices affect our understanding of the concept of the organization.</t>
  </si>
  <si>
    <t>The abstraction we call the organization is a collage composed of bits of meaning that form a new perspective when rearranged.
The organization is a text, a narrative, and a discourse.</t>
  </si>
  <si>
    <r>
      <t xml:space="preserve">Hatch, M. J. (1997). </t>
    </r>
    <r>
      <rPr>
        <i/>
        <sz val="11"/>
        <color theme="1"/>
        <rFont val="Calibri"/>
        <family val="2"/>
        <scheme val="minor"/>
      </rPr>
      <t>Organization theory: Modern, symbolic, and postmodern perspectives</t>
    </r>
    <r>
      <rPr>
        <sz val="11"/>
        <color theme="1"/>
        <rFont val="Calibri"/>
        <family val="2"/>
        <scheme val="minor"/>
      </rPr>
      <t>. New York, NY: Oxford University Press.</t>
    </r>
  </si>
  <si>
    <r>
      <t xml:space="preserve">Hatch, M. J. (2018). </t>
    </r>
    <r>
      <rPr>
        <i/>
        <sz val="11"/>
        <color theme="1"/>
        <rFont val="Calibri"/>
        <family val="2"/>
        <scheme val="minor"/>
      </rPr>
      <t xml:space="preserve">Organization theory: Modern, symbolic, and postmodern perspectives </t>
    </r>
    <r>
      <rPr>
        <sz val="11"/>
        <color theme="1"/>
        <rFont val="Calibri"/>
        <family val="2"/>
        <scheme val="minor"/>
      </rPr>
      <t>(Fourth Ed.). New York, NY: Oxford University Press.</t>
    </r>
  </si>
  <si>
    <t>Enactment theory
Human relations management
Neo-Institutional theory
Coalition model of decision-making
Garbage can model of decision-making
Incremental model of decision-making</t>
  </si>
  <si>
    <t>Participant observation
Ethnography
Grounded theory</t>
  </si>
  <si>
    <t>Antenarrative theory
Autopoietic systems theory
Discourse theory
Hegemonic resistance
Intertextuality theory</t>
  </si>
  <si>
    <t>Comparison of Perspectives Applied in Organization Studies</t>
  </si>
  <si>
    <t>Scientific management
Administrative theory
Agency theory
Contingency theory
Cybernetic theory
Econometric
Rational model of decision making
Open systems theory
Resource dependence theory
Population ecology
Socio-technical systems theory
Transaction cost theory</t>
  </si>
  <si>
    <t>Ontological and Epistemological Approach</t>
  </si>
  <si>
    <t>Even if there is an objective reality, all knowledge is filtered by the experience of the observer.  The organization is a situation whose meaning is to be understood.</t>
  </si>
  <si>
    <t>There is an objective reality independent of the observer.  The organization is a  sociological process that both affects and is affected by society.</t>
  </si>
  <si>
    <t>Figure</t>
  </si>
  <si>
    <t>The Narrowing Definition of Technology</t>
  </si>
  <si>
    <t>Landscape of the Technology Transfer Literature</t>
  </si>
  <si>
    <t>Policy Target</t>
  </si>
  <si>
    <t>Supply-side</t>
  </si>
  <si>
    <t>Demand-side</t>
  </si>
  <si>
    <t>Conceptual Framework</t>
  </si>
  <si>
    <t>The Relationship Between Research and Societal Benefits</t>
  </si>
  <si>
    <t>Theory of Human Behavior in Organizational Contexts</t>
  </si>
  <si>
    <t>Research Cycle</t>
  </si>
  <si>
    <t>b) Modified model of technological advancement</t>
  </si>
  <si>
    <t>a) Linear model of technological advancement</t>
  </si>
  <si>
    <t xml:space="preserve">Actual system completed and “flight qualified” through test and demonstration (ground or space).  By definition, all technologies being applied in actual systems go through TRL-8.  In almost all cases, this level is the end of true ‘system development’ for most technology elements.
</t>
  </si>
  <si>
    <t xml:space="preserve">Component and/or breadboard validation in relevant environment.  The basic technological elements must be integrated with reasonably realistic supporting elements so that the total applications (component-level, sub-system level, or system-level) can be tested in a ‘simulated’ or somewhat realistic environment. From one-to-several new technologies might be involved in the demonstration. 
</t>
  </si>
  <si>
    <t xml:space="preserve">Component and/or breadboard validation in laboratory environment.  Basic technological elements must be integrated to establish that the “pieces” will work together to achieve concept-enabling levels of performance for a component and/or breadboard.  This validation must [be] devised to support the concept that was formulated earlier and should also be consistent with the requirements of potential system applications.  The validation is relatively “low-fidelity” compared to the eventual system.  It could be composed of ad hoc discrete components in a laboratory. 
</t>
  </si>
  <si>
    <t xml:space="preserve">System prototype demonstration in a space environment.  An actual system prototype demonstration in a space environment.  The prototype should be near or at the scale of the planned operational system and the demonstration must take place in space.  The driving purposes for achieving this level of maturity are to assure system engineering and development and management confidence (more than for purposes of technology R&amp;D). The demonstration must be of a prototype of that application.  Normally only performed in cases where the technology and/or subsystem application is mission critical and relatively high risk.
</t>
  </si>
  <si>
    <t xml:space="preserve">Analytical and experimental critical function and/or characteristic proof-of-concept.  Active research and development (R&amp;D) is initiated.  This must include both analytical studies to set the technology into an appropriate context and laboratory-based studies to physically validate that the analytical predictions are correct.  These studies and experiments should constitute “proof-of-concept” validation of the applications/concepts formulated at TRL-2.
</t>
  </si>
  <si>
    <t xml:space="preserve">Following the observation of high critical temperature (Htc) superconductivity, potential applications of the new material for thin film devices (e.g., SIS mixers) and in instrument systems (e.g., telescope sensors) can be defined.
</t>
  </si>
  <si>
    <t xml:space="preserve">A new type of solar photovoltaic material promising higher efficiencies would be used in an actual fabricated solar array ‘blanket’ that would be integrated with power supplies, supporting structure, etc., and tested in a thermal vacuum chamber with solar simulation capability.
</t>
  </si>
  <si>
    <t xml:space="preserve">An innovative approach to high temperature / low mass radiators, involving liquid droplets and composite materials, would be demonstrated to TRL 6 by actually flying a working, sub-scale (but scaleable) model of the system on a Space Shuttle or International Space Station ‘pallet’.  In this example, the ‘relevant’ environment is the microgravity plus vacuum plus thermal environment effects which will dictate the success or failure of the system — and the only way to validate the technology is in space.
</t>
  </si>
  <si>
    <t>Determinants of Technology Transfer Outcomes Examined in the Technology Transfer Literature</t>
  </si>
  <si>
    <t>Four-Quandrant Model of Scientific Research</t>
  </si>
  <si>
    <t>The Valley of Death</t>
  </si>
  <si>
    <r>
      <t xml:space="preserve">Dacey, J. (2014). Navigating the valley of death. </t>
    </r>
    <r>
      <rPr>
        <i/>
        <sz val="11"/>
        <color theme="1"/>
        <rFont val="Calibri"/>
        <family val="2"/>
        <scheme val="minor"/>
      </rPr>
      <t>Physics World, 27</t>
    </r>
    <r>
      <rPr>
        <sz val="11"/>
        <color theme="1"/>
        <rFont val="Calibri"/>
        <family val="2"/>
        <scheme val="minor"/>
      </rPr>
      <t xml:space="preserve">(11), 29. </t>
    </r>
  </si>
  <si>
    <t>Technology maturity level</t>
  </si>
  <si>
    <t>Exclusive Licenses</t>
  </si>
  <si>
    <t>Options</t>
  </si>
  <si>
    <t>Non-Exclusive License</t>
  </si>
  <si>
    <t>Estimated Number of Technologies Transferred</t>
  </si>
  <si>
    <t>Estimated Pct of Technologies Transferred</t>
  </si>
  <si>
    <t>Estimate of the Number of University Technologies Transferred to the Private Sector</t>
  </si>
  <si>
    <r>
      <t xml:space="preserve">Hockstad, D., Mahurin, R., Miner, J., Porter, K. W., Robertson, R., &amp; Savatski, L. (2017). </t>
    </r>
    <r>
      <rPr>
        <i/>
        <sz val="11"/>
        <color theme="1"/>
        <rFont val="Calibri"/>
        <family val="2"/>
        <scheme val="minor"/>
      </rPr>
      <t>AUTM 2017 licensing activity survey</t>
    </r>
    <r>
      <rPr>
        <sz val="11"/>
        <color theme="1"/>
        <rFont val="Calibri"/>
        <family val="2"/>
        <scheme val="minor"/>
      </rPr>
      <t>. Oakbrook Terrace, IL: Association of University Technology Managers. Available from http://www.autm.net</t>
    </r>
  </si>
  <si>
    <t>Worldwide Patent Applications</t>
  </si>
  <si>
    <t>U.S. Utility Patent Applications</t>
  </si>
  <si>
    <t>U.S. Provisional Patent Applications</t>
  </si>
  <si>
    <r>
      <t xml:space="preserve">Estimated Number of Technologies Licensed Non-Exclusively </t>
    </r>
    <r>
      <rPr>
        <vertAlign val="superscript"/>
        <sz val="11"/>
        <color theme="1"/>
        <rFont val="Calibri"/>
        <family val="2"/>
        <scheme val="minor"/>
      </rPr>
      <t>a</t>
    </r>
  </si>
  <si>
    <r>
      <t xml:space="preserve">Estimated Number of Technologies Transferred </t>
    </r>
    <r>
      <rPr>
        <vertAlign val="superscript"/>
        <sz val="11"/>
        <color theme="1"/>
        <rFont val="Calibri"/>
        <family val="2"/>
        <scheme val="minor"/>
      </rPr>
      <t>b</t>
    </r>
  </si>
  <si>
    <r>
      <rPr>
        <vertAlign val="superscript"/>
        <sz val="11"/>
        <color theme="1"/>
        <rFont val="Calibri"/>
        <family val="2"/>
        <scheme val="minor"/>
      </rPr>
      <t>a</t>
    </r>
    <r>
      <rPr>
        <sz val="11"/>
        <color theme="1"/>
        <rFont val="Calibri"/>
        <family val="2"/>
        <scheme val="minor"/>
      </rPr>
      <t xml:space="preserve"> Assumes one unique technology per three non-exclusive license</t>
    </r>
  </si>
  <si>
    <r>
      <rPr>
        <vertAlign val="superscript"/>
        <sz val="11"/>
        <color theme="1"/>
        <rFont val="Calibri"/>
        <family val="2"/>
        <scheme val="minor"/>
      </rPr>
      <t>b</t>
    </r>
    <r>
      <rPr>
        <sz val="11"/>
        <color theme="1"/>
        <rFont val="Calibri"/>
        <family val="2"/>
        <scheme val="minor"/>
      </rPr>
      <t xml:space="preserve"> The sum of exclusive licenses, options, and the estimated number of unique technologies licensed non-exclusively.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</si>
</sst>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5" formatCode="&quot;$&quot;#,##0_);\(&quot;$&quot;#,##0\)"/>
    <numFmt numFmtId="44" formatCode="_(&quot;$&quot;* #,##0.00_);_(&quot;$&quot;* \(#,##0.00\);_(&quot;$&quot;* &quot;-&quot;??_);_(@_)"/>
    <numFmt numFmtId="43" formatCode="_(* #,##0.00_);_(* \(#,##0.00\);_(* &quot;-&quot;??_);_(@_)"/>
    <numFmt numFmtId="164" formatCode="_(* #,##0_);_(* \(#,##0\);_(* &quot;-&quot;??_);_(@_)"/>
  </numFmts>
  <fonts count="14" x14ac:knownFonts="1">
    <font>
      <sz val="11"/>
      <color theme="1"/>
      <name val="Calibri"/>
      <family val="2"/>
      <scheme val="minor"/>
    </font>
    <font>
      <sz val="11"/>
      <color theme="1"/>
      <name val="Calibri"/>
      <family val="2"/>
      <scheme val="minor"/>
    </font>
    <font>
      <sz val="8"/>
      <name val="Arial"/>
      <family val="2"/>
    </font>
    <font>
      <sz val="8"/>
      <name val="Calibri"/>
      <family val="2"/>
      <scheme val="minor"/>
    </font>
    <font>
      <b/>
      <sz val="9"/>
      <name val="Calibri"/>
      <family val="2"/>
      <scheme val="minor"/>
    </font>
    <font>
      <b/>
      <sz val="9"/>
      <name val="Arial"/>
      <family val="2"/>
    </font>
    <font>
      <sz val="11"/>
      <name val="Calibri"/>
      <family val="2"/>
      <scheme val="minor"/>
    </font>
    <font>
      <b/>
      <sz val="11"/>
      <color theme="1"/>
      <name val="Calibri"/>
      <family val="2"/>
      <scheme val="minor"/>
    </font>
    <font>
      <i/>
      <sz val="11"/>
      <color theme="1"/>
      <name val="Calibri"/>
      <family val="2"/>
      <scheme val="minor"/>
    </font>
    <font>
      <sz val="9"/>
      <color theme="1"/>
      <name val="Calibri"/>
      <family val="2"/>
      <scheme val="minor"/>
    </font>
    <font>
      <i/>
      <sz val="9"/>
      <color theme="1"/>
      <name val="Calibri"/>
      <family val="2"/>
      <scheme val="minor"/>
    </font>
    <font>
      <sz val="12"/>
      <color theme="1"/>
      <name val="Calibri"/>
      <family val="2"/>
      <scheme val="minor"/>
    </font>
    <font>
      <i/>
      <sz val="12"/>
      <color theme="1"/>
      <name val="Calibri"/>
      <family val="2"/>
      <scheme val="minor"/>
    </font>
    <font>
      <vertAlign val="superscrip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9">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double">
        <color indexed="64"/>
      </left>
      <right style="thin">
        <color indexed="64"/>
      </right>
      <top/>
      <bottom style="thin">
        <color indexed="64"/>
      </bottom>
      <diagonal/>
    </border>
    <border>
      <left style="thin">
        <color indexed="64"/>
      </left>
      <right style="double">
        <color indexed="64"/>
      </right>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thin">
        <color indexed="64"/>
      </right>
      <top/>
      <bottom/>
      <diagonal/>
    </border>
    <border>
      <left style="thin">
        <color indexed="64"/>
      </left>
      <right style="double">
        <color indexed="64"/>
      </right>
      <top/>
      <bottom/>
      <diagonal/>
    </border>
    <border>
      <left style="double">
        <color indexed="64"/>
      </left>
      <right/>
      <top/>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thin">
        <color indexed="64"/>
      </top>
      <bottom/>
      <diagonal/>
    </border>
    <border>
      <left/>
      <right style="double">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style="thin">
        <color indexed="64"/>
      </top>
      <bottom style="thin">
        <color indexed="64"/>
      </bottom>
      <diagonal/>
    </border>
  </borders>
  <cellStyleXfs count="5">
    <xf numFmtId="0" fontId="0" fillId="0" borderId="0"/>
    <xf numFmtId="44" fontId="1" fillId="0" borderId="0" applyFont="0" applyFill="0" applyBorder="0" applyAlignment="0" applyProtection="0"/>
    <xf numFmtId="0" fontId="2" fillId="0" borderId="0"/>
    <xf numFmtId="43" fontId="1" fillId="0" borderId="0" applyFont="0" applyFill="0" applyBorder="0" applyAlignment="0" applyProtection="0"/>
    <xf numFmtId="9" fontId="1" fillId="0" borderId="0" applyFont="0" applyFill="0" applyBorder="0" applyAlignment="0" applyProtection="0"/>
  </cellStyleXfs>
  <cellXfs count="144">
    <xf numFmtId="0" fontId="0" fillId="0" borderId="0" xfId="0"/>
    <xf numFmtId="0" fontId="3" fillId="0" borderId="0" xfId="0" applyFont="1" applyFill="1" applyBorder="1" applyAlignment="1" applyProtection="1">
      <alignment horizontal="left"/>
    </xf>
    <xf numFmtId="0" fontId="0" fillId="0" borderId="0" xfId="0" applyFont="1" applyBorder="1"/>
    <xf numFmtId="0" fontId="3" fillId="0" borderId="0" xfId="0" quotePrefix="1" applyFont="1" applyFill="1" applyBorder="1" applyAlignment="1" applyProtection="1">
      <alignment horizontal="left"/>
    </xf>
    <xf numFmtId="0" fontId="3" fillId="0" borderId="0" xfId="0" applyNumberFormat="1" applyFont="1" applyFill="1" applyBorder="1" applyAlignment="1" applyProtection="1">
      <alignment horizontal="left"/>
    </xf>
    <xf numFmtId="0" fontId="0" fillId="0" borderId="0" xfId="0" applyFont="1" applyBorder="1" applyAlignment="1">
      <alignment horizontal="left"/>
    </xf>
    <xf numFmtId="0" fontId="4" fillId="0" borderId="0" xfId="0" applyFont="1" applyFill="1" applyBorder="1" applyAlignment="1" applyProtection="1">
      <alignment horizontal="left"/>
    </xf>
    <xf numFmtId="0" fontId="3" fillId="0" borderId="0" xfId="2" applyFont="1" applyBorder="1" applyAlignment="1">
      <alignment vertical="center"/>
    </xf>
    <xf numFmtId="5" fontId="3" fillId="0" borderId="0" xfId="1" applyNumberFormat="1" applyFont="1" applyFill="1" applyBorder="1" applyAlignment="1" applyProtection="1">
      <alignment horizontal="right"/>
    </xf>
    <xf numFmtId="5" fontId="0" fillId="0" borderId="0" xfId="1" applyNumberFormat="1" applyFont="1" applyBorder="1" applyAlignment="1">
      <alignment horizontal="right"/>
    </xf>
    <xf numFmtId="0" fontId="0" fillId="0" borderId="0" xfId="0" applyAlignment="1">
      <alignment horizontal="left"/>
    </xf>
    <xf numFmtId="0" fontId="0" fillId="0" borderId="0" xfId="0" applyFont="1"/>
    <xf numFmtId="0" fontId="0" fillId="0" borderId="0" xfId="0" applyFont="1" applyAlignment="1">
      <alignment horizontal="left"/>
    </xf>
    <xf numFmtId="5" fontId="0" fillId="0" borderId="0" xfId="0" applyNumberFormat="1" applyFont="1" applyAlignment="1">
      <alignment horizontal="right"/>
    </xf>
    <xf numFmtId="0" fontId="6" fillId="0" borderId="0" xfId="0" applyFont="1" applyAlignment="1">
      <alignment horizontal="left" wrapText="1"/>
    </xf>
    <xf numFmtId="5" fontId="6" fillId="0" borderId="0" xfId="0" applyNumberFormat="1" applyFont="1" applyAlignment="1">
      <alignment horizontal="right"/>
    </xf>
    <xf numFmtId="0" fontId="6" fillId="0" borderId="0" xfId="0" applyFont="1" applyFill="1" applyBorder="1" applyAlignment="1">
      <alignment horizontal="left" wrapText="1"/>
    </xf>
    <xf numFmtId="5" fontId="6" fillId="0" borderId="0" xfId="0" applyNumberFormat="1" applyFont="1" applyFill="1" applyBorder="1" applyAlignment="1">
      <alignment horizontal="right" wrapText="1"/>
    </xf>
    <xf numFmtId="0" fontId="5" fillId="0" borderId="0" xfId="0" applyFont="1"/>
    <xf numFmtId="5" fontId="0" fillId="0" borderId="0" xfId="0" applyNumberFormat="1"/>
    <xf numFmtId="5" fontId="0" fillId="0" borderId="0" xfId="0" applyNumberFormat="1" applyAlignment="1">
      <alignment horizontal="right"/>
    </xf>
    <xf numFmtId="0" fontId="0" fillId="0" borderId="0" xfId="0" applyAlignment="1">
      <alignment horizontal="right"/>
    </xf>
    <xf numFmtId="5" fontId="0" fillId="0" borderId="0" xfId="0" applyNumberFormat="1" applyAlignment="1">
      <alignment horizontal="right" vertical="top"/>
    </xf>
    <xf numFmtId="0" fontId="0" fillId="0" borderId="0" xfId="0" applyAlignment="1">
      <alignment vertical="top"/>
    </xf>
    <xf numFmtId="0" fontId="0" fillId="0" borderId="0" xfId="0" applyAlignment="1">
      <alignment horizontal="right" vertical="top"/>
    </xf>
    <xf numFmtId="0" fontId="0" fillId="0" borderId="1" xfId="0" applyBorder="1" applyAlignment="1">
      <alignment horizontal="left"/>
    </xf>
    <xf numFmtId="5" fontId="0" fillId="0" borderId="1" xfId="0" applyNumberFormat="1" applyBorder="1" applyAlignment="1">
      <alignment horizontal="right"/>
    </xf>
    <xf numFmtId="0" fontId="0" fillId="0" borderId="0" xfId="0" applyAlignment="1">
      <alignment vertical="center"/>
    </xf>
    <xf numFmtId="0" fontId="0" fillId="0" borderId="0" xfId="0" applyAlignment="1">
      <alignment horizontal="left" indent="2"/>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7" fillId="0" borderId="1" xfId="0" applyFont="1" applyBorder="1" applyAlignment="1">
      <alignment horizontal="left" vertical="top" wrapText="1"/>
    </xf>
    <xf numFmtId="0" fontId="7" fillId="0" borderId="1" xfId="0" applyFont="1" applyBorder="1" applyAlignment="1">
      <alignment vertical="top" wrapText="1"/>
    </xf>
    <xf numFmtId="0" fontId="0" fillId="0" borderId="2" xfId="0" applyBorder="1" applyAlignment="1">
      <alignment horizontal="left" vertical="top" wrapText="1"/>
    </xf>
    <xf numFmtId="0" fontId="0" fillId="0" borderId="2" xfId="0" applyBorder="1" applyAlignment="1">
      <alignment vertical="top" wrapText="1"/>
    </xf>
    <xf numFmtId="0" fontId="0" fillId="0" borderId="0" xfId="0" applyAlignment="1">
      <alignment vertical="top" wrapText="1"/>
    </xf>
    <xf numFmtId="0" fontId="0" fillId="0" borderId="0" xfId="0" applyBorder="1" applyAlignment="1">
      <alignment vertical="top" wrapText="1"/>
    </xf>
    <xf numFmtId="0" fontId="7" fillId="0" borderId="1" xfId="0" applyFont="1" applyBorder="1" applyAlignment="1">
      <alignment vertical="center" wrapText="1"/>
    </xf>
    <xf numFmtId="0" fontId="7" fillId="0" borderId="1" xfId="0" applyFont="1" applyFill="1" applyBorder="1" applyAlignment="1">
      <alignment vertical="center" wrapText="1"/>
    </xf>
    <xf numFmtId="0" fontId="0" fillId="0" borderId="3" xfId="0" applyBorder="1" applyAlignment="1">
      <alignment vertical="top" wrapText="1"/>
    </xf>
    <xf numFmtId="0" fontId="0" fillId="0" borderId="3" xfId="0" applyBorder="1"/>
    <xf numFmtId="0" fontId="0" fillId="0" borderId="0" xfId="0" applyAlignment="1">
      <alignment vertical="top" wrapText="1"/>
    </xf>
    <xf numFmtId="0" fontId="0" fillId="0" borderId="0" xfId="0" applyFont="1" applyBorder="1" applyAlignment="1">
      <alignment vertical="top" wrapText="1"/>
    </xf>
    <xf numFmtId="0" fontId="0" fillId="0" borderId="2" xfId="0" applyBorder="1" applyAlignment="1">
      <alignment vertical="top"/>
    </xf>
    <xf numFmtId="0" fontId="0" fillId="0" borderId="0" xfId="0" applyBorder="1" applyAlignment="1">
      <alignment horizontal="left" vertical="top"/>
    </xf>
    <xf numFmtId="0" fontId="0" fillId="0" borderId="0" xfId="0" applyBorder="1" applyAlignment="1">
      <alignment vertical="top"/>
    </xf>
    <xf numFmtId="0" fontId="8" fillId="0" borderId="0" xfId="0" applyFont="1" applyAlignment="1">
      <alignment vertical="center"/>
    </xf>
    <xf numFmtId="0" fontId="8" fillId="0" borderId="0" xfId="0" applyFont="1" applyAlignment="1">
      <alignment horizontal="left" vertical="top"/>
    </xf>
    <xf numFmtId="0" fontId="8" fillId="0" borderId="2" xfId="0" applyFont="1" applyBorder="1" applyAlignment="1">
      <alignment horizontal="left" vertical="top"/>
    </xf>
    <xf numFmtId="0" fontId="9" fillId="0" borderId="0" xfId="0" applyFont="1" applyAlignment="1">
      <alignment vertical="top"/>
    </xf>
    <xf numFmtId="0" fontId="9" fillId="0" borderId="0" xfId="0" applyFont="1" applyAlignment="1">
      <alignment vertical="top" wrapText="1"/>
    </xf>
    <xf numFmtId="0" fontId="9" fillId="0" borderId="0" xfId="0" applyFont="1" applyAlignment="1">
      <alignment horizontal="left" vertical="top"/>
    </xf>
    <xf numFmtId="0" fontId="0" fillId="0" borderId="0" xfId="0" applyBorder="1" applyAlignment="1">
      <alignment horizontal="left" vertical="top" wrapText="1"/>
    </xf>
    <xf numFmtId="0" fontId="0" fillId="0" borderId="3" xfId="0" applyBorder="1" applyAlignment="1">
      <alignment horizontal="lef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horizontal="center" vertical="top"/>
    </xf>
    <xf numFmtId="0" fontId="7" fillId="0" borderId="1" xfId="0" applyFont="1" applyBorder="1" applyAlignment="1">
      <alignment horizontal="center" textRotation="90" wrapText="1"/>
    </xf>
    <xf numFmtId="0" fontId="0" fillId="0" borderId="10" xfId="0" applyBorder="1" applyAlignment="1">
      <alignment vertical="top" wrapText="1"/>
    </xf>
    <xf numFmtId="0" fontId="0" fillId="0" borderId="11" xfId="0" applyBorder="1" applyAlignment="1">
      <alignment vertical="top" wrapText="1"/>
    </xf>
    <xf numFmtId="0" fontId="7" fillId="0" borderId="6" xfId="0" applyFont="1" applyBorder="1" applyAlignment="1">
      <alignment horizontal="center" wrapText="1"/>
    </xf>
    <xf numFmtId="0" fontId="7" fillId="0" borderId="7" xfId="0" applyFont="1" applyBorder="1" applyAlignment="1">
      <alignment horizontal="center" wrapText="1"/>
    </xf>
    <xf numFmtId="0" fontId="7" fillId="0" borderId="2" xfId="0" applyFont="1" applyBorder="1" applyAlignment="1">
      <alignment horizontal="left" wrapText="1"/>
    </xf>
    <xf numFmtId="0" fontId="7" fillId="0" borderId="2" xfId="0" applyFont="1" applyBorder="1" applyAlignment="1">
      <alignment wrapText="1"/>
    </xf>
    <xf numFmtId="0" fontId="8" fillId="0" borderId="3" xfId="0" applyFont="1" applyBorder="1" applyAlignment="1">
      <alignment horizontal="left" vertical="top"/>
    </xf>
    <xf numFmtId="0" fontId="0" fillId="0" borderId="3" xfId="0" applyBorder="1" applyAlignment="1">
      <alignment vertical="top"/>
    </xf>
    <xf numFmtId="0" fontId="0" fillId="0" borderId="12" xfId="0" applyBorder="1" applyAlignment="1">
      <alignment vertical="top"/>
    </xf>
    <xf numFmtId="0" fontId="7" fillId="0" borderId="11" xfId="0" applyFont="1" applyBorder="1" applyAlignment="1">
      <alignment horizontal="center" wrapText="1"/>
    </xf>
    <xf numFmtId="0" fontId="7" fillId="0" borderId="13" xfId="0" applyFont="1" applyBorder="1" applyAlignment="1">
      <alignment horizontal="center" vertical="center"/>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0" fillId="0" borderId="0" xfId="0" applyAlignment="1">
      <alignment horizontal="center" vertical="top" wrapText="1"/>
    </xf>
    <xf numFmtId="0" fontId="0" fillId="0" borderId="0" xfId="0" applyAlignment="1">
      <alignment horizontal="center"/>
    </xf>
    <xf numFmtId="0" fontId="0" fillId="0" borderId="2"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1" xfId="0" applyBorder="1" applyAlignment="1">
      <alignment vertical="top" wrapText="1"/>
    </xf>
    <xf numFmtId="0" fontId="11" fillId="0" borderId="0" xfId="0" applyFont="1" applyAlignment="1">
      <alignment horizontal="left" vertical="top"/>
    </xf>
    <xf numFmtId="0" fontId="12" fillId="0" borderId="0" xfId="0" applyFont="1" applyAlignment="1">
      <alignment horizontal="left" vertical="top"/>
    </xf>
    <xf numFmtId="0" fontId="7" fillId="0" borderId="1" xfId="0" applyFont="1" applyBorder="1" applyAlignment="1">
      <alignment horizontal="left" vertical="center" wrapText="1"/>
    </xf>
    <xf numFmtId="0" fontId="0" fillId="0" borderId="0" xfId="0" applyAlignment="1">
      <alignment vertical="top" wrapText="1"/>
    </xf>
    <xf numFmtId="0" fontId="0" fillId="0" borderId="0" xfId="0" applyAlignment="1">
      <alignment horizontal="left" vertical="top" wrapText="1"/>
    </xf>
    <xf numFmtId="0" fontId="7" fillId="0" borderId="13" xfId="0" applyFont="1" applyBorder="1" applyAlignment="1">
      <alignment horizontal="center" vertical="center" wrapText="1"/>
    </xf>
    <xf numFmtId="0" fontId="0" fillId="0" borderId="0" xfId="0" applyAlignment="1">
      <alignment wrapText="1"/>
    </xf>
    <xf numFmtId="0" fontId="0" fillId="0" borderId="0" xfId="0" applyBorder="1" applyAlignment="1">
      <alignment horizontal="center" vertical="top" wrapText="1"/>
    </xf>
    <xf numFmtId="0" fontId="0" fillId="0" borderId="0" xfId="0" applyAlignment="1">
      <alignment vertical="top" wrapText="1"/>
    </xf>
    <xf numFmtId="0" fontId="0" fillId="0" borderId="0" xfId="0" applyAlignment="1">
      <alignment horizontal="left" vertical="top" wrapText="1"/>
    </xf>
    <xf numFmtId="0" fontId="7" fillId="0" borderId="0" xfId="0" applyFont="1" applyAlignment="1">
      <alignment vertical="top" wrapText="1"/>
    </xf>
    <xf numFmtId="0" fontId="7" fillId="0" borderId="8" xfId="0" applyFont="1" applyBorder="1" applyAlignment="1">
      <alignment horizontal="center" vertical="top" wrapText="1"/>
    </xf>
    <xf numFmtId="0" fontId="7" fillId="0" borderId="9" xfId="0" applyFont="1" applyBorder="1" applyAlignment="1">
      <alignment horizontal="center" vertical="top" wrapText="1"/>
    </xf>
    <xf numFmtId="0" fontId="7" fillId="0" borderId="0" xfId="0" applyFont="1" applyBorder="1" applyAlignment="1">
      <alignment horizontal="center" vertical="top" wrapText="1"/>
    </xf>
    <xf numFmtId="0" fontId="7" fillId="0" borderId="0" xfId="0" applyFont="1" applyAlignment="1">
      <alignment horizontal="center" vertical="top" wrapText="1"/>
    </xf>
    <xf numFmtId="0" fontId="7" fillId="0" borderId="10" xfId="0" applyFont="1" applyBorder="1" applyAlignment="1">
      <alignment vertical="top" wrapText="1"/>
    </xf>
    <xf numFmtId="0" fontId="0" fillId="0" borderId="16" xfId="0" applyBorder="1" applyAlignment="1">
      <alignment horizontal="center" vertical="top" wrapText="1"/>
    </xf>
    <xf numFmtId="0" fontId="7" fillId="0" borderId="16" xfId="0" applyFont="1" applyBorder="1" applyAlignment="1">
      <alignment horizontal="center" vertical="top" wrapText="1"/>
    </xf>
    <xf numFmtId="0" fontId="0" fillId="0" borderId="17" xfId="0" applyBorder="1" applyAlignment="1">
      <alignment horizontal="center" vertical="top" wrapText="1"/>
    </xf>
    <xf numFmtId="0" fontId="7" fillId="0" borderId="2" xfId="0" applyFont="1" applyBorder="1" applyAlignment="1">
      <alignment horizontal="left"/>
    </xf>
    <xf numFmtId="0" fontId="7" fillId="0" borderId="6" xfId="0" applyFont="1" applyBorder="1" applyAlignment="1">
      <alignment horizontal="center" textRotation="90" wrapText="1"/>
    </xf>
    <xf numFmtId="0" fontId="7" fillId="0" borderId="7" xfId="0" applyFont="1" applyBorder="1" applyAlignment="1">
      <alignment horizontal="center" textRotation="90" wrapText="1"/>
    </xf>
    <xf numFmtId="0" fontId="7" fillId="0" borderId="15" xfId="0" applyFont="1" applyBorder="1" applyAlignment="1">
      <alignment horizontal="center" textRotation="90" wrapText="1"/>
    </xf>
    <xf numFmtId="0" fontId="11" fillId="0" borderId="0" xfId="0" applyFont="1"/>
    <xf numFmtId="0" fontId="0" fillId="0" borderId="0" xfId="0" applyAlignment="1">
      <alignment vertical="top" wrapText="1"/>
    </xf>
    <xf numFmtId="0" fontId="12" fillId="0" borderId="0" xfId="0" applyFont="1"/>
    <xf numFmtId="0" fontId="0" fillId="2" borderId="0" xfId="0" applyFont="1" applyFill="1" applyAlignment="1">
      <alignment horizontal="left" vertical="top" wrapText="1"/>
    </xf>
    <xf numFmtId="0" fontId="0" fillId="2" borderId="0" xfId="0" applyFont="1" applyFill="1" applyAlignment="1">
      <alignment vertical="top" wrapText="1"/>
    </xf>
    <xf numFmtId="0" fontId="0" fillId="2" borderId="8" xfId="0" applyFont="1" applyFill="1" applyBorder="1" applyAlignment="1">
      <alignment horizontal="center" vertical="top" wrapText="1"/>
    </xf>
    <xf numFmtId="0" fontId="0" fillId="2" borderId="16" xfId="0" applyFont="1" applyFill="1" applyBorder="1" applyAlignment="1">
      <alignment horizontal="center" vertical="top" wrapText="1"/>
    </xf>
    <xf numFmtId="0" fontId="0" fillId="2" borderId="0" xfId="0" applyFont="1" applyFill="1" applyBorder="1" applyAlignment="1">
      <alignment horizontal="center" vertical="top" wrapText="1"/>
    </xf>
    <xf numFmtId="0" fontId="0" fillId="2" borderId="9" xfId="0" applyFont="1" applyFill="1" applyBorder="1" applyAlignment="1">
      <alignment horizontal="center" vertical="top" wrapText="1"/>
    </xf>
    <xf numFmtId="0" fontId="0" fillId="2" borderId="0" xfId="0" applyFont="1" applyFill="1" applyAlignment="1">
      <alignment horizontal="center" vertical="top" wrapText="1"/>
    </xf>
    <xf numFmtId="0" fontId="0" fillId="2" borderId="10" xfId="0" applyFont="1" applyFill="1" applyBorder="1" applyAlignment="1">
      <alignment vertical="top" wrapText="1"/>
    </xf>
    <xf numFmtId="164" fontId="0" fillId="0" borderId="0" xfId="3" applyNumberFormat="1" applyFont="1" applyAlignment="1">
      <alignment wrapText="1"/>
    </xf>
    <xf numFmtId="0" fontId="0" fillId="0" borderId="0" xfId="0" applyAlignment="1">
      <alignment horizontal="center" wrapText="1"/>
    </xf>
    <xf numFmtId="10" fontId="0" fillId="0" borderId="0" xfId="4" applyNumberFormat="1" applyFont="1" applyAlignment="1">
      <alignment wrapText="1"/>
    </xf>
    <xf numFmtId="0" fontId="0" fillId="0" borderId="1" xfId="0" applyBorder="1"/>
    <xf numFmtId="0" fontId="0" fillId="0" borderId="1" xfId="0" applyBorder="1" applyAlignment="1">
      <alignment horizontal="center" wrapText="1"/>
    </xf>
    <xf numFmtId="164" fontId="0" fillId="0" borderId="1" xfId="3" applyNumberFormat="1" applyFont="1" applyBorder="1" applyAlignment="1">
      <alignment wrapText="1"/>
    </xf>
    <xf numFmtId="10" fontId="0" fillId="0" borderId="1" xfId="4" applyNumberFormat="1" applyFont="1" applyBorder="1" applyAlignment="1">
      <alignment wrapText="1"/>
    </xf>
    <xf numFmtId="164" fontId="0" fillId="0" borderId="1" xfId="0" applyNumberFormat="1" applyBorder="1" applyAlignment="1">
      <alignment wrapText="1"/>
    </xf>
    <xf numFmtId="0" fontId="0" fillId="0" borderId="0" xfId="0" applyBorder="1"/>
    <xf numFmtId="164" fontId="0" fillId="0" borderId="0" xfId="0" applyNumberFormat="1" applyBorder="1" applyAlignment="1">
      <alignment wrapText="1"/>
    </xf>
    <xf numFmtId="0" fontId="0" fillId="0" borderId="0" xfId="0" applyAlignment="1">
      <alignment vertical="top" wrapText="1"/>
    </xf>
    <xf numFmtId="0" fontId="0" fillId="0" borderId="0" xfId="0" applyAlignment="1">
      <alignment horizontal="left" vertical="top" wrapText="1"/>
    </xf>
    <xf numFmtId="0" fontId="7" fillId="0" borderId="6" xfId="0" applyFont="1" applyBorder="1" applyAlignment="1">
      <alignment horizontal="center" vertical="center" wrapText="1"/>
    </xf>
    <xf numFmtId="0" fontId="7" fillId="0" borderId="7" xfId="0" applyFont="1" applyBorder="1" applyAlignment="1">
      <alignment horizontal="center" vertical="center"/>
    </xf>
    <xf numFmtId="0" fontId="7" fillId="0" borderId="7" xfId="0" applyFont="1" applyBorder="1" applyAlignment="1">
      <alignment horizontal="center" vertical="center" wrapText="1"/>
    </xf>
    <xf numFmtId="0" fontId="7" fillId="0" borderId="6" xfId="0" applyFont="1" applyBorder="1" applyAlignment="1">
      <alignment horizontal="center" vertical="center"/>
    </xf>
    <xf numFmtId="0" fontId="7" fillId="0" borderId="1" xfId="0" applyFont="1" applyBorder="1" applyAlignment="1">
      <alignment horizontal="center" vertical="center"/>
    </xf>
    <xf numFmtId="0" fontId="7" fillId="0" borderId="18" xfId="0" applyFont="1" applyBorder="1" applyAlignment="1">
      <alignment horizontal="center" vertical="center"/>
    </xf>
    <xf numFmtId="0" fontId="7" fillId="0" borderId="14" xfId="0" applyFont="1" applyBorder="1" applyAlignment="1">
      <alignment horizontal="center" vertical="center"/>
    </xf>
    <xf numFmtId="0" fontId="9" fillId="0" borderId="0" xfId="0" applyFont="1" applyAlignment="1">
      <alignment vertical="top" wrapText="1"/>
    </xf>
    <xf numFmtId="0" fontId="9" fillId="0" borderId="0" xfId="0" applyFont="1" applyAlignment="1">
      <alignment horizontal="left" vertical="top" wrapText="1"/>
    </xf>
    <xf numFmtId="0" fontId="0" fillId="0" borderId="0" xfId="0" applyAlignment="1">
      <alignment horizontal="left" wrapText="1"/>
    </xf>
    <xf numFmtId="0" fontId="0" fillId="0" borderId="0" xfId="0" applyBorder="1" applyAlignment="1">
      <alignment horizontal="left"/>
    </xf>
    <xf numFmtId="164" fontId="0" fillId="0" borderId="0" xfId="3" applyNumberFormat="1" applyFont="1" applyBorder="1" applyAlignment="1">
      <alignment wrapText="1"/>
    </xf>
    <xf numFmtId="10" fontId="0" fillId="0" borderId="0" xfId="4" applyNumberFormat="1" applyFont="1" applyBorder="1" applyAlignment="1">
      <alignment wrapText="1"/>
    </xf>
  </cellXfs>
  <cellStyles count="5">
    <cellStyle name="Comma" xfId="3" builtinId="3"/>
    <cellStyle name="Currency" xfId="1" builtinId="4"/>
    <cellStyle name="Normal" xfId="0" builtinId="0"/>
    <cellStyle name="Normal_tbl II-1" xfId="2"/>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'Figure - Tech Utilization'!$B$17</c:f>
              <c:strCache>
                <c:ptCount val="1"/>
                <c:pt idx="0">
                  <c:v>Disclosures</c:v>
                </c:pt>
              </c:strCache>
            </c:strRef>
          </c:tx>
          <c:spPr>
            <a:solidFill>
              <a:schemeClr val="tx1"/>
            </a:solidFill>
            <a:ln>
              <a:solidFill>
                <a:sysClr val="windowText" lastClr="00000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 Tech Utilization'!$A$18:$A$22</c:f>
              <c:numCache>
                <c:formatCode>General</c:formatCode>
                <c:ptCount val="5"/>
                <c:pt idx="0">
                  <c:v>2013</c:v>
                </c:pt>
                <c:pt idx="1">
                  <c:v>2014</c:v>
                </c:pt>
                <c:pt idx="2">
                  <c:v>2015</c:v>
                </c:pt>
                <c:pt idx="3">
                  <c:v>2016</c:v>
                </c:pt>
                <c:pt idx="4">
                  <c:v>2017</c:v>
                </c:pt>
              </c:numCache>
            </c:numRef>
          </c:cat>
          <c:val>
            <c:numRef>
              <c:f>'Figure - Tech Utilization'!$B$18:$B$22</c:f>
              <c:numCache>
                <c:formatCode>_(* #,##0_);_(* \(#,##0\);_(* "-"??_);_(@_)</c:formatCode>
                <c:ptCount val="5"/>
                <c:pt idx="0">
                  <c:v>24048</c:v>
                </c:pt>
                <c:pt idx="1">
                  <c:v>24117</c:v>
                </c:pt>
                <c:pt idx="2">
                  <c:v>25313</c:v>
                </c:pt>
                <c:pt idx="3">
                  <c:v>25825</c:v>
                </c:pt>
                <c:pt idx="4">
                  <c:v>24998</c:v>
                </c:pt>
              </c:numCache>
            </c:numRef>
          </c:val>
          <c:extLst>
            <c:ext xmlns:c16="http://schemas.microsoft.com/office/drawing/2014/chart" uri="{C3380CC4-5D6E-409C-BE32-E72D297353CC}">
              <c16:uniqueId val="{00000001-3B81-46F6-B564-44758C1619ED}"/>
            </c:ext>
          </c:extLst>
        </c:ser>
        <c:ser>
          <c:idx val="2"/>
          <c:order val="2"/>
          <c:tx>
            <c:strRef>
              <c:f>'Figure - Tech Utilization'!$C$17</c:f>
              <c:strCache>
                <c:ptCount val="1"/>
                <c:pt idx="0">
                  <c:v>Estimated Number of Technologies Transferred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'Figure - Tech Utilization'!$A$18:$A$22</c:f>
              <c:numCache>
                <c:formatCode>General</c:formatCode>
                <c:ptCount val="5"/>
                <c:pt idx="0">
                  <c:v>2013</c:v>
                </c:pt>
                <c:pt idx="1">
                  <c:v>2014</c:v>
                </c:pt>
                <c:pt idx="2">
                  <c:v>2015</c:v>
                </c:pt>
                <c:pt idx="3">
                  <c:v>2016</c:v>
                </c:pt>
                <c:pt idx="4">
                  <c:v>2017</c:v>
                </c:pt>
              </c:numCache>
            </c:numRef>
          </c:cat>
          <c:val>
            <c:numRef>
              <c:f>'Figure - Tech Utilization'!$C$18:$C$22</c:f>
              <c:numCache>
                <c:formatCode>_(* #,##0_);_(* \(#,##0\);_(* "-"??_);_(@_)</c:formatCode>
                <c:ptCount val="5"/>
                <c:pt idx="0">
                  <c:v>4256.666666666667</c:v>
                </c:pt>
                <c:pt idx="1">
                  <c:v>4622.666666666667</c:v>
                </c:pt>
                <c:pt idx="2">
                  <c:v>5025.666666666667</c:v>
                </c:pt>
                <c:pt idx="3">
                  <c:v>4901.333333333333</c:v>
                </c:pt>
                <c:pt idx="4">
                  <c:v>5001.333333333333</c:v>
                </c:pt>
              </c:numCache>
            </c:numRef>
          </c:val>
          <c:extLst>
            <c:ext xmlns:c16="http://schemas.microsoft.com/office/drawing/2014/chart" uri="{C3380CC4-5D6E-409C-BE32-E72D297353CC}">
              <c16:uniqueId val="{00000002-3B81-46F6-B564-44758C1619ED}"/>
            </c:ext>
          </c:extLst>
        </c:ser>
        <c:dLbls>
          <c:dLblPos val="outEnd"/>
          <c:showLegendKey val="0"/>
          <c:showVal val="1"/>
          <c:showCatName val="0"/>
          <c:showSerName val="0"/>
          <c:showPercent val="0"/>
          <c:showBubbleSize val="0"/>
        </c:dLbls>
        <c:gapWidth val="219"/>
        <c:overlap val="-27"/>
        <c:axId val="268808360"/>
        <c:axId val="268806720"/>
        <c:extLst>
          <c:ext xmlns:c15="http://schemas.microsoft.com/office/drawing/2012/chart" uri="{02D57815-91ED-43cb-92C2-25804820EDAC}">
            <c15:filteredBarSeries>
              <c15:ser>
                <c:idx val="0"/>
                <c:order val="0"/>
                <c:tx>
                  <c:strRef>
                    <c:extLst>
                      <c:ext uri="{02D57815-91ED-43cb-92C2-25804820EDAC}">
                        <c15:formulaRef>
                          <c15:sqref>'Figure - Tech Utilization'!$A$17</c15:sqref>
                        </c15:formulaRef>
                      </c:ext>
                    </c:extLst>
                    <c:strCache>
                      <c:ptCount val="1"/>
                      <c:pt idx="0">
                        <c:v>Year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numRef>
                    <c:extLst>
                      <c:ext uri="{02D57815-91ED-43cb-92C2-25804820EDAC}">
                        <c15:formulaRef>
                          <c15:sqref>'Figure - Tech Utilization'!$A$18:$A$22</c15:sqref>
                        </c15:formulaRef>
                      </c:ext>
                    </c:extLst>
                    <c:numCache>
                      <c:formatCode>General</c:formatCode>
                      <c:ptCount val="5"/>
                      <c:pt idx="0">
                        <c:v>2013</c:v>
                      </c:pt>
                      <c:pt idx="1">
                        <c:v>2014</c:v>
                      </c:pt>
                      <c:pt idx="2">
                        <c:v>2015</c:v>
                      </c:pt>
                      <c:pt idx="3">
                        <c:v>2016</c:v>
                      </c:pt>
                      <c:pt idx="4">
                        <c:v>2017</c:v>
                      </c:pt>
                    </c:numCache>
                  </c:numRef>
                </c:cat>
                <c:val>
                  <c:numRef>
                    <c:extLst>
                      <c:ext uri="{02D57815-91ED-43cb-92C2-25804820EDAC}">
                        <c15:formulaRef>
                          <c15:sqref>'Figure - Tech Utilization'!$A$18:$A$22</c15:sqref>
                        </c15:formulaRef>
                      </c:ext>
                    </c:extLst>
                    <c:numCache>
                      <c:formatCode>General</c:formatCode>
                      <c:ptCount val="5"/>
                      <c:pt idx="0">
                        <c:v>2013</c:v>
                      </c:pt>
                      <c:pt idx="1">
                        <c:v>2014</c:v>
                      </c:pt>
                      <c:pt idx="2">
                        <c:v>2015</c:v>
                      </c:pt>
                      <c:pt idx="3">
                        <c:v>2016</c:v>
                      </c:pt>
                      <c:pt idx="4">
                        <c:v>2017</c:v>
                      </c:pt>
                    </c:numCache>
                  </c:numRef>
                </c:val>
                <c:extLst>
                  <c:ext xmlns:c16="http://schemas.microsoft.com/office/drawing/2014/chart" uri="{C3380CC4-5D6E-409C-BE32-E72D297353CC}">
                    <c16:uniqueId val="{00000000-3B81-46F6-B564-44758C1619ED}"/>
                  </c:ext>
                </c:extLst>
              </c15:ser>
            </c15:filteredBarSeries>
          </c:ext>
        </c:extLst>
      </c:barChart>
      <c:catAx>
        <c:axId val="268808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806720"/>
        <c:crosses val="autoZero"/>
        <c:auto val="1"/>
        <c:lblAlgn val="ctr"/>
        <c:lblOffset val="100"/>
        <c:noMultiLvlLbl val="0"/>
      </c:catAx>
      <c:valAx>
        <c:axId val="26880672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808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to Universities</a:t>
            </a:r>
            <a:r>
              <a:rPr lang="en-US" baseline="0"/>
              <a:t> for Research and Development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1967-2019'!$A$35:$A$54</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1967-2019'!$B$35:$B$54</c:f>
              <c:numCache>
                <c:formatCode>"$"#,##0_);\("$"#,##0\)</c:formatCode>
                <c:ptCount val="20"/>
                <c:pt idx="0">
                  <c:v>16890.7</c:v>
                </c:pt>
                <c:pt idx="1">
                  <c:v>20065.099999999999</c:v>
                </c:pt>
                <c:pt idx="2">
                  <c:v>21620</c:v>
                </c:pt>
                <c:pt idx="3">
                  <c:v>23005.8</c:v>
                </c:pt>
                <c:pt idx="4">
                  <c:v>24947</c:v>
                </c:pt>
                <c:pt idx="5">
                  <c:v>25687.5</c:v>
                </c:pt>
                <c:pt idx="6">
                  <c:v>24669.7</c:v>
                </c:pt>
                <c:pt idx="7">
                  <c:v>25547.8</c:v>
                </c:pt>
                <c:pt idx="8">
                  <c:v>26026.5</c:v>
                </c:pt>
                <c:pt idx="9">
                  <c:v>31557.8</c:v>
                </c:pt>
                <c:pt idx="10">
                  <c:v>31192.3</c:v>
                </c:pt>
                <c:pt idx="11">
                  <c:v>27680.3</c:v>
                </c:pt>
                <c:pt idx="12">
                  <c:v>27509.5</c:v>
                </c:pt>
                <c:pt idx="13">
                  <c:v>25772</c:v>
                </c:pt>
                <c:pt idx="14">
                  <c:v>27429.3</c:v>
                </c:pt>
                <c:pt idx="15">
                  <c:v>27414.7</c:v>
                </c:pt>
                <c:pt idx="16">
                  <c:v>28199.3</c:v>
                </c:pt>
                <c:pt idx="17">
                  <c:v>28963.200000000001</c:v>
                </c:pt>
                <c:pt idx="18">
                  <c:v>31534.1</c:v>
                </c:pt>
                <c:pt idx="19">
                  <c:v>33359.199999999997</c:v>
                </c:pt>
              </c:numCache>
            </c:numRef>
          </c:val>
          <c:extLst>
            <c:ext xmlns:c16="http://schemas.microsoft.com/office/drawing/2014/chart" uri="{C3380CC4-5D6E-409C-BE32-E72D297353CC}">
              <c16:uniqueId val="{00000000-BF07-4D4D-885B-B944DECFA80C}"/>
            </c:ext>
          </c:extLst>
        </c:ser>
        <c:dLbls>
          <c:showLegendKey val="0"/>
          <c:showVal val="0"/>
          <c:showCatName val="0"/>
          <c:showSerName val="0"/>
          <c:showPercent val="0"/>
          <c:showBubbleSize val="0"/>
        </c:dLbls>
        <c:gapWidth val="219"/>
        <c:overlap val="-27"/>
        <c:axId val="744411736"/>
        <c:axId val="744415344"/>
      </c:barChart>
      <c:catAx>
        <c:axId val="744411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5344"/>
        <c:crosses val="autoZero"/>
        <c:auto val="1"/>
        <c:lblAlgn val="ctr"/>
        <c:lblOffset val="100"/>
        <c:noMultiLvlLbl val="0"/>
      </c:catAx>
      <c:valAx>
        <c:axId val="744415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Millions of Nominal</a:t>
                </a:r>
                <a:r>
                  <a:rPr lang="en-US" baseline="0"/>
                  <a:t>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44117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Federal Obligations for University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'Figure - R&amp;D Funding 1990-2015'!$B$1</c:f>
              <c:strCache>
                <c:ptCount val="1"/>
                <c:pt idx="0">
                  <c:v>Total</c:v>
                </c:pt>
              </c:strCache>
            </c:strRef>
          </c:tx>
          <c:spPr>
            <a:solidFill>
              <a:schemeClr val="accent1"/>
            </a:solidFill>
            <a:ln>
              <a:noFill/>
            </a:ln>
            <a:effectLst/>
          </c:spPr>
          <c:invertIfNegative val="0"/>
          <c:cat>
            <c:numRef>
              <c:f>'Figure - R&amp;D Funding 1990-2015'!$A$12:$A$27</c:f>
              <c:numCache>
                <c:formatCode>General</c:formatCode>
                <c:ptCount val="16"/>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numCache>
            </c:numRef>
          </c:cat>
          <c:val>
            <c:numRef>
              <c:f>'Figure - R&amp;D Funding 1990-2015'!$B$12:$B$27</c:f>
              <c:numCache>
                <c:formatCode>"$"#,##0_);\("$"#,##0\)</c:formatCode>
                <c:ptCount val="16"/>
                <c:pt idx="0">
                  <c:v>24070.008444826311</c:v>
                </c:pt>
                <c:pt idx="1">
                  <c:v>26352.22656437305</c:v>
                </c:pt>
                <c:pt idx="2">
                  <c:v>28355.276914002588</c:v>
                </c:pt>
                <c:pt idx="3">
                  <c:v>29911.36182428521</c:v>
                </c:pt>
                <c:pt idx="4">
                  <c:v>30386.137851575735</c:v>
                </c:pt>
                <c:pt idx="5">
                  <c:v>30522.589420654913</c:v>
                </c:pt>
                <c:pt idx="6">
                  <c:v>29928.347475604583</c:v>
                </c:pt>
                <c:pt idx="7">
                  <c:v>29286.985873605947</c:v>
                </c:pt>
                <c:pt idx="8">
                  <c:v>29255.380151745067</c:v>
                </c:pt>
                <c:pt idx="9">
                  <c:v>36183.475799999993</c:v>
                </c:pt>
                <c:pt idx="10">
                  <c:v>34556.874385408402</c:v>
                </c:pt>
                <c:pt idx="11">
                  <c:v>30821.780472165548</c:v>
                </c:pt>
                <c:pt idx="12">
                  <c:v>29685.470852017937</c:v>
                </c:pt>
                <c:pt idx="13">
                  <c:v>27717.298705197973</c:v>
                </c:pt>
                <c:pt idx="14">
                  <c:v>28767.64301114899</c:v>
                </c:pt>
                <c:pt idx="15">
                  <c:v>27865.534067935514</c:v>
                </c:pt>
              </c:numCache>
            </c:numRef>
          </c:val>
          <c:extLst>
            <c:ext xmlns:c16="http://schemas.microsoft.com/office/drawing/2014/chart" uri="{C3380CC4-5D6E-409C-BE32-E72D297353CC}">
              <c16:uniqueId val="{00000000-FCB4-4EC8-AE95-41D8742BD525}"/>
            </c:ext>
          </c:extLst>
        </c:ser>
        <c:dLbls>
          <c:showLegendKey val="0"/>
          <c:showVal val="0"/>
          <c:showCatName val="0"/>
          <c:showSerName val="0"/>
          <c:showPercent val="0"/>
          <c:showBubbleSize val="0"/>
        </c:dLbls>
        <c:gapWidth val="219"/>
        <c:overlap val="-27"/>
        <c:axId val="613133080"/>
        <c:axId val="613133408"/>
      </c:barChart>
      <c:catAx>
        <c:axId val="613133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 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408"/>
        <c:crosses val="autoZero"/>
        <c:auto val="1"/>
        <c:lblAlgn val="ctr"/>
        <c:lblOffset val="100"/>
        <c:noMultiLvlLbl val="0"/>
      </c:catAx>
      <c:valAx>
        <c:axId val="613133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Billions of constant FY2017</a:t>
                </a:r>
                <a:r>
                  <a:rPr lang="en-US" baseline="0"/>
                  <a:t>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3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a:t>
            </a:r>
            <a:r>
              <a:rPr lang="en-US"/>
              <a:t>Federal Obligations for Research and Development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'Figure - R&amp;D Funding 1951-2019'!$A$51:$A$70</c:f>
              <c:strCach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strCache>
            </c:strRef>
          </c:cat>
          <c:val>
            <c:numRef>
              <c:f>'Figure - R&amp;D Funding 1951-2019'!$B$51:$B$70</c:f>
              <c:numCache>
                <c:formatCode>"$"#,##0_);\("$"#,##0\)</c:formatCode>
                <c:ptCount val="20"/>
                <c:pt idx="0">
                  <c:v>80403169</c:v>
                </c:pt>
                <c:pt idx="1">
                  <c:v>88562350</c:v>
                </c:pt>
                <c:pt idx="2">
                  <c:v>98013347</c:v>
                </c:pt>
                <c:pt idx="3">
                  <c:v>107794188</c:v>
                </c:pt>
                <c:pt idx="4">
                  <c:v>116068604</c:v>
                </c:pt>
                <c:pt idx="5">
                  <c:v>122619584</c:v>
                </c:pt>
                <c:pt idx="6">
                  <c:v>123854731</c:v>
                </c:pt>
                <c:pt idx="7">
                  <c:v>129431246</c:v>
                </c:pt>
                <c:pt idx="8">
                  <c:v>129049945.3</c:v>
                </c:pt>
                <c:pt idx="9">
                  <c:v>144758102.69999999</c:v>
                </c:pt>
                <c:pt idx="10">
                  <c:v>146967799.90000001</c:v>
                </c:pt>
                <c:pt idx="11">
                  <c:v>139703255.59999999</c:v>
                </c:pt>
                <c:pt idx="12">
                  <c:v>140670243.09999999</c:v>
                </c:pt>
                <c:pt idx="13">
                  <c:v>127625543.8</c:v>
                </c:pt>
                <c:pt idx="14">
                  <c:v>132778961.59999999</c:v>
                </c:pt>
                <c:pt idx="15">
                  <c:v>131578340.7</c:v>
                </c:pt>
                <c:pt idx="16">
                  <c:v>118273783.59999999</c:v>
                </c:pt>
                <c:pt idx="17">
                  <c:v>121626565</c:v>
                </c:pt>
                <c:pt idx="18">
                  <c:v>133277539.59999999</c:v>
                </c:pt>
                <c:pt idx="19">
                  <c:v>146076729.90000001</c:v>
                </c:pt>
              </c:numCache>
            </c:numRef>
          </c:val>
          <c:extLst>
            <c:ext xmlns:c16="http://schemas.microsoft.com/office/drawing/2014/chart" uri="{C3380CC4-5D6E-409C-BE32-E72D297353CC}">
              <c16:uniqueId val="{00000000-8A6A-4EF7-AC6C-C6975A144745}"/>
            </c:ext>
          </c:extLst>
        </c:ser>
        <c:dLbls>
          <c:showLegendKey val="0"/>
          <c:showVal val="0"/>
          <c:showCatName val="0"/>
          <c:showSerName val="0"/>
          <c:showPercent val="0"/>
          <c:showBubbleSize val="0"/>
        </c:dLbls>
        <c:gapWidth val="219"/>
        <c:overlap val="-27"/>
        <c:axId val="613127504"/>
        <c:axId val="613131768"/>
      </c:barChart>
      <c:catAx>
        <c:axId val="613127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Fiscal</a:t>
                </a:r>
                <a:r>
                  <a:rPr lang="en-US" baseline="0"/>
                  <a:t> Year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31768"/>
        <c:crosses val="autoZero"/>
        <c:auto val="1"/>
        <c:lblAlgn val="ctr"/>
        <c:lblOffset val="100"/>
        <c:noMultiLvlLbl val="0"/>
      </c:catAx>
      <c:valAx>
        <c:axId val="613131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Thousands</a:t>
                </a:r>
                <a:r>
                  <a:rPr lang="en-US" baseline="0"/>
                  <a:t> of Nominal US Dollars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127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19050</xdr:colOff>
      <xdr:row>25</xdr:row>
      <xdr:rowOff>9525</xdr:rowOff>
    </xdr:from>
    <xdr:to>
      <xdr:col>6</xdr:col>
      <xdr:colOff>1028700</xdr:colOff>
      <xdr:row>46</xdr:row>
      <xdr:rowOff>123825</xdr:rowOff>
    </xdr:to>
    <xdr:graphicFrame macro="">
      <xdr:nvGraphicFramePr>
        <xdr:cNvPr id="2" name="Chart 1">
          <a:extLst>
            <a:ext uri="{FF2B5EF4-FFF2-40B4-BE49-F238E27FC236}">
              <a16:creationId xmlns:a16="http://schemas.microsoft.com/office/drawing/2014/main" id="{719919EC-4464-4621-B80C-EA68FA8B7F4A}"/>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314325</xdr:colOff>
      <xdr:row>22</xdr:row>
      <xdr:rowOff>66675</xdr:rowOff>
    </xdr:from>
    <xdr:to>
      <xdr:col>4</xdr:col>
      <xdr:colOff>466725</xdr:colOff>
      <xdr:row>24</xdr:row>
      <xdr:rowOff>142875</xdr:rowOff>
    </xdr:to>
    <xdr:sp macro="" textlink="">
      <xdr:nvSpPr>
        <xdr:cNvPr id="4" name="Rectangle 3">
          <a:extLst>
            <a:ext uri="{FF2B5EF4-FFF2-40B4-BE49-F238E27FC236}">
              <a16:creationId xmlns:a16="http://schemas.microsoft.com/office/drawing/2014/main" id="{9ADC73F4-8064-4E0C-97CD-607A2E0330F0}"/>
            </a:ext>
          </a:extLst>
        </xdr:cNvPr>
        <xdr:cNvSpPr/>
      </xdr:nvSpPr>
      <xdr:spPr>
        <a:xfrm>
          <a:off x="1533525"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11</xdr:col>
      <xdr:colOff>209550</xdr:colOff>
      <xdr:row>22</xdr:row>
      <xdr:rowOff>66675</xdr:rowOff>
    </xdr:from>
    <xdr:to>
      <xdr:col>13</xdr:col>
      <xdr:colOff>361950</xdr:colOff>
      <xdr:row>24</xdr:row>
      <xdr:rowOff>142875</xdr:rowOff>
    </xdr:to>
    <xdr:sp macro="" textlink="">
      <xdr:nvSpPr>
        <xdr:cNvPr id="6" name="Rectangle 5">
          <a:extLst>
            <a:ext uri="{FF2B5EF4-FFF2-40B4-BE49-F238E27FC236}">
              <a16:creationId xmlns:a16="http://schemas.microsoft.com/office/drawing/2014/main" id="{C87B261B-F5D3-4ADC-AFC1-767297EAED04}"/>
            </a:ext>
          </a:extLst>
        </xdr:cNvPr>
        <xdr:cNvSpPr/>
      </xdr:nvSpPr>
      <xdr:spPr>
        <a:xfrm>
          <a:off x="6915150" y="42767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2</xdr:col>
      <xdr:colOff>219075</xdr:colOff>
      <xdr:row>18</xdr:row>
      <xdr:rowOff>4762</xdr:rowOff>
    </xdr:from>
    <xdr:to>
      <xdr:col>4</xdr:col>
      <xdr:colOff>369094</xdr:colOff>
      <xdr:row>18</xdr:row>
      <xdr:rowOff>4762</xdr:rowOff>
    </xdr:to>
    <xdr:cxnSp macro="">
      <xdr:nvCxnSpPr>
        <xdr:cNvPr id="7" name="Straight Arrow Connector 6">
          <a:extLst>
            <a:ext uri="{FF2B5EF4-FFF2-40B4-BE49-F238E27FC236}">
              <a16:creationId xmlns:a16="http://schemas.microsoft.com/office/drawing/2014/main" id="{B9D4ED10-AF00-495B-84E6-7262040648DD}"/>
            </a:ext>
          </a:extLst>
        </xdr:cNvPr>
        <xdr:cNvCxnSpPr>
          <a:stCxn id="2" idx="3"/>
          <a:endCxn id="3" idx="1"/>
        </xdr:cNvCxnSpPr>
      </xdr:nvCxnSpPr>
      <xdr:spPr>
        <a:xfrm>
          <a:off x="1438275" y="3452812"/>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514349</xdr:colOff>
      <xdr:row>19</xdr:row>
      <xdr:rowOff>28575</xdr:rowOff>
    </xdr:from>
    <xdr:to>
      <xdr:col>2</xdr:col>
      <xdr:colOff>314324</xdr:colOff>
      <xdr:row>23</xdr:row>
      <xdr:rowOff>104775</xdr:rowOff>
    </xdr:to>
    <xdr:cxnSp macro="">
      <xdr:nvCxnSpPr>
        <xdr:cNvPr id="8" name="Connector: Elbow 7">
          <a:extLst>
            <a:ext uri="{FF2B5EF4-FFF2-40B4-BE49-F238E27FC236}">
              <a16:creationId xmlns:a16="http://schemas.microsoft.com/office/drawing/2014/main" id="{579D0DC2-B176-4FD9-9CA7-6B30E73F024B}"/>
            </a:ext>
          </a:extLst>
        </xdr:cNvPr>
        <xdr:cNvCxnSpPr>
          <a:stCxn id="73" idx="2"/>
          <a:endCxn id="4" idx="1"/>
        </xdr:cNvCxnSpPr>
      </xdr:nvCxnSpPr>
      <xdr:spPr>
        <a:xfrm rot="16200000" flipH="1">
          <a:off x="909637" y="3881437"/>
          <a:ext cx="838200" cy="4095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142875</xdr:colOff>
      <xdr:row>19</xdr:row>
      <xdr:rowOff>19051</xdr:rowOff>
    </xdr:from>
    <xdr:to>
      <xdr:col>28</xdr:col>
      <xdr:colOff>400050</xdr:colOff>
      <xdr:row>19</xdr:row>
      <xdr:rowOff>42863</xdr:rowOff>
    </xdr:to>
    <xdr:cxnSp macro="">
      <xdr:nvCxnSpPr>
        <xdr:cNvPr id="9" name="Connector: Elbow 8">
          <a:extLst>
            <a:ext uri="{FF2B5EF4-FFF2-40B4-BE49-F238E27FC236}">
              <a16:creationId xmlns:a16="http://schemas.microsoft.com/office/drawing/2014/main" id="{F35639BC-17AA-4A20-B1FE-C31691DD264E}"/>
            </a:ext>
          </a:extLst>
        </xdr:cNvPr>
        <xdr:cNvCxnSpPr>
          <a:stCxn id="96" idx="2"/>
          <a:endCxn id="2" idx="2"/>
        </xdr:cNvCxnSpPr>
      </xdr:nvCxnSpPr>
      <xdr:spPr>
        <a:xfrm rot="5400000">
          <a:off x="9098757" y="-4688681"/>
          <a:ext cx="23812" cy="16716375"/>
        </a:xfrm>
        <a:prstGeom prst="bentConnector3">
          <a:avLst>
            <a:gd name="adj1" fmla="val 926019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130969</xdr:colOff>
      <xdr:row>19</xdr:row>
      <xdr:rowOff>38099</xdr:rowOff>
    </xdr:from>
    <xdr:to>
      <xdr:col>11</xdr:col>
      <xdr:colOff>209550</xdr:colOff>
      <xdr:row>23</xdr:row>
      <xdr:rowOff>104774</xdr:rowOff>
    </xdr:to>
    <xdr:cxnSp macro="">
      <xdr:nvCxnSpPr>
        <xdr:cNvPr id="10" name="Connector: Elbow 9">
          <a:extLst>
            <a:ext uri="{FF2B5EF4-FFF2-40B4-BE49-F238E27FC236}">
              <a16:creationId xmlns:a16="http://schemas.microsoft.com/office/drawing/2014/main" id="{BA365311-2A9E-4E91-ADB9-0466D14C0B1D}"/>
            </a:ext>
          </a:extLst>
        </xdr:cNvPr>
        <xdr:cNvCxnSpPr>
          <a:stCxn id="50" idx="2"/>
          <a:endCxn id="6" idx="1"/>
        </xdr:cNvCxnSpPr>
      </xdr:nvCxnSpPr>
      <xdr:spPr>
        <a:xfrm rot="16200000" flipH="1">
          <a:off x="6156722" y="3746896"/>
          <a:ext cx="82867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19</xdr:row>
      <xdr:rowOff>28575</xdr:rowOff>
    </xdr:from>
    <xdr:to>
      <xdr:col>5</xdr:col>
      <xdr:colOff>247650</xdr:colOff>
      <xdr:row>23</xdr:row>
      <xdr:rowOff>104775</xdr:rowOff>
    </xdr:to>
    <xdr:cxnSp macro="">
      <xdr:nvCxnSpPr>
        <xdr:cNvPr id="11" name="Connector: Elbow 10">
          <a:extLst>
            <a:ext uri="{FF2B5EF4-FFF2-40B4-BE49-F238E27FC236}">
              <a16:creationId xmlns:a16="http://schemas.microsoft.com/office/drawing/2014/main" id="{CEBC04C0-C200-4103-B345-288E135D6C8A}"/>
            </a:ext>
          </a:extLst>
        </xdr:cNvPr>
        <xdr:cNvCxnSpPr>
          <a:stCxn id="4" idx="3"/>
          <a:endCxn id="77" idx="2"/>
        </xdr:cNvCxnSpPr>
      </xdr:nvCxnSpPr>
      <xdr:spPr>
        <a:xfrm flipV="1">
          <a:off x="2905125" y="3667125"/>
          <a:ext cx="390525" cy="83820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361950</xdr:colOff>
      <xdr:row>19</xdr:row>
      <xdr:rowOff>38100</xdr:rowOff>
    </xdr:from>
    <xdr:to>
      <xdr:col>14</xdr:col>
      <xdr:colOff>471488</xdr:colOff>
      <xdr:row>23</xdr:row>
      <xdr:rowOff>104775</xdr:rowOff>
    </xdr:to>
    <xdr:cxnSp macro="">
      <xdr:nvCxnSpPr>
        <xdr:cNvPr id="13" name="Connector: Elbow 12">
          <a:extLst>
            <a:ext uri="{FF2B5EF4-FFF2-40B4-BE49-F238E27FC236}">
              <a16:creationId xmlns:a16="http://schemas.microsoft.com/office/drawing/2014/main" id="{7662CE94-3FF8-4F3A-9ECC-299F86A9B0B4}"/>
            </a:ext>
          </a:extLst>
        </xdr:cNvPr>
        <xdr:cNvCxnSpPr>
          <a:stCxn id="6" idx="3"/>
          <a:endCxn id="19" idx="2"/>
        </xdr:cNvCxnSpPr>
      </xdr:nvCxnSpPr>
      <xdr:spPr>
        <a:xfrm flipV="1">
          <a:off x="8286750" y="3676650"/>
          <a:ext cx="719138" cy="8286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207169</xdr:colOff>
      <xdr:row>18</xdr:row>
      <xdr:rowOff>0</xdr:rowOff>
    </xdr:from>
    <xdr:to>
      <xdr:col>13</xdr:col>
      <xdr:colOff>395288</xdr:colOff>
      <xdr:row>18</xdr:row>
      <xdr:rowOff>0</xdr:rowOff>
    </xdr:to>
    <xdr:cxnSp macro="">
      <xdr:nvCxnSpPr>
        <xdr:cNvPr id="20" name="Straight Arrow Connector 19">
          <a:extLst>
            <a:ext uri="{FF2B5EF4-FFF2-40B4-BE49-F238E27FC236}">
              <a16:creationId xmlns:a16="http://schemas.microsoft.com/office/drawing/2014/main" id="{CB33D517-9176-4DD8-A158-4702B345613E}"/>
            </a:ext>
          </a:extLst>
        </xdr:cNvPr>
        <xdr:cNvCxnSpPr>
          <a:stCxn id="50" idx="3"/>
          <a:endCxn id="19" idx="1"/>
        </xdr:cNvCxnSpPr>
      </xdr:nvCxnSpPr>
      <xdr:spPr>
        <a:xfrm>
          <a:off x="6912769" y="3448050"/>
          <a:ext cx="14073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88107</xdr:colOff>
      <xdr:row>16</xdr:row>
      <xdr:rowOff>152400</xdr:rowOff>
    </xdr:from>
    <xdr:to>
      <xdr:col>20</xdr:col>
      <xdr:colOff>240507</xdr:colOff>
      <xdr:row>19</xdr:row>
      <xdr:rowOff>38100</xdr:rowOff>
    </xdr:to>
    <xdr:sp macro="" textlink="">
      <xdr:nvSpPr>
        <xdr:cNvPr id="22" name="Rectangle 21">
          <a:extLst>
            <a:ext uri="{FF2B5EF4-FFF2-40B4-BE49-F238E27FC236}">
              <a16:creationId xmlns:a16="http://schemas.microsoft.com/office/drawing/2014/main" id="{8DDF71EE-3507-4CB2-A353-4275753CD67B}"/>
            </a:ext>
          </a:extLst>
        </xdr:cNvPr>
        <xdr:cNvSpPr/>
      </xdr:nvSpPr>
      <xdr:spPr>
        <a:xfrm>
          <a:off x="11060907"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Actions</a:t>
          </a:r>
        </a:p>
      </xdr:txBody>
    </xdr:sp>
    <xdr:clientData/>
  </xdr:twoCellAnchor>
  <xdr:twoCellAnchor>
    <xdr:from>
      <xdr:col>15</xdr:col>
      <xdr:colOff>547688</xdr:colOff>
      <xdr:row>18</xdr:row>
      <xdr:rowOff>0</xdr:rowOff>
    </xdr:from>
    <xdr:to>
      <xdr:col>18</xdr:col>
      <xdr:colOff>88107</xdr:colOff>
      <xdr:row>18</xdr:row>
      <xdr:rowOff>0</xdr:rowOff>
    </xdr:to>
    <xdr:cxnSp macro="">
      <xdr:nvCxnSpPr>
        <xdr:cNvPr id="23" name="Straight Arrow Connector 22">
          <a:extLst>
            <a:ext uri="{FF2B5EF4-FFF2-40B4-BE49-F238E27FC236}">
              <a16:creationId xmlns:a16="http://schemas.microsoft.com/office/drawing/2014/main" id="{A21EB507-804E-4AA9-A1D9-BA7B9F1C771C}"/>
            </a:ext>
          </a:extLst>
        </xdr:cNvPr>
        <xdr:cNvCxnSpPr>
          <a:stCxn id="19" idx="3"/>
          <a:endCxn id="22" idx="1"/>
        </xdr:cNvCxnSpPr>
      </xdr:nvCxnSpPr>
      <xdr:spPr>
        <a:xfrm>
          <a:off x="9691688" y="3448050"/>
          <a:ext cx="1369219"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240507</xdr:colOff>
      <xdr:row>18</xdr:row>
      <xdr:rowOff>0</xdr:rowOff>
    </xdr:from>
    <xdr:to>
      <xdr:col>22</xdr:col>
      <xdr:colOff>390525</xdr:colOff>
      <xdr:row>18</xdr:row>
      <xdr:rowOff>0</xdr:rowOff>
    </xdr:to>
    <xdr:cxnSp macro="">
      <xdr:nvCxnSpPr>
        <xdr:cNvPr id="41" name="Straight Arrow Connector 40">
          <a:extLst>
            <a:ext uri="{FF2B5EF4-FFF2-40B4-BE49-F238E27FC236}">
              <a16:creationId xmlns:a16="http://schemas.microsoft.com/office/drawing/2014/main" id="{01841C2A-75FF-4B6F-834F-3736959FE6B8}"/>
            </a:ext>
          </a:extLst>
        </xdr:cNvPr>
        <xdr:cNvCxnSpPr>
          <a:stCxn id="22" idx="3"/>
          <a:endCxn id="40" idx="1"/>
        </xdr:cNvCxnSpPr>
      </xdr:nvCxnSpPr>
      <xdr:spPr>
        <a:xfrm>
          <a:off x="12432507" y="3448050"/>
          <a:ext cx="1369218"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521494</xdr:colOff>
      <xdr:row>18</xdr:row>
      <xdr:rowOff>0</xdr:rowOff>
    </xdr:from>
    <xdr:to>
      <xdr:col>9</xdr:col>
      <xdr:colOff>54769</xdr:colOff>
      <xdr:row>18</xdr:row>
      <xdr:rowOff>4762</xdr:rowOff>
    </xdr:to>
    <xdr:cxnSp macro="">
      <xdr:nvCxnSpPr>
        <xdr:cNvPr id="51" name="Straight Arrow Connector 50">
          <a:extLst>
            <a:ext uri="{FF2B5EF4-FFF2-40B4-BE49-F238E27FC236}">
              <a16:creationId xmlns:a16="http://schemas.microsoft.com/office/drawing/2014/main" id="{49FCC327-0912-42FE-925A-FCAE31B5B98A}"/>
            </a:ext>
          </a:extLst>
        </xdr:cNvPr>
        <xdr:cNvCxnSpPr>
          <a:stCxn id="3" idx="3"/>
          <a:endCxn id="50" idx="1"/>
        </xdr:cNvCxnSpPr>
      </xdr:nvCxnSpPr>
      <xdr:spPr>
        <a:xfrm flipV="1">
          <a:off x="4179094" y="3448050"/>
          <a:ext cx="1362075" cy="4762"/>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153613</xdr:colOff>
      <xdr:row>3</xdr:row>
      <xdr:rowOff>104774</xdr:rowOff>
    </xdr:from>
    <xdr:to>
      <xdr:col>16</xdr:col>
      <xdr:colOff>153520</xdr:colOff>
      <xdr:row>13</xdr:row>
      <xdr:rowOff>28574</xdr:rowOff>
    </xdr:to>
    <xdr:grpSp>
      <xdr:nvGrpSpPr>
        <xdr:cNvPr id="120" name="Group 119">
          <a:extLst>
            <a:ext uri="{FF2B5EF4-FFF2-40B4-BE49-F238E27FC236}">
              <a16:creationId xmlns:a16="http://schemas.microsoft.com/office/drawing/2014/main" id="{CB187BE9-B15D-4332-85CE-8773AAA683A1}"/>
            </a:ext>
          </a:extLst>
        </xdr:cNvPr>
        <xdr:cNvGrpSpPr/>
      </xdr:nvGrpSpPr>
      <xdr:grpSpPr>
        <a:xfrm>
          <a:off x="8078413" y="695324"/>
          <a:ext cx="1828707" cy="1828800"/>
          <a:chOff x="8078413" y="1009649"/>
          <a:chExt cx="1828707" cy="1828800"/>
        </a:xfrm>
      </xdr:grpSpPr>
      <xdr:grpSp>
        <xdr:nvGrpSpPr>
          <xdr:cNvPr id="43" name="Group 42">
            <a:extLst>
              <a:ext uri="{FF2B5EF4-FFF2-40B4-BE49-F238E27FC236}">
                <a16:creationId xmlns:a16="http://schemas.microsoft.com/office/drawing/2014/main" id="{78DF7D60-F0A3-4C1C-B4B2-BEE4C1B91C67}"/>
              </a:ext>
            </a:extLst>
          </xdr:cNvPr>
          <xdr:cNvGrpSpPr/>
        </xdr:nvGrpSpPr>
        <xdr:grpSpPr>
          <a:xfrm>
            <a:off x="8169848" y="1128712"/>
            <a:ext cx="1645836" cy="1590675"/>
            <a:chOff x="6825668" y="1084421"/>
            <a:chExt cx="1645920" cy="1590675"/>
          </a:xfrm>
        </xdr:grpSpPr>
        <xdr:sp macro="" textlink="">
          <xdr:nvSpPr>
            <xdr:cNvPr id="84" name="Rectangle 83">
              <a:extLst>
                <a:ext uri="{FF2B5EF4-FFF2-40B4-BE49-F238E27FC236}">
                  <a16:creationId xmlns:a16="http://schemas.microsoft.com/office/drawing/2014/main" id="{8D1C0CA5-37D6-4047-8AE5-BC1F0AC3FB9E}"/>
                </a:ext>
              </a:extLst>
            </xdr:cNvPr>
            <xdr:cNvSpPr/>
          </xdr:nvSpPr>
          <xdr:spPr>
            <a:xfrm>
              <a:off x="6825668" y="2217896"/>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Environmental Factors</a:t>
              </a:r>
            </a:p>
          </xdr:txBody>
        </xdr:sp>
        <xdr:sp macro="" textlink="">
          <xdr:nvSpPr>
            <xdr:cNvPr id="85" name="Rectangle 84">
              <a:extLst>
                <a:ext uri="{FF2B5EF4-FFF2-40B4-BE49-F238E27FC236}">
                  <a16:creationId xmlns:a16="http://schemas.microsoft.com/office/drawing/2014/main" id="{CA3A926B-81E6-4DBA-9BCD-82E23E39637A}"/>
                </a:ext>
              </a:extLst>
            </xdr:cNvPr>
            <xdr:cNvSpPr/>
          </xdr:nvSpPr>
          <xdr:spPr>
            <a:xfrm>
              <a:off x="6825668" y="1651159"/>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Organizational Factors</a:t>
              </a:r>
            </a:p>
          </xdr:txBody>
        </xdr:sp>
        <xdr:sp macro="" textlink="">
          <xdr:nvSpPr>
            <xdr:cNvPr id="88" name="Rectangle 87">
              <a:extLst>
                <a:ext uri="{FF2B5EF4-FFF2-40B4-BE49-F238E27FC236}">
                  <a16:creationId xmlns:a16="http://schemas.microsoft.com/office/drawing/2014/main" id="{FEDF6A07-79AD-4608-8341-C909208EB683}"/>
                </a:ext>
              </a:extLst>
            </xdr:cNvPr>
            <xdr:cNvSpPr/>
          </xdr:nvSpPr>
          <xdr:spPr>
            <a:xfrm>
              <a:off x="6825668" y="1084421"/>
              <a:ext cx="164592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Individual Factors</a:t>
              </a:r>
            </a:p>
          </xdr:txBody>
        </xdr:sp>
      </xdr:grpSp>
      <xdr:sp macro="" textlink="">
        <xdr:nvSpPr>
          <xdr:cNvPr id="44" name="Rectangle 43">
            <a:extLst>
              <a:ext uri="{FF2B5EF4-FFF2-40B4-BE49-F238E27FC236}">
                <a16:creationId xmlns:a16="http://schemas.microsoft.com/office/drawing/2014/main" id="{F65BFDC2-7932-4B76-B187-D70D5CDA7D65}"/>
              </a:ext>
            </a:extLst>
          </xdr:cNvPr>
          <xdr:cNvSpPr/>
        </xdr:nvSpPr>
        <xdr:spPr>
          <a:xfrm>
            <a:off x="8078413" y="1009649"/>
            <a:ext cx="1828707" cy="1828800"/>
          </a:xfrm>
          <a:prstGeom prst="rect">
            <a:avLst/>
          </a:pr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222885</xdr:colOff>
      <xdr:row>8</xdr:row>
      <xdr:rowOff>66673</xdr:rowOff>
    </xdr:from>
    <xdr:to>
      <xdr:col>13</xdr:col>
      <xdr:colOff>153613</xdr:colOff>
      <xdr:row>18</xdr:row>
      <xdr:rowOff>9524</xdr:rowOff>
    </xdr:to>
    <xdr:cxnSp macro="">
      <xdr:nvCxnSpPr>
        <xdr:cNvPr id="111" name="Connector: Elbow 110">
          <a:extLst>
            <a:ext uri="{FF2B5EF4-FFF2-40B4-BE49-F238E27FC236}">
              <a16:creationId xmlns:a16="http://schemas.microsoft.com/office/drawing/2014/main" id="{D7AE589E-F38F-4650-8A0D-FC78B8CF6865}"/>
            </a:ext>
          </a:extLst>
        </xdr:cNvPr>
        <xdr:cNvCxnSpPr>
          <a:stCxn id="44" idx="1"/>
          <a:endCxn id="63" idx="0"/>
        </xdr:cNvCxnSpPr>
      </xdr:nvCxnSpPr>
      <xdr:spPr>
        <a:xfrm rot="10800000" flipV="1">
          <a:off x="2051685" y="1609723"/>
          <a:ext cx="6026728"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537209</xdr:colOff>
      <xdr:row>8</xdr:row>
      <xdr:rowOff>66674</xdr:rowOff>
    </xdr:from>
    <xdr:to>
      <xdr:col>13</xdr:col>
      <xdr:colOff>153613</xdr:colOff>
      <xdr:row>18</xdr:row>
      <xdr:rowOff>0</xdr:rowOff>
    </xdr:to>
    <xdr:cxnSp macro="">
      <xdr:nvCxnSpPr>
        <xdr:cNvPr id="116" name="Connector: Elbow 115">
          <a:extLst>
            <a:ext uri="{FF2B5EF4-FFF2-40B4-BE49-F238E27FC236}">
              <a16:creationId xmlns:a16="http://schemas.microsoft.com/office/drawing/2014/main" id="{1BB9F9BF-953C-422B-AB92-216F0C93D0FA}"/>
            </a:ext>
          </a:extLst>
        </xdr:cNvPr>
        <xdr:cNvCxnSpPr>
          <a:stCxn id="44" idx="1"/>
          <a:endCxn id="35" idx="0"/>
        </xdr:cNvCxnSpPr>
      </xdr:nvCxnSpPr>
      <xdr:spPr>
        <a:xfrm rot="10800000" flipV="1">
          <a:off x="4804409" y="1609724"/>
          <a:ext cx="3274004" cy="183832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16</xdr:col>
      <xdr:colOff>594360</xdr:colOff>
      <xdr:row>18</xdr:row>
      <xdr:rowOff>9525</xdr:rowOff>
    </xdr:to>
    <xdr:cxnSp macro="">
      <xdr:nvCxnSpPr>
        <xdr:cNvPr id="121" name="Connector: Elbow 120">
          <a:extLst>
            <a:ext uri="{FF2B5EF4-FFF2-40B4-BE49-F238E27FC236}">
              <a16:creationId xmlns:a16="http://schemas.microsoft.com/office/drawing/2014/main" id="{FDC9698B-739E-4491-9CD8-E606DF187FA2}"/>
            </a:ext>
          </a:extLst>
        </xdr:cNvPr>
        <xdr:cNvCxnSpPr>
          <a:stCxn id="44" idx="3"/>
          <a:endCxn id="65" idx="0"/>
        </xdr:cNvCxnSpPr>
      </xdr:nvCxnSpPr>
      <xdr:spPr>
        <a:xfrm>
          <a:off x="9907120" y="1609724"/>
          <a:ext cx="440840"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21</xdr:col>
      <xdr:colOff>280035</xdr:colOff>
      <xdr:row>18</xdr:row>
      <xdr:rowOff>19050</xdr:rowOff>
    </xdr:to>
    <xdr:cxnSp macro="">
      <xdr:nvCxnSpPr>
        <xdr:cNvPr id="126" name="Connector: Elbow 125">
          <a:extLst>
            <a:ext uri="{FF2B5EF4-FFF2-40B4-BE49-F238E27FC236}">
              <a16:creationId xmlns:a16="http://schemas.microsoft.com/office/drawing/2014/main" id="{24ADCC6A-A336-40A3-952D-A8CAAD32FDA9}"/>
            </a:ext>
          </a:extLst>
        </xdr:cNvPr>
        <xdr:cNvCxnSpPr>
          <a:stCxn id="44" idx="3"/>
          <a:endCxn id="67" idx="0"/>
        </xdr:cNvCxnSpPr>
      </xdr:nvCxnSpPr>
      <xdr:spPr>
        <a:xfrm>
          <a:off x="9907120" y="1609724"/>
          <a:ext cx="3174515" cy="18573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314323</xdr:colOff>
      <xdr:row>25</xdr:row>
      <xdr:rowOff>80963</xdr:rowOff>
    </xdr:from>
    <xdr:to>
      <xdr:col>4</xdr:col>
      <xdr:colOff>466723</xdr:colOff>
      <xdr:row>27</xdr:row>
      <xdr:rowOff>157163</xdr:rowOff>
    </xdr:to>
    <xdr:sp macro="" textlink="">
      <xdr:nvSpPr>
        <xdr:cNvPr id="42" name="Rectangle 41">
          <a:extLst>
            <a:ext uri="{FF2B5EF4-FFF2-40B4-BE49-F238E27FC236}">
              <a16:creationId xmlns:a16="http://schemas.microsoft.com/office/drawing/2014/main" id="{DE0453F7-FF2B-43B2-8FD7-5646FC627E33}"/>
            </a:ext>
          </a:extLst>
        </xdr:cNvPr>
        <xdr:cNvSpPr/>
      </xdr:nvSpPr>
      <xdr:spPr>
        <a:xfrm>
          <a:off x="1533523" y="4862513"/>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1</xdr:col>
      <xdr:colOff>361950</xdr:colOff>
      <xdr:row>19</xdr:row>
      <xdr:rowOff>38099</xdr:rowOff>
    </xdr:from>
    <xdr:to>
      <xdr:col>2</xdr:col>
      <xdr:colOff>314323</xdr:colOff>
      <xdr:row>26</xdr:row>
      <xdr:rowOff>119062</xdr:rowOff>
    </xdr:to>
    <xdr:cxnSp macro="">
      <xdr:nvCxnSpPr>
        <xdr:cNvPr id="46" name="Connector: Elbow 45">
          <a:extLst>
            <a:ext uri="{FF2B5EF4-FFF2-40B4-BE49-F238E27FC236}">
              <a16:creationId xmlns:a16="http://schemas.microsoft.com/office/drawing/2014/main" id="{F8354F54-6C08-4759-A94C-C35383918343}"/>
            </a:ext>
          </a:extLst>
        </xdr:cNvPr>
        <xdr:cNvCxnSpPr>
          <a:stCxn id="71" idx="2"/>
          <a:endCxn id="42" idx="1"/>
        </xdr:cNvCxnSpPr>
      </xdr:nvCxnSpPr>
      <xdr:spPr>
        <a:xfrm rot="16200000" flipH="1">
          <a:off x="545305" y="4102894"/>
          <a:ext cx="1414463" cy="5619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466723</xdr:colOff>
      <xdr:row>19</xdr:row>
      <xdr:rowOff>42862</xdr:rowOff>
    </xdr:from>
    <xdr:to>
      <xdr:col>5</xdr:col>
      <xdr:colOff>445294</xdr:colOff>
      <xdr:row>26</xdr:row>
      <xdr:rowOff>119063</xdr:rowOff>
    </xdr:to>
    <xdr:cxnSp macro="">
      <xdr:nvCxnSpPr>
        <xdr:cNvPr id="48" name="Connector: Elbow 47">
          <a:extLst>
            <a:ext uri="{FF2B5EF4-FFF2-40B4-BE49-F238E27FC236}">
              <a16:creationId xmlns:a16="http://schemas.microsoft.com/office/drawing/2014/main" id="{6A8F5619-AF25-4A06-83F8-3BC52DD92A6E}"/>
            </a:ext>
          </a:extLst>
        </xdr:cNvPr>
        <xdr:cNvCxnSpPr>
          <a:stCxn id="42" idx="3"/>
          <a:endCxn id="3" idx="2"/>
        </xdr:cNvCxnSpPr>
      </xdr:nvCxnSpPr>
      <xdr:spPr>
        <a:xfrm flipV="1">
          <a:off x="2905123" y="3681412"/>
          <a:ext cx="588171" cy="140970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209548</xdr:colOff>
      <xdr:row>25</xdr:row>
      <xdr:rowOff>66676</xdr:rowOff>
    </xdr:from>
    <xdr:to>
      <xdr:col>13</xdr:col>
      <xdr:colOff>361948</xdr:colOff>
      <xdr:row>27</xdr:row>
      <xdr:rowOff>142876</xdr:rowOff>
    </xdr:to>
    <xdr:sp macro="" textlink="">
      <xdr:nvSpPr>
        <xdr:cNvPr id="55" name="Rectangle 54">
          <a:extLst>
            <a:ext uri="{FF2B5EF4-FFF2-40B4-BE49-F238E27FC236}">
              <a16:creationId xmlns:a16="http://schemas.microsoft.com/office/drawing/2014/main" id="{2CE05044-F794-448C-A2F0-21C3C7FE2EAC}"/>
            </a:ext>
          </a:extLst>
        </xdr:cNvPr>
        <xdr:cNvSpPr/>
      </xdr:nvSpPr>
      <xdr:spPr>
        <a:xfrm>
          <a:off x="6915148" y="4848226"/>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9</xdr:col>
      <xdr:colOff>523874</xdr:colOff>
      <xdr:row>19</xdr:row>
      <xdr:rowOff>38100</xdr:rowOff>
    </xdr:from>
    <xdr:to>
      <xdr:col>11</xdr:col>
      <xdr:colOff>209547</xdr:colOff>
      <xdr:row>26</xdr:row>
      <xdr:rowOff>104776</xdr:rowOff>
    </xdr:to>
    <xdr:cxnSp macro="">
      <xdr:nvCxnSpPr>
        <xdr:cNvPr id="56" name="Connector: Elbow 55">
          <a:extLst>
            <a:ext uri="{FF2B5EF4-FFF2-40B4-BE49-F238E27FC236}">
              <a16:creationId xmlns:a16="http://schemas.microsoft.com/office/drawing/2014/main" id="{A247CB47-38DC-45B9-A909-6F0DECD7DCF7}"/>
            </a:ext>
          </a:extLst>
        </xdr:cNvPr>
        <xdr:cNvCxnSpPr>
          <a:stCxn id="81" idx="2"/>
          <a:endCxn id="55" idx="1"/>
        </xdr:cNvCxnSpPr>
      </xdr:nvCxnSpPr>
      <xdr:spPr>
        <a:xfrm rot="16200000" flipH="1">
          <a:off x="5762623" y="3924301"/>
          <a:ext cx="1400176" cy="9048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361948</xdr:colOff>
      <xdr:row>19</xdr:row>
      <xdr:rowOff>38100</xdr:rowOff>
    </xdr:from>
    <xdr:to>
      <xdr:col>15</xdr:col>
      <xdr:colOff>76200</xdr:colOff>
      <xdr:row>26</xdr:row>
      <xdr:rowOff>104776</xdr:rowOff>
    </xdr:to>
    <xdr:cxnSp macro="">
      <xdr:nvCxnSpPr>
        <xdr:cNvPr id="57" name="Connector: Elbow 56">
          <a:extLst>
            <a:ext uri="{FF2B5EF4-FFF2-40B4-BE49-F238E27FC236}">
              <a16:creationId xmlns:a16="http://schemas.microsoft.com/office/drawing/2014/main" id="{DD489028-7AA7-4449-B6EE-8684493E9538}"/>
            </a:ext>
          </a:extLst>
        </xdr:cNvPr>
        <xdr:cNvCxnSpPr>
          <a:stCxn id="55" idx="3"/>
          <a:endCxn id="83" idx="2"/>
        </xdr:cNvCxnSpPr>
      </xdr:nvCxnSpPr>
      <xdr:spPr>
        <a:xfrm flipV="1">
          <a:off x="8286748" y="3676650"/>
          <a:ext cx="933452" cy="14001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19</xdr:row>
      <xdr:rowOff>19050</xdr:rowOff>
    </xdr:from>
    <xdr:to>
      <xdr:col>28</xdr:col>
      <xdr:colOff>400050</xdr:colOff>
      <xdr:row>19</xdr:row>
      <xdr:rowOff>38100</xdr:rowOff>
    </xdr:to>
    <xdr:cxnSp macro="">
      <xdr:nvCxnSpPr>
        <xdr:cNvPr id="49" name="Connector: Elbow 48">
          <a:extLst>
            <a:ext uri="{FF2B5EF4-FFF2-40B4-BE49-F238E27FC236}">
              <a16:creationId xmlns:a16="http://schemas.microsoft.com/office/drawing/2014/main" id="{CAB35973-1A11-4FB9-BAFA-554FA922B9C9}"/>
            </a:ext>
          </a:extLst>
        </xdr:cNvPr>
        <xdr:cNvCxnSpPr>
          <a:stCxn id="96" idx="2"/>
          <a:endCxn id="118" idx="2"/>
        </xdr:cNvCxnSpPr>
      </xdr:nvCxnSpPr>
      <xdr:spPr>
        <a:xfrm rot="5400000">
          <a:off x="10591800" y="-3200400"/>
          <a:ext cx="19050" cy="13735050"/>
        </a:xfrm>
        <a:prstGeom prst="bentConnector3">
          <a:avLst>
            <a:gd name="adj1" fmla="val 11600000"/>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153520</xdr:colOff>
      <xdr:row>8</xdr:row>
      <xdr:rowOff>66674</xdr:rowOff>
    </xdr:from>
    <xdr:to>
      <xdr:col>25</xdr:col>
      <xdr:colOff>594360</xdr:colOff>
      <xdr:row>18</xdr:row>
      <xdr:rowOff>9525</xdr:rowOff>
    </xdr:to>
    <xdr:cxnSp macro="">
      <xdr:nvCxnSpPr>
        <xdr:cNvPr id="52" name="Connector: Elbow 51">
          <a:extLst>
            <a:ext uri="{FF2B5EF4-FFF2-40B4-BE49-F238E27FC236}">
              <a16:creationId xmlns:a16="http://schemas.microsoft.com/office/drawing/2014/main" id="{E3F3075E-D564-4AAF-AEC5-E87A922A21BE}"/>
            </a:ext>
          </a:extLst>
        </xdr:cNvPr>
        <xdr:cNvCxnSpPr>
          <a:stCxn id="44" idx="3"/>
          <a:endCxn id="69" idx="0"/>
        </xdr:cNvCxnSpPr>
      </xdr:nvCxnSpPr>
      <xdr:spPr>
        <a:xfrm>
          <a:off x="9907120" y="1609724"/>
          <a:ext cx="5927240" cy="184785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542925</xdr:colOff>
      <xdr:row>17</xdr:row>
      <xdr:rowOff>180975</xdr:rowOff>
    </xdr:from>
    <xdr:to>
      <xdr:col>27</xdr:col>
      <xdr:colOff>104775</xdr:colOff>
      <xdr:row>18</xdr:row>
      <xdr:rowOff>0</xdr:rowOff>
    </xdr:to>
    <xdr:cxnSp macro="">
      <xdr:nvCxnSpPr>
        <xdr:cNvPr id="53" name="Straight Arrow Connector 52">
          <a:extLst>
            <a:ext uri="{FF2B5EF4-FFF2-40B4-BE49-F238E27FC236}">
              <a16:creationId xmlns:a16="http://schemas.microsoft.com/office/drawing/2014/main" id="{41E27AF9-2618-489F-8AA2-8EE8DAFA6964}"/>
            </a:ext>
          </a:extLst>
        </xdr:cNvPr>
        <xdr:cNvCxnSpPr>
          <a:stCxn id="40" idx="3"/>
          <a:endCxn id="47" idx="1"/>
        </xdr:cNvCxnSpPr>
      </xdr:nvCxnSpPr>
      <xdr:spPr>
        <a:xfrm flipV="1">
          <a:off x="15173325" y="3438525"/>
          <a:ext cx="1390650" cy="9525"/>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400049</xdr:colOff>
      <xdr:row>18</xdr:row>
      <xdr:rowOff>0</xdr:rowOff>
    </xdr:from>
    <xdr:to>
      <xdr:col>8</xdr:col>
      <xdr:colOff>64769</xdr:colOff>
      <xdr:row>19</xdr:row>
      <xdr:rowOff>83820</xdr:rowOff>
    </xdr:to>
    <xdr:sp macro="" textlink="">
      <xdr:nvSpPr>
        <xdr:cNvPr id="35" name="Oval 34">
          <a:extLst>
            <a:ext uri="{FF2B5EF4-FFF2-40B4-BE49-F238E27FC236}">
              <a16:creationId xmlns:a16="http://schemas.microsoft.com/office/drawing/2014/main" id="{1240153B-0687-4180-BA5D-9C6BCEFF9744}"/>
            </a:ext>
          </a:extLst>
        </xdr:cNvPr>
        <xdr:cNvSpPr/>
      </xdr:nvSpPr>
      <xdr:spPr>
        <a:xfrm>
          <a:off x="4667249" y="344805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85725</xdr:colOff>
      <xdr:row>18</xdr:row>
      <xdr:rowOff>9525</xdr:rowOff>
    </xdr:from>
    <xdr:to>
      <xdr:col>3</xdr:col>
      <xdr:colOff>360045</xdr:colOff>
      <xdr:row>19</xdr:row>
      <xdr:rowOff>93345</xdr:rowOff>
    </xdr:to>
    <xdr:sp macro="" textlink="">
      <xdr:nvSpPr>
        <xdr:cNvPr id="63" name="Oval 62">
          <a:extLst>
            <a:ext uri="{FF2B5EF4-FFF2-40B4-BE49-F238E27FC236}">
              <a16:creationId xmlns:a16="http://schemas.microsoft.com/office/drawing/2014/main" id="{B46FEB95-48DC-494F-9BE1-304868AB4DF3}"/>
            </a:ext>
          </a:extLst>
        </xdr:cNvPr>
        <xdr:cNvSpPr/>
      </xdr:nvSpPr>
      <xdr:spPr>
        <a:xfrm>
          <a:off x="1914525"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457200</xdr:colOff>
      <xdr:row>18</xdr:row>
      <xdr:rowOff>9525</xdr:rowOff>
    </xdr:from>
    <xdr:to>
      <xdr:col>17</xdr:col>
      <xdr:colOff>121920</xdr:colOff>
      <xdr:row>19</xdr:row>
      <xdr:rowOff>93345</xdr:rowOff>
    </xdr:to>
    <xdr:sp macro="" textlink="">
      <xdr:nvSpPr>
        <xdr:cNvPr id="65" name="Oval 64">
          <a:extLst>
            <a:ext uri="{FF2B5EF4-FFF2-40B4-BE49-F238E27FC236}">
              <a16:creationId xmlns:a16="http://schemas.microsoft.com/office/drawing/2014/main" id="{84950C82-D5D1-4F7B-ACF1-942B74E7A534}"/>
            </a:ext>
          </a:extLst>
        </xdr:cNvPr>
        <xdr:cNvSpPr/>
      </xdr:nvSpPr>
      <xdr:spPr>
        <a:xfrm>
          <a:off x="10210800"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142875</xdr:colOff>
      <xdr:row>18</xdr:row>
      <xdr:rowOff>19050</xdr:rowOff>
    </xdr:from>
    <xdr:to>
      <xdr:col>21</xdr:col>
      <xdr:colOff>417195</xdr:colOff>
      <xdr:row>19</xdr:row>
      <xdr:rowOff>102870</xdr:rowOff>
    </xdr:to>
    <xdr:sp macro="" textlink="">
      <xdr:nvSpPr>
        <xdr:cNvPr id="67" name="Oval 66">
          <a:extLst>
            <a:ext uri="{FF2B5EF4-FFF2-40B4-BE49-F238E27FC236}">
              <a16:creationId xmlns:a16="http://schemas.microsoft.com/office/drawing/2014/main" id="{83D6F8BA-7A2C-4ABB-BE7E-F6F9D4A45DA1}"/>
            </a:ext>
          </a:extLst>
        </xdr:cNvPr>
        <xdr:cNvSpPr/>
      </xdr:nvSpPr>
      <xdr:spPr>
        <a:xfrm>
          <a:off x="12944475" y="346710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25</xdr:col>
      <xdr:colOff>457200</xdr:colOff>
      <xdr:row>18</xdr:row>
      <xdr:rowOff>9525</xdr:rowOff>
    </xdr:from>
    <xdr:to>
      <xdr:col>26</xdr:col>
      <xdr:colOff>121920</xdr:colOff>
      <xdr:row>19</xdr:row>
      <xdr:rowOff>93345</xdr:rowOff>
    </xdr:to>
    <xdr:sp macro="" textlink="">
      <xdr:nvSpPr>
        <xdr:cNvPr id="69" name="Oval 68">
          <a:extLst>
            <a:ext uri="{FF2B5EF4-FFF2-40B4-BE49-F238E27FC236}">
              <a16:creationId xmlns:a16="http://schemas.microsoft.com/office/drawing/2014/main" id="{B7C564E6-4630-41C2-A974-55E228D20DAA}"/>
            </a:ext>
          </a:extLst>
        </xdr:cNvPr>
        <xdr:cNvSpPr/>
      </xdr:nvSpPr>
      <xdr:spPr>
        <a:xfrm>
          <a:off x="15697200" y="34575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66675</xdr:colOff>
      <xdr:row>16</xdr:row>
      <xdr:rowOff>142875</xdr:rowOff>
    </xdr:from>
    <xdr:to>
      <xdr:col>2</xdr:col>
      <xdr:colOff>219075</xdr:colOff>
      <xdr:row>19</xdr:row>
      <xdr:rowOff>42862</xdr:rowOff>
    </xdr:to>
    <xdr:grpSp>
      <xdr:nvGrpSpPr>
        <xdr:cNvPr id="62" name="Group 61">
          <a:extLst>
            <a:ext uri="{FF2B5EF4-FFF2-40B4-BE49-F238E27FC236}">
              <a16:creationId xmlns:a16="http://schemas.microsoft.com/office/drawing/2014/main" id="{2CD133BB-0E43-42C9-B521-50A7E39F3278}"/>
            </a:ext>
          </a:extLst>
        </xdr:cNvPr>
        <xdr:cNvGrpSpPr/>
      </xdr:nvGrpSpPr>
      <xdr:grpSpPr>
        <a:xfrm>
          <a:off x="66675" y="3209925"/>
          <a:ext cx="1371600" cy="471487"/>
          <a:chOff x="66675" y="3209925"/>
          <a:chExt cx="1371600" cy="471487"/>
        </a:xfrm>
      </xdr:grpSpPr>
      <xdr:sp macro="" textlink="">
        <xdr:nvSpPr>
          <xdr:cNvPr id="2" name="Rectangle 1">
            <a:extLst>
              <a:ext uri="{FF2B5EF4-FFF2-40B4-BE49-F238E27FC236}">
                <a16:creationId xmlns:a16="http://schemas.microsoft.com/office/drawing/2014/main" id="{112D4868-B282-4C3E-93A6-7029C3F8EE2C}"/>
              </a:ext>
            </a:extLst>
          </xdr:cNvPr>
          <xdr:cNvSpPr/>
        </xdr:nvSpPr>
        <xdr:spPr>
          <a:xfrm>
            <a:off x="66675"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Prompts</a:t>
            </a:r>
          </a:p>
        </xdr:txBody>
      </xdr:sp>
      <xdr:sp macro="" textlink="">
        <xdr:nvSpPr>
          <xdr:cNvPr id="71" name="Rectangle 70">
            <a:extLst>
              <a:ext uri="{FF2B5EF4-FFF2-40B4-BE49-F238E27FC236}">
                <a16:creationId xmlns:a16="http://schemas.microsoft.com/office/drawing/2014/main" id="{2288CAEA-0248-4F75-AF9C-9D17BA4AB5B3}"/>
              </a:ext>
            </a:extLst>
          </xdr:cNvPr>
          <xdr:cNvSpPr/>
        </xdr:nvSpPr>
        <xdr:spPr>
          <a:xfrm>
            <a:off x="74295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73" name="Rectangle 72">
            <a:extLst>
              <a:ext uri="{FF2B5EF4-FFF2-40B4-BE49-F238E27FC236}">
                <a16:creationId xmlns:a16="http://schemas.microsoft.com/office/drawing/2014/main" id="{9AFED4D4-436C-4A51-A0B3-D5BD4A1C4D1C}"/>
              </a:ext>
            </a:extLst>
          </xdr:cNvPr>
          <xdr:cNvSpPr/>
        </xdr:nvSpPr>
        <xdr:spPr>
          <a:xfrm>
            <a:off x="895350"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9</xdr:col>
      <xdr:colOff>54769</xdr:colOff>
      <xdr:row>16</xdr:row>
      <xdr:rowOff>152400</xdr:rowOff>
    </xdr:from>
    <xdr:to>
      <xdr:col>11</xdr:col>
      <xdr:colOff>207169</xdr:colOff>
      <xdr:row>19</xdr:row>
      <xdr:rowOff>38100</xdr:rowOff>
    </xdr:to>
    <xdr:grpSp>
      <xdr:nvGrpSpPr>
        <xdr:cNvPr id="123" name="Group 122">
          <a:extLst>
            <a:ext uri="{FF2B5EF4-FFF2-40B4-BE49-F238E27FC236}">
              <a16:creationId xmlns:a16="http://schemas.microsoft.com/office/drawing/2014/main" id="{7083277D-F072-481C-A703-3028025076D5}"/>
            </a:ext>
          </a:extLst>
        </xdr:cNvPr>
        <xdr:cNvGrpSpPr/>
      </xdr:nvGrpSpPr>
      <xdr:grpSpPr>
        <a:xfrm>
          <a:off x="5541169" y="3219450"/>
          <a:ext cx="1371600" cy="457200"/>
          <a:chOff x="5541169" y="3219450"/>
          <a:chExt cx="1371600" cy="457200"/>
        </a:xfrm>
      </xdr:grpSpPr>
      <xdr:sp macro="" textlink="">
        <xdr:nvSpPr>
          <xdr:cNvPr id="50" name="Rectangle 49">
            <a:extLst>
              <a:ext uri="{FF2B5EF4-FFF2-40B4-BE49-F238E27FC236}">
                <a16:creationId xmlns:a16="http://schemas.microsoft.com/office/drawing/2014/main" id="{BBB14082-7FD4-4E35-9392-EEC6D5D32D82}"/>
              </a:ext>
            </a:extLst>
          </xdr:cNvPr>
          <xdr:cNvSpPr/>
        </xdr:nvSpPr>
        <xdr:spPr>
          <a:xfrm>
            <a:off x="5541169"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Options</a:t>
            </a:r>
          </a:p>
        </xdr:txBody>
      </xdr:sp>
      <xdr:sp macro="" textlink="">
        <xdr:nvSpPr>
          <xdr:cNvPr id="81" name="Rectangle 80">
            <a:extLst>
              <a:ext uri="{FF2B5EF4-FFF2-40B4-BE49-F238E27FC236}">
                <a16:creationId xmlns:a16="http://schemas.microsoft.com/office/drawing/2014/main" id="{FF25FCCA-4F59-4880-A9C6-7F60FDED350B}"/>
              </a:ext>
            </a:extLst>
          </xdr:cNvPr>
          <xdr:cNvSpPr/>
        </xdr:nvSpPr>
        <xdr:spPr>
          <a:xfrm>
            <a:off x="5781675"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13</xdr:col>
      <xdr:colOff>395288</xdr:colOff>
      <xdr:row>16</xdr:row>
      <xdr:rowOff>152400</xdr:rowOff>
    </xdr:from>
    <xdr:to>
      <xdr:col>15</xdr:col>
      <xdr:colOff>547688</xdr:colOff>
      <xdr:row>19</xdr:row>
      <xdr:rowOff>38100</xdr:rowOff>
    </xdr:to>
    <xdr:grpSp>
      <xdr:nvGrpSpPr>
        <xdr:cNvPr id="74" name="Group 73">
          <a:extLst>
            <a:ext uri="{FF2B5EF4-FFF2-40B4-BE49-F238E27FC236}">
              <a16:creationId xmlns:a16="http://schemas.microsoft.com/office/drawing/2014/main" id="{34B85B75-1497-408B-9672-A6733D948C4C}"/>
            </a:ext>
          </a:extLst>
        </xdr:cNvPr>
        <xdr:cNvGrpSpPr/>
      </xdr:nvGrpSpPr>
      <xdr:grpSpPr>
        <a:xfrm>
          <a:off x="8320088" y="3219450"/>
          <a:ext cx="1371600" cy="457200"/>
          <a:chOff x="8320088" y="3219450"/>
          <a:chExt cx="1371600" cy="457200"/>
        </a:xfrm>
      </xdr:grpSpPr>
      <xdr:sp macro="" textlink="">
        <xdr:nvSpPr>
          <xdr:cNvPr id="19" name="Rectangle 18">
            <a:extLst>
              <a:ext uri="{FF2B5EF4-FFF2-40B4-BE49-F238E27FC236}">
                <a16:creationId xmlns:a16="http://schemas.microsoft.com/office/drawing/2014/main" id="{222E1D97-B053-4F72-B79C-FCF721309183}"/>
              </a:ext>
            </a:extLst>
          </xdr:cNvPr>
          <xdr:cNvSpPr/>
        </xdr:nvSpPr>
        <xdr:spPr>
          <a:xfrm>
            <a:off x="8320088"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Action Decisions</a:t>
            </a:r>
          </a:p>
        </xdr:txBody>
      </xdr:sp>
      <xdr:sp macro="" textlink="">
        <xdr:nvSpPr>
          <xdr:cNvPr id="83" name="Rectangle 82">
            <a:extLst>
              <a:ext uri="{FF2B5EF4-FFF2-40B4-BE49-F238E27FC236}">
                <a16:creationId xmlns:a16="http://schemas.microsoft.com/office/drawing/2014/main" id="{36C4369E-63EA-455C-866E-D1C0ED91C74E}"/>
              </a:ext>
            </a:extLst>
          </xdr:cNvPr>
          <xdr:cNvSpPr/>
        </xdr:nvSpPr>
        <xdr:spPr>
          <a:xfrm>
            <a:off x="899160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12</xdr:col>
      <xdr:colOff>104775</xdr:colOff>
      <xdr:row>18</xdr:row>
      <xdr:rowOff>19050</xdr:rowOff>
    </xdr:from>
    <xdr:to>
      <xdr:col>12</xdr:col>
      <xdr:colOff>379095</xdr:colOff>
      <xdr:row>19</xdr:row>
      <xdr:rowOff>102870</xdr:rowOff>
    </xdr:to>
    <xdr:sp macro="" textlink="">
      <xdr:nvSpPr>
        <xdr:cNvPr id="91" name="Oval 90">
          <a:extLst>
            <a:ext uri="{FF2B5EF4-FFF2-40B4-BE49-F238E27FC236}">
              <a16:creationId xmlns:a16="http://schemas.microsoft.com/office/drawing/2014/main" id="{06FCAF1D-7781-4EEA-A9C5-C20814949FB8}"/>
            </a:ext>
          </a:extLst>
        </xdr:cNvPr>
        <xdr:cNvSpPr/>
      </xdr:nvSpPr>
      <xdr:spPr>
        <a:xfrm>
          <a:off x="7419975" y="3467100"/>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241935</xdr:colOff>
      <xdr:row>8</xdr:row>
      <xdr:rowOff>66674</xdr:rowOff>
    </xdr:from>
    <xdr:to>
      <xdr:col>13</xdr:col>
      <xdr:colOff>153613</xdr:colOff>
      <xdr:row>18</xdr:row>
      <xdr:rowOff>19050</xdr:rowOff>
    </xdr:to>
    <xdr:cxnSp macro="">
      <xdr:nvCxnSpPr>
        <xdr:cNvPr id="93" name="Connector: Elbow 92">
          <a:extLst>
            <a:ext uri="{FF2B5EF4-FFF2-40B4-BE49-F238E27FC236}">
              <a16:creationId xmlns:a16="http://schemas.microsoft.com/office/drawing/2014/main" id="{A3D1D079-3432-4F5A-B7C6-73D7DD7D7408}"/>
            </a:ext>
          </a:extLst>
        </xdr:cNvPr>
        <xdr:cNvCxnSpPr>
          <a:stCxn id="44" idx="1"/>
          <a:endCxn id="91" idx="0"/>
        </xdr:cNvCxnSpPr>
      </xdr:nvCxnSpPr>
      <xdr:spPr>
        <a:xfrm rot="10800000" flipV="1">
          <a:off x="7557135" y="1609724"/>
          <a:ext cx="521278" cy="185737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104775</xdr:colOff>
      <xdr:row>16</xdr:row>
      <xdr:rowOff>133350</xdr:rowOff>
    </xdr:from>
    <xdr:to>
      <xdr:col>29</xdr:col>
      <xdr:colOff>257175</xdr:colOff>
      <xdr:row>19</xdr:row>
      <xdr:rowOff>28575</xdr:rowOff>
    </xdr:to>
    <xdr:grpSp>
      <xdr:nvGrpSpPr>
        <xdr:cNvPr id="117" name="Group 116">
          <a:extLst>
            <a:ext uri="{FF2B5EF4-FFF2-40B4-BE49-F238E27FC236}">
              <a16:creationId xmlns:a16="http://schemas.microsoft.com/office/drawing/2014/main" id="{0C8BA594-9307-4F24-AA87-D85ACE2231DC}"/>
            </a:ext>
          </a:extLst>
        </xdr:cNvPr>
        <xdr:cNvGrpSpPr/>
      </xdr:nvGrpSpPr>
      <xdr:grpSpPr>
        <a:xfrm>
          <a:off x="16563975" y="3200400"/>
          <a:ext cx="1371600" cy="466725"/>
          <a:chOff x="16563975" y="3200400"/>
          <a:chExt cx="1371600" cy="466725"/>
        </a:xfrm>
      </xdr:grpSpPr>
      <xdr:sp macro="" textlink="">
        <xdr:nvSpPr>
          <xdr:cNvPr id="47" name="Rectangle 46">
            <a:extLst>
              <a:ext uri="{FF2B5EF4-FFF2-40B4-BE49-F238E27FC236}">
                <a16:creationId xmlns:a16="http://schemas.microsoft.com/office/drawing/2014/main" id="{D7732693-81E6-4C04-921A-9F7D33823AAB}"/>
              </a:ext>
            </a:extLst>
          </xdr:cNvPr>
          <xdr:cNvSpPr/>
        </xdr:nvSpPr>
        <xdr:spPr>
          <a:xfrm>
            <a:off x="16563975" y="3209925"/>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Assessment</a:t>
            </a:r>
          </a:p>
        </xdr:txBody>
      </xdr:sp>
      <xdr:sp macro="" textlink="">
        <xdr:nvSpPr>
          <xdr:cNvPr id="86" name="Rectangle 85">
            <a:extLst>
              <a:ext uri="{FF2B5EF4-FFF2-40B4-BE49-F238E27FC236}">
                <a16:creationId xmlns:a16="http://schemas.microsoft.com/office/drawing/2014/main" id="{7F11F912-32D7-47A0-AFD5-B602C88B7338}"/>
              </a:ext>
            </a:extLst>
          </xdr:cNvPr>
          <xdr:cNvSpPr/>
        </xdr:nvSpPr>
        <xdr:spPr>
          <a:xfrm>
            <a:off x="16773525"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96" name="Rectangle 95">
            <a:extLst>
              <a:ext uri="{FF2B5EF4-FFF2-40B4-BE49-F238E27FC236}">
                <a16:creationId xmlns:a16="http://schemas.microsoft.com/office/drawing/2014/main" id="{494943A0-BD22-4D3C-8C23-3D9C4C34FD5D}"/>
              </a:ext>
            </a:extLst>
          </xdr:cNvPr>
          <xdr:cNvSpPr/>
        </xdr:nvSpPr>
        <xdr:spPr>
          <a:xfrm>
            <a:off x="17240250" y="320040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24</xdr:col>
      <xdr:colOff>542926</xdr:colOff>
      <xdr:row>22</xdr:row>
      <xdr:rowOff>76201</xdr:rowOff>
    </xdr:from>
    <xdr:to>
      <xdr:col>27</xdr:col>
      <xdr:colOff>85726</xdr:colOff>
      <xdr:row>24</xdr:row>
      <xdr:rowOff>152401</xdr:rowOff>
    </xdr:to>
    <xdr:sp macro="" textlink="">
      <xdr:nvSpPr>
        <xdr:cNvPr id="104" name="Rectangle 103">
          <a:extLst>
            <a:ext uri="{FF2B5EF4-FFF2-40B4-BE49-F238E27FC236}">
              <a16:creationId xmlns:a16="http://schemas.microsoft.com/office/drawing/2014/main" id="{D58F31E6-181A-4253-861A-8186E23A2D37}"/>
            </a:ext>
          </a:extLst>
        </xdr:cNvPr>
        <xdr:cNvSpPr/>
      </xdr:nvSpPr>
      <xdr:spPr>
        <a:xfrm>
          <a:off x="15173326" y="4286251"/>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Premises</a:t>
          </a:r>
          <a:endParaRPr lang="en-US" sz="1200" baseline="-25000">
            <a:solidFill>
              <a:sysClr val="windowText" lastClr="000000"/>
            </a:solidFill>
          </a:endParaRPr>
        </a:p>
      </xdr:txBody>
    </xdr:sp>
    <xdr:clientData/>
  </xdr:twoCellAnchor>
  <xdr:twoCellAnchor>
    <xdr:from>
      <xdr:col>23</xdr:col>
      <xdr:colOff>464345</xdr:colOff>
      <xdr:row>19</xdr:row>
      <xdr:rowOff>47625</xdr:rowOff>
    </xdr:from>
    <xdr:to>
      <xdr:col>24</xdr:col>
      <xdr:colOff>542926</xdr:colOff>
      <xdr:row>23</xdr:row>
      <xdr:rowOff>114300</xdr:rowOff>
    </xdr:to>
    <xdr:cxnSp macro="">
      <xdr:nvCxnSpPr>
        <xdr:cNvPr id="105" name="Connector: Elbow 104">
          <a:extLst>
            <a:ext uri="{FF2B5EF4-FFF2-40B4-BE49-F238E27FC236}">
              <a16:creationId xmlns:a16="http://schemas.microsoft.com/office/drawing/2014/main" id="{32C2CF5E-8F64-4C34-B60F-1F2A9D1262AD}"/>
            </a:ext>
          </a:extLst>
        </xdr:cNvPr>
        <xdr:cNvCxnSpPr>
          <a:endCxn id="104" idx="1"/>
        </xdr:cNvCxnSpPr>
      </xdr:nvCxnSpPr>
      <xdr:spPr>
        <a:xfrm rot="16200000" flipH="1">
          <a:off x="14414898" y="3756422"/>
          <a:ext cx="828675" cy="688181"/>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85726</xdr:colOff>
      <xdr:row>19</xdr:row>
      <xdr:rowOff>28575</xdr:rowOff>
    </xdr:from>
    <xdr:to>
      <xdr:col>27</xdr:col>
      <xdr:colOff>542925</xdr:colOff>
      <xdr:row>23</xdr:row>
      <xdr:rowOff>114301</xdr:rowOff>
    </xdr:to>
    <xdr:cxnSp macro="">
      <xdr:nvCxnSpPr>
        <xdr:cNvPr id="106" name="Connector: Elbow 105">
          <a:extLst>
            <a:ext uri="{FF2B5EF4-FFF2-40B4-BE49-F238E27FC236}">
              <a16:creationId xmlns:a16="http://schemas.microsoft.com/office/drawing/2014/main" id="{D170CC21-9202-4BF3-8E85-94333F8ABC09}"/>
            </a:ext>
          </a:extLst>
        </xdr:cNvPr>
        <xdr:cNvCxnSpPr>
          <a:stCxn id="104" idx="3"/>
          <a:endCxn id="86" idx="2"/>
        </xdr:cNvCxnSpPr>
      </xdr:nvCxnSpPr>
      <xdr:spPr>
        <a:xfrm flipV="1">
          <a:off x="16544926" y="3667125"/>
          <a:ext cx="457199" cy="84772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542924</xdr:colOff>
      <xdr:row>25</xdr:row>
      <xdr:rowOff>76202</xdr:rowOff>
    </xdr:from>
    <xdr:to>
      <xdr:col>27</xdr:col>
      <xdr:colOff>85724</xdr:colOff>
      <xdr:row>27</xdr:row>
      <xdr:rowOff>152402</xdr:rowOff>
    </xdr:to>
    <xdr:sp macro="" textlink="">
      <xdr:nvSpPr>
        <xdr:cNvPr id="107" name="Rectangle 106">
          <a:extLst>
            <a:ext uri="{FF2B5EF4-FFF2-40B4-BE49-F238E27FC236}">
              <a16:creationId xmlns:a16="http://schemas.microsoft.com/office/drawing/2014/main" id="{C4FBCC66-BB18-4A13-8951-4F80346C24C6}"/>
            </a:ext>
          </a:extLst>
        </xdr:cNvPr>
        <xdr:cNvSpPr/>
      </xdr:nvSpPr>
      <xdr:spPr>
        <a:xfrm>
          <a:off x="15173324" y="485775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lientData/>
  </xdr:twoCellAnchor>
  <xdr:twoCellAnchor>
    <xdr:from>
      <xdr:col>23</xdr:col>
      <xdr:colOff>247650</xdr:colOff>
      <xdr:row>19</xdr:row>
      <xdr:rowOff>47626</xdr:rowOff>
    </xdr:from>
    <xdr:to>
      <xdr:col>24</xdr:col>
      <xdr:colOff>542923</xdr:colOff>
      <xdr:row>26</xdr:row>
      <xdr:rowOff>114302</xdr:rowOff>
    </xdr:to>
    <xdr:cxnSp macro="">
      <xdr:nvCxnSpPr>
        <xdr:cNvPr id="108" name="Connector: Elbow 107">
          <a:extLst>
            <a:ext uri="{FF2B5EF4-FFF2-40B4-BE49-F238E27FC236}">
              <a16:creationId xmlns:a16="http://schemas.microsoft.com/office/drawing/2014/main" id="{51A4F4CF-2B65-4309-AF09-B88C85073970}"/>
            </a:ext>
          </a:extLst>
        </xdr:cNvPr>
        <xdr:cNvCxnSpPr>
          <a:endCxn id="107" idx="1"/>
        </xdr:cNvCxnSpPr>
      </xdr:nvCxnSpPr>
      <xdr:spPr>
        <a:xfrm rot="16200000" flipH="1">
          <a:off x="14020799" y="3933827"/>
          <a:ext cx="1400176" cy="904873"/>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85724</xdr:colOff>
      <xdr:row>19</xdr:row>
      <xdr:rowOff>28575</xdr:rowOff>
    </xdr:from>
    <xdr:to>
      <xdr:col>28</xdr:col>
      <xdr:colOff>180975</xdr:colOff>
      <xdr:row>26</xdr:row>
      <xdr:rowOff>114302</xdr:rowOff>
    </xdr:to>
    <xdr:cxnSp macro="">
      <xdr:nvCxnSpPr>
        <xdr:cNvPr id="109" name="Connector: Elbow 108">
          <a:extLst>
            <a:ext uri="{FF2B5EF4-FFF2-40B4-BE49-F238E27FC236}">
              <a16:creationId xmlns:a16="http://schemas.microsoft.com/office/drawing/2014/main" id="{1DCB0C50-8CB7-4877-A72B-224992C332BF}"/>
            </a:ext>
          </a:extLst>
        </xdr:cNvPr>
        <xdr:cNvCxnSpPr>
          <a:stCxn id="107" idx="3"/>
          <a:endCxn id="47" idx="2"/>
        </xdr:cNvCxnSpPr>
      </xdr:nvCxnSpPr>
      <xdr:spPr>
        <a:xfrm flipV="1">
          <a:off x="16544924" y="3667125"/>
          <a:ext cx="704851" cy="1419227"/>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390525</xdr:colOff>
      <xdr:row>16</xdr:row>
      <xdr:rowOff>142875</xdr:rowOff>
    </xdr:from>
    <xdr:to>
      <xdr:col>24</xdr:col>
      <xdr:colOff>542925</xdr:colOff>
      <xdr:row>19</xdr:row>
      <xdr:rowOff>38100</xdr:rowOff>
    </xdr:to>
    <xdr:grpSp>
      <xdr:nvGrpSpPr>
        <xdr:cNvPr id="119" name="Group 118">
          <a:extLst>
            <a:ext uri="{FF2B5EF4-FFF2-40B4-BE49-F238E27FC236}">
              <a16:creationId xmlns:a16="http://schemas.microsoft.com/office/drawing/2014/main" id="{F88E26F4-6E66-446A-9B8F-6729AF91F97E}"/>
            </a:ext>
          </a:extLst>
        </xdr:cNvPr>
        <xdr:cNvGrpSpPr/>
      </xdr:nvGrpSpPr>
      <xdr:grpSpPr>
        <a:xfrm>
          <a:off x="13801725" y="3209925"/>
          <a:ext cx="1371600" cy="466725"/>
          <a:chOff x="13801725" y="3209925"/>
          <a:chExt cx="1371600" cy="466725"/>
        </a:xfrm>
      </xdr:grpSpPr>
      <xdr:sp macro="" textlink="">
        <xdr:nvSpPr>
          <xdr:cNvPr id="40" name="Rectangle 39">
            <a:extLst>
              <a:ext uri="{FF2B5EF4-FFF2-40B4-BE49-F238E27FC236}">
                <a16:creationId xmlns:a16="http://schemas.microsoft.com/office/drawing/2014/main" id="{34280298-5C2E-4C59-B30A-2BD06D9D6EDB}"/>
              </a:ext>
            </a:extLst>
          </xdr:cNvPr>
          <xdr:cNvSpPr/>
        </xdr:nvSpPr>
        <xdr:spPr>
          <a:xfrm>
            <a:off x="13801725" y="3219450"/>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Consequences</a:t>
            </a:r>
          </a:p>
        </xdr:txBody>
      </xdr:sp>
      <xdr:sp macro="" textlink="">
        <xdr:nvSpPr>
          <xdr:cNvPr id="110" name="Rectangle 109">
            <a:extLst>
              <a:ext uri="{FF2B5EF4-FFF2-40B4-BE49-F238E27FC236}">
                <a16:creationId xmlns:a16="http://schemas.microsoft.com/office/drawing/2014/main" id="{3607B353-7BA7-4C6D-9CDB-9D8415A46768}"/>
              </a:ext>
            </a:extLst>
          </xdr:cNvPr>
          <xdr:cNvSpPr/>
        </xdr:nvSpPr>
        <xdr:spPr>
          <a:xfrm>
            <a:off x="14030325"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twoCellAnchor>
    <xdr:from>
      <xdr:col>4</xdr:col>
      <xdr:colOff>369094</xdr:colOff>
      <xdr:row>16</xdr:row>
      <xdr:rowOff>142875</xdr:rowOff>
    </xdr:from>
    <xdr:to>
      <xdr:col>6</xdr:col>
      <xdr:colOff>521494</xdr:colOff>
      <xdr:row>19</xdr:row>
      <xdr:rowOff>42862</xdr:rowOff>
    </xdr:to>
    <xdr:grpSp>
      <xdr:nvGrpSpPr>
        <xdr:cNvPr id="122" name="Group 121">
          <a:extLst>
            <a:ext uri="{FF2B5EF4-FFF2-40B4-BE49-F238E27FC236}">
              <a16:creationId xmlns:a16="http://schemas.microsoft.com/office/drawing/2014/main" id="{B1004301-E069-4F54-8CC3-3C429D079E7C}"/>
            </a:ext>
          </a:extLst>
        </xdr:cNvPr>
        <xdr:cNvGrpSpPr/>
      </xdr:nvGrpSpPr>
      <xdr:grpSpPr>
        <a:xfrm>
          <a:off x="2807494" y="3209925"/>
          <a:ext cx="1371600" cy="471487"/>
          <a:chOff x="2807494" y="3209925"/>
          <a:chExt cx="1371600" cy="471487"/>
        </a:xfrm>
      </xdr:grpSpPr>
      <xdr:sp macro="" textlink="">
        <xdr:nvSpPr>
          <xdr:cNvPr id="3" name="Rectangle 2">
            <a:extLst>
              <a:ext uri="{FF2B5EF4-FFF2-40B4-BE49-F238E27FC236}">
                <a16:creationId xmlns:a16="http://schemas.microsoft.com/office/drawing/2014/main" id="{6169B0DD-68CB-4FC2-A52E-A411FB8FEE39}"/>
              </a:ext>
            </a:extLst>
          </xdr:cNvPr>
          <xdr:cNvSpPr/>
        </xdr:nvSpPr>
        <xdr:spPr>
          <a:xfrm>
            <a:off x="2807494" y="3224212"/>
            <a:ext cx="1371600" cy="4572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Goal</a:t>
            </a:r>
            <a:r>
              <a:rPr lang="en-US" sz="1200" baseline="0">
                <a:solidFill>
                  <a:sysClr val="windowText" lastClr="000000"/>
                </a:solidFill>
              </a:rPr>
              <a:t> Decisions</a:t>
            </a:r>
            <a:endParaRPr lang="en-US" sz="1200">
              <a:solidFill>
                <a:sysClr val="windowText" lastClr="000000"/>
              </a:solidFill>
            </a:endParaRPr>
          </a:p>
        </xdr:txBody>
      </xdr:sp>
      <xdr:sp macro="" textlink="">
        <xdr:nvSpPr>
          <xdr:cNvPr id="77" name="Rectangle 76">
            <a:extLst>
              <a:ext uri="{FF2B5EF4-FFF2-40B4-BE49-F238E27FC236}">
                <a16:creationId xmlns:a16="http://schemas.microsoft.com/office/drawing/2014/main" id="{EEC65663-ECC7-4B24-9196-6FC9AB0A8E0D}"/>
              </a:ext>
            </a:extLst>
          </xdr:cNvPr>
          <xdr:cNvSpPr/>
        </xdr:nvSpPr>
        <xdr:spPr>
          <a:xfrm>
            <a:off x="3067050" y="3209925"/>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sp macro="" textlink="">
        <xdr:nvSpPr>
          <xdr:cNvPr id="118" name="Rectangle 117">
            <a:extLst>
              <a:ext uri="{FF2B5EF4-FFF2-40B4-BE49-F238E27FC236}">
                <a16:creationId xmlns:a16="http://schemas.microsoft.com/office/drawing/2014/main" id="{7109A442-CF21-4787-87FA-65ED156EA4DC}"/>
              </a:ext>
            </a:extLst>
          </xdr:cNvPr>
          <xdr:cNvSpPr/>
        </xdr:nvSpPr>
        <xdr:spPr>
          <a:xfrm>
            <a:off x="3505200" y="3219450"/>
            <a:ext cx="457200" cy="4572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a:solidFill>
                <a:sysClr val="windowText" lastClr="000000"/>
              </a:solidFill>
            </a:endParaRPr>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209550</xdr:colOff>
      <xdr:row>3</xdr:row>
      <xdr:rowOff>142875</xdr:rowOff>
    </xdr:from>
    <xdr:to>
      <xdr:col>16</xdr:col>
      <xdr:colOff>409575</xdr:colOff>
      <xdr:row>50</xdr:row>
      <xdr:rowOff>114300</xdr:rowOff>
    </xdr:to>
    <xdr:grpSp>
      <xdr:nvGrpSpPr>
        <xdr:cNvPr id="24" name="Group 23">
          <a:extLst>
            <a:ext uri="{FF2B5EF4-FFF2-40B4-BE49-F238E27FC236}">
              <a16:creationId xmlns:a16="http://schemas.microsoft.com/office/drawing/2014/main" id="{755933F2-C06E-41F4-B6D9-B82DA65DB791}"/>
            </a:ext>
          </a:extLst>
        </xdr:cNvPr>
        <xdr:cNvGrpSpPr/>
      </xdr:nvGrpSpPr>
      <xdr:grpSpPr>
        <a:xfrm>
          <a:off x="209550" y="733425"/>
          <a:ext cx="9953625" cy="8924925"/>
          <a:chOff x="209550" y="733425"/>
          <a:chExt cx="9953625" cy="8924925"/>
        </a:xfrm>
      </xdr:grpSpPr>
      <xdr:sp macro="" textlink="">
        <xdr:nvSpPr>
          <xdr:cNvPr id="9" name="Rectangle 8">
            <a:extLst>
              <a:ext uri="{FF2B5EF4-FFF2-40B4-BE49-F238E27FC236}">
                <a16:creationId xmlns:a16="http://schemas.microsoft.com/office/drawing/2014/main" id="{2EDF8CFA-62CE-4CD9-A1E4-E2051F7B335E}"/>
              </a:ext>
            </a:extLst>
          </xdr:cNvPr>
          <xdr:cNvSpPr/>
        </xdr:nvSpPr>
        <xdr:spPr>
          <a:xfrm>
            <a:off x="2767012" y="610552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Decision Premise (DP</a:t>
            </a:r>
            <a:r>
              <a:rPr lang="en-US" sz="1200" baseline="-25000">
                <a:solidFill>
                  <a:sysClr val="windowText" lastClr="000000"/>
                </a:solidFill>
              </a:rPr>
              <a:t>1</a:t>
            </a:r>
            <a:r>
              <a:rPr lang="en-US" sz="1200" baseline="0">
                <a:solidFill>
                  <a:sysClr val="windowText" lastClr="000000"/>
                </a:solidFill>
              </a:rPr>
              <a:t>): </a:t>
            </a:r>
          </a:p>
          <a:p>
            <a:pPr algn="ctr"/>
            <a:r>
              <a:rPr lang="en-US" sz="1200" baseline="0">
                <a:solidFill>
                  <a:sysClr val="windowText" lastClr="000000"/>
                </a:solidFill>
              </a:rPr>
              <a:t>Technology maturity level must be at least L.</a:t>
            </a:r>
            <a:endParaRPr lang="en-US" sz="1200" baseline="-25000">
              <a:solidFill>
                <a:sysClr val="windowText" lastClr="000000"/>
              </a:solidFill>
            </a:endParaRPr>
          </a:p>
        </xdr:txBody>
      </xdr:sp>
      <xdr:sp macro="" textlink="">
        <xdr:nvSpPr>
          <xdr:cNvPr id="10" name="Rectangle 9">
            <a:extLst>
              <a:ext uri="{FF2B5EF4-FFF2-40B4-BE49-F238E27FC236}">
                <a16:creationId xmlns:a16="http://schemas.microsoft.com/office/drawing/2014/main" id="{6B0DC8DD-F6A6-40DC-831A-338DFA26E651}"/>
              </a:ext>
            </a:extLst>
          </xdr:cNvPr>
          <xdr:cNvSpPr/>
        </xdr:nvSpPr>
        <xdr:spPr>
          <a:xfrm>
            <a:off x="2767012" y="72247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2</a:t>
            </a:r>
          </a:p>
        </xdr:txBody>
      </xdr:sp>
      <xdr:sp macro="" textlink="">
        <xdr:nvSpPr>
          <xdr:cNvPr id="11" name="Rectangle 10">
            <a:extLst>
              <a:ext uri="{FF2B5EF4-FFF2-40B4-BE49-F238E27FC236}">
                <a16:creationId xmlns:a16="http://schemas.microsoft.com/office/drawing/2014/main" id="{5CB89335-6580-458F-8E57-39173AA7E02B}"/>
              </a:ext>
            </a:extLst>
          </xdr:cNvPr>
          <xdr:cNvSpPr/>
        </xdr:nvSpPr>
        <xdr:spPr>
          <a:xfrm>
            <a:off x="2767012" y="874395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DP</a:t>
            </a:r>
            <a:r>
              <a:rPr lang="en-US" sz="1200" baseline="-25000">
                <a:solidFill>
                  <a:sysClr val="windowText" lastClr="000000"/>
                </a:solidFill>
              </a:rPr>
              <a:t>n</a:t>
            </a:r>
          </a:p>
        </xdr:txBody>
      </xdr:sp>
      <xdr:cxnSp macro="">
        <xdr:nvCxnSpPr>
          <xdr:cNvPr id="13" name="Straight Arrow Connector 12">
            <a:extLst>
              <a:ext uri="{FF2B5EF4-FFF2-40B4-BE49-F238E27FC236}">
                <a16:creationId xmlns:a16="http://schemas.microsoft.com/office/drawing/2014/main" id="{AA9B58F4-BE0E-4B02-98BA-EB1FC72D1482}"/>
              </a:ext>
            </a:extLst>
          </xdr:cNvPr>
          <xdr:cNvCxnSpPr>
            <a:stCxn id="2" idx="3"/>
            <a:endCxn id="8" idx="1"/>
          </xdr:cNvCxnSpPr>
        </xdr:nvCxnSpPr>
        <xdr:spPr>
          <a:xfrm>
            <a:off x="2038350" y="3681412"/>
            <a:ext cx="3248025"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5" name="Connector: Elbow 14">
            <a:extLst>
              <a:ext uri="{FF2B5EF4-FFF2-40B4-BE49-F238E27FC236}">
                <a16:creationId xmlns:a16="http://schemas.microsoft.com/office/drawing/2014/main" id="{A3BFF46A-19D4-4457-9D4F-D6C6E98861B2}"/>
              </a:ext>
            </a:extLst>
          </xdr:cNvPr>
          <xdr:cNvCxnSpPr>
            <a:stCxn id="32" idx="2"/>
            <a:endCxn id="9" idx="1"/>
          </xdr:cNvCxnSpPr>
        </xdr:nvCxnSpPr>
        <xdr:spPr>
          <a:xfrm rot="16200000" flipH="1">
            <a:off x="851059" y="4646771"/>
            <a:ext cx="2428875" cy="140303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7" name="Connector: Elbow 16">
            <a:extLst>
              <a:ext uri="{FF2B5EF4-FFF2-40B4-BE49-F238E27FC236}">
                <a16:creationId xmlns:a16="http://schemas.microsoft.com/office/drawing/2014/main" id="{52FF6E3E-4187-43E2-8A05-5FF131F06074}"/>
              </a:ext>
            </a:extLst>
          </xdr:cNvPr>
          <xdr:cNvCxnSpPr>
            <a:stCxn id="40" idx="2"/>
            <a:endCxn id="10" idx="1"/>
          </xdr:cNvCxnSpPr>
        </xdr:nvCxnSpPr>
        <xdr:spPr>
          <a:xfrm rot="16200000" flipH="1">
            <a:off x="53340" y="4968240"/>
            <a:ext cx="3548062" cy="187928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19" name="Connector: Elbow 18">
            <a:extLst>
              <a:ext uri="{FF2B5EF4-FFF2-40B4-BE49-F238E27FC236}">
                <a16:creationId xmlns:a16="http://schemas.microsoft.com/office/drawing/2014/main" id="{5BB21842-A987-4D88-A9C0-33EB2875A2D0}"/>
              </a:ext>
            </a:extLst>
          </xdr:cNvPr>
          <xdr:cNvCxnSpPr>
            <a:stCxn id="35" idx="2"/>
            <a:endCxn id="11" idx="1"/>
          </xdr:cNvCxnSpPr>
        </xdr:nvCxnSpPr>
        <xdr:spPr>
          <a:xfrm rot="16200000" flipH="1">
            <a:off x="-944404" y="5489734"/>
            <a:ext cx="5067300" cy="235553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1" name="Connector: Elbow 20">
            <a:extLst>
              <a:ext uri="{FF2B5EF4-FFF2-40B4-BE49-F238E27FC236}">
                <a16:creationId xmlns:a16="http://schemas.microsoft.com/office/drawing/2014/main" id="{1206A40E-C509-4A7E-8F73-FB30DDBCCC48}"/>
              </a:ext>
            </a:extLst>
          </xdr:cNvPr>
          <xdr:cNvCxnSpPr>
            <a:stCxn id="9" idx="3"/>
            <a:endCxn id="37" idx="2"/>
          </xdr:cNvCxnSpPr>
        </xdr:nvCxnSpPr>
        <xdr:spPr>
          <a:xfrm flipV="1">
            <a:off x="4595812" y="4133850"/>
            <a:ext cx="1365568" cy="242887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3" name="Connector: Elbow 22">
            <a:extLst>
              <a:ext uri="{FF2B5EF4-FFF2-40B4-BE49-F238E27FC236}">
                <a16:creationId xmlns:a16="http://schemas.microsoft.com/office/drawing/2014/main" id="{1CB449B0-6103-42E2-BE6D-DE4E2DD869CE}"/>
              </a:ext>
            </a:extLst>
          </xdr:cNvPr>
          <xdr:cNvCxnSpPr>
            <a:stCxn id="10" idx="3"/>
            <a:endCxn id="41" idx="2"/>
          </xdr:cNvCxnSpPr>
        </xdr:nvCxnSpPr>
        <xdr:spPr>
          <a:xfrm flipV="1">
            <a:off x="4595812" y="4133850"/>
            <a:ext cx="1848168" cy="3548062"/>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5" name="Connector: Elbow 24">
            <a:extLst>
              <a:ext uri="{FF2B5EF4-FFF2-40B4-BE49-F238E27FC236}">
                <a16:creationId xmlns:a16="http://schemas.microsoft.com/office/drawing/2014/main" id="{703ADAEA-785F-4395-B619-4D90E53856D5}"/>
              </a:ext>
            </a:extLst>
          </xdr:cNvPr>
          <xdr:cNvCxnSpPr>
            <a:stCxn id="11" idx="3"/>
            <a:endCxn id="38" idx="2"/>
          </xdr:cNvCxnSpPr>
        </xdr:nvCxnSpPr>
        <xdr:spPr>
          <a:xfrm flipV="1">
            <a:off x="4595812" y="4124325"/>
            <a:ext cx="2330768" cy="50768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 name="TextBox 2">
            <a:extLst>
              <a:ext uri="{FF2B5EF4-FFF2-40B4-BE49-F238E27FC236}">
                <a16:creationId xmlns:a16="http://schemas.microsoft.com/office/drawing/2014/main" id="{11B7D077-5FD9-4402-9CB4-F8AAA2C8A7B5}"/>
              </a:ext>
            </a:extLst>
          </xdr:cNvPr>
          <xdr:cNvSpPr txBox="1"/>
        </xdr:nvSpPr>
        <xdr:spPr>
          <a:xfrm rot="5400000">
            <a:off x="3452812" y="8258176"/>
            <a:ext cx="457200" cy="352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 . .</a:t>
            </a:r>
          </a:p>
        </xdr:txBody>
      </xdr:sp>
      <xdr:sp macro="" textlink="">
        <xdr:nvSpPr>
          <xdr:cNvPr id="16" name="Rectangle 15">
            <a:extLst>
              <a:ext uri="{FF2B5EF4-FFF2-40B4-BE49-F238E27FC236}">
                <a16:creationId xmlns:a16="http://schemas.microsoft.com/office/drawing/2014/main" id="{607722A7-0A06-44C0-835D-2088A6A4A6C3}"/>
              </a:ext>
            </a:extLst>
          </xdr:cNvPr>
          <xdr:cNvSpPr/>
        </xdr:nvSpPr>
        <xdr:spPr>
          <a:xfrm rot="16200000">
            <a:off x="2133600" y="119062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Uncertainty</a:t>
            </a:r>
            <a:r>
              <a:rPr lang="en-US" sz="1200" baseline="0">
                <a:solidFill>
                  <a:sysClr val="windowText" lastClr="000000"/>
                </a:solidFill>
              </a:rPr>
              <a:t> avoidance</a:t>
            </a:r>
            <a:endParaRPr lang="en-US" sz="1200">
              <a:solidFill>
                <a:sysClr val="windowText" lastClr="000000"/>
              </a:solidFill>
            </a:endParaRPr>
          </a:p>
        </xdr:txBody>
      </xdr:sp>
      <xdr:sp macro="" textlink="">
        <xdr:nvSpPr>
          <xdr:cNvPr id="18" name="Rectangle 17">
            <a:extLst>
              <a:ext uri="{FF2B5EF4-FFF2-40B4-BE49-F238E27FC236}">
                <a16:creationId xmlns:a16="http://schemas.microsoft.com/office/drawing/2014/main" id="{FC4F0E75-89CB-4D8A-8F57-C110832D2580}"/>
              </a:ext>
            </a:extLst>
          </xdr:cNvPr>
          <xdr:cNvSpPr/>
        </xdr:nvSpPr>
        <xdr:spPr>
          <a:xfrm rot="16200000">
            <a:off x="3238500" y="1190625"/>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Absorptive capacity</a:t>
            </a:r>
          </a:p>
        </xdr:txBody>
      </xdr:sp>
      <xdr:cxnSp macro="">
        <xdr:nvCxnSpPr>
          <xdr:cNvPr id="20" name="Straight Arrow Connector 19">
            <a:extLst>
              <a:ext uri="{FF2B5EF4-FFF2-40B4-BE49-F238E27FC236}">
                <a16:creationId xmlns:a16="http://schemas.microsoft.com/office/drawing/2014/main" id="{B8CC71DE-30FA-4561-98F8-E7B24F9EBA13}"/>
              </a:ext>
            </a:extLst>
          </xdr:cNvPr>
          <xdr:cNvCxnSpPr>
            <a:stCxn id="16" idx="1"/>
            <a:endCxn id="48" idx="0"/>
          </xdr:cNvCxnSpPr>
        </xdr:nvCxnSpPr>
        <xdr:spPr>
          <a:xfrm>
            <a:off x="3048000" y="2562225"/>
            <a:ext cx="1905" cy="112395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2" name="Straight Arrow Connector 21">
            <a:extLst>
              <a:ext uri="{FF2B5EF4-FFF2-40B4-BE49-F238E27FC236}">
                <a16:creationId xmlns:a16="http://schemas.microsoft.com/office/drawing/2014/main" id="{927C467B-1531-4473-9834-ECF608E77259}"/>
              </a:ext>
            </a:extLst>
          </xdr:cNvPr>
          <xdr:cNvCxnSpPr>
            <a:stCxn id="18" idx="1"/>
            <a:endCxn id="50" idx="0"/>
          </xdr:cNvCxnSpPr>
        </xdr:nvCxnSpPr>
        <xdr:spPr>
          <a:xfrm>
            <a:off x="4152900" y="2562225"/>
            <a:ext cx="11430" cy="112395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 name="Rectangle 1">
            <a:extLst>
              <a:ext uri="{FF2B5EF4-FFF2-40B4-BE49-F238E27FC236}">
                <a16:creationId xmlns:a16="http://schemas.microsoft.com/office/drawing/2014/main" id="{E7FBD581-9132-4175-AC34-BD98A9A52BD0}"/>
              </a:ext>
            </a:extLst>
          </xdr:cNvPr>
          <xdr:cNvSpPr/>
        </xdr:nvSpPr>
        <xdr:spPr>
          <a:xfrm>
            <a:off x="209550"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Technology available for assimilation</a:t>
            </a:r>
          </a:p>
        </xdr:txBody>
      </xdr:sp>
      <xdr:sp macro="" textlink="">
        <xdr:nvSpPr>
          <xdr:cNvPr id="32" name="Rectangle 31">
            <a:extLst>
              <a:ext uri="{FF2B5EF4-FFF2-40B4-BE49-F238E27FC236}">
                <a16:creationId xmlns:a16="http://schemas.microsoft.com/office/drawing/2014/main" id="{2DC3709F-D574-4E57-89EC-0CDECD34117B}"/>
              </a:ext>
            </a:extLst>
          </xdr:cNvPr>
          <xdr:cNvSpPr/>
        </xdr:nvSpPr>
        <xdr:spPr>
          <a:xfrm>
            <a:off x="11811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35" name="Rectangle 34">
            <a:extLst>
              <a:ext uri="{FF2B5EF4-FFF2-40B4-BE49-F238E27FC236}">
                <a16:creationId xmlns:a16="http://schemas.microsoft.com/office/drawing/2014/main" id="{5FDD3252-11D9-4AEB-B425-CC96512F2D88}"/>
              </a:ext>
            </a:extLst>
          </xdr:cNvPr>
          <xdr:cNvSpPr/>
        </xdr:nvSpPr>
        <xdr:spPr>
          <a:xfrm>
            <a:off x="2286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8" name="Rectangle 7">
            <a:extLst>
              <a:ext uri="{FF2B5EF4-FFF2-40B4-BE49-F238E27FC236}">
                <a16:creationId xmlns:a16="http://schemas.microsoft.com/office/drawing/2014/main" id="{78775CEB-9626-4660-A44C-8F70D0A13B5B}"/>
              </a:ext>
            </a:extLst>
          </xdr:cNvPr>
          <xdr:cNvSpPr/>
        </xdr:nvSpPr>
        <xdr:spPr>
          <a:xfrm>
            <a:off x="5286375" y="3224212"/>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Decision of whether to assimilate the technology</a:t>
            </a:r>
            <a:endParaRPr lang="en-US" sz="1200">
              <a:solidFill>
                <a:sysClr val="windowText" lastClr="000000"/>
              </a:solidFill>
            </a:endParaRPr>
          </a:p>
        </xdr:txBody>
      </xdr:sp>
      <xdr:sp macro="" textlink="">
        <xdr:nvSpPr>
          <xdr:cNvPr id="37" name="Rectangle 36">
            <a:extLst>
              <a:ext uri="{FF2B5EF4-FFF2-40B4-BE49-F238E27FC236}">
                <a16:creationId xmlns:a16="http://schemas.microsoft.com/office/drawing/2014/main" id="{114C3F18-C8CE-46E0-B7B4-16DED6DD6983}"/>
              </a:ext>
            </a:extLst>
          </xdr:cNvPr>
          <xdr:cNvSpPr/>
        </xdr:nvSpPr>
        <xdr:spPr>
          <a:xfrm>
            <a:off x="57785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38" name="Rectangle 37">
            <a:extLst>
              <a:ext uri="{FF2B5EF4-FFF2-40B4-BE49-F238E27FC236}">
                <a16:creationId xmlns:a16="http://schemas.microsoft.com/office/drawing/2014/main" id="{A64F5185-592A-40E2-9337-78D549A3B3AB}"/>
              </a:ext>
            </a:extLst>
          </xdr:cNvPr>
          <xdr:cNvSpPr/>
        </xdr:nvSpPr>
        <xdr:spPr>
          <a:xfrm>
            <a:off x="6743700" y="3209925"/>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48" name="Rectangle 47">
            <a:extLst>
              <a:ext uri="{FF2B5EF4-FFF2-40B4-BE49-F238E27FC236}">
                <a16:creationId xmlns:a16="http://schemas.microsoft.com/office/drawing/2014/main" id="{7C3D8628-D7D9-4F45-8B23-01A54DB84423}"/>
              </a:ext>
            </a:extLst>
          </xdr:cNvPr>
          <xdr:cNvSpPr/>
        </xdr:nvSpPr>
        <xdr:spPr>
          <a:xfrm>
            <a:off x="2867025" y="3686175"/>
            <a:ext cx="365760" cy="1828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0" name="Rectangle 49">
            <a:extLst>
              <a:ext uri="{FF2B5EF4-FFF2-40B4-BE49-F238E27FC236}">
                <a16:creationId xmlns:a16="http://schemas.microsoft.com/office/drawing/2014/main" id="{3342E0FA-E413-4BF7-A9D0-695F0D0764AC}"/>
              </a:ext>
            </a:extLst>
          </xdr:cNvPr>
          <xdr:cNvSpPr/>
        </xdr:nvSpPr>
        <xdr:spPr>
          <a:xfrm>
            <a:off x="3981450" y="3686175"/>
            <a:ext cx="365760" cy="18288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ectangle 30">
            <a:extLst>
              <a:ext uri="{FF2B5EF4-FFF2-40B4-BE49-F238E27FC236}">
                <a16:creationId xmlns:a16="http://schemas.microsoft.com/office/drawing/2014/main" id="{597FD77F-84EB-43A0-9CE6-3C8DED2BE1F4}"/>
              </a:ext>
            </a:extLst>
          </xdr:cNvPr>
          <xdr:cNvSpPr/>
        </xdr:nvSpPr>
        <xdr:spPr>
          <a:xfrm>
            <a:off x="2765108" y="461010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Communication</a:t>
            </a:r>
            <a:endParaRPr lang="en-US" sz="1200" baseline="-25000">
              <a:solidFill>
                <a:sysClr val="windowText" lastClr="000000"/>
              </a:solidFill>
            </a:endParaRPr>
          </a:p>
        </xdr:txBody>
      </xdr:sp>
      <xdr:cxnSp macro="">
        <xdr:nvCxnSpPr>
          <xdr:cNvPr id="33" name="Connector: Elbow 32">
            <a:extLst>
              <a:ext uri="{FF2B5EF4-FFF2-40B4-BE49-F238E27FC236}">
                <a16:creationId xmlns:a16="http://schemas.microsoft.com/office/drawing/2014/main" id="{95FF0E0F-F33C-42A2-AC74-3F51A65B2B95}"/>
              </a:ext>
            </a:extLst>
          </xdr:cNvPr>
          <xdr:cNvCxnSpPr>
            <a:stCxn id="36" idx="2"/>
            <a:endCxn id="31" idx="1"/>
          </xdr:cNvCxnSpPr>
        </xdr:nvCxnSpPr>
        <xdr:spPr>
          <a:xfrm rot="16200000" flipH="1">
            <a:off x="1835944" y="4138136"/>
            <a:ext cx="933450" cy="924878"/>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34" name="Connector: Elbow 33">
            <a:extLst>
              <a:ext uri="{FF2B5EF4-FFF2-40B4-BE49-F238E27FC236}">
                <a16:creationId xmlns:a16="http://schemas.microsoft.com/office/drawing/2014/main" id="{C37640CA-1A85-474A-B4BB-2176EF4682EA}"/>
              </a:ext>
            </a:extLst>
          </xdr:cNvPr>
          <xdr:cNvCxnSpPr>
            <a:stCxn id="31" idx="3"/>
            <a:endCxn id="39" idx="2"/>
          </xdr:cNvCxnSpPr>
        </xdr:nvCxnSpPr>
        <xdr:spPr>
          <a:xfrm flipV="1">
            <a:off x="4593908" y="4133850"/>
            <a:ext cx="884872" cy="933450"/>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36" name="Rectangle 35">
            <a:extLst>
              <a:ext uri="{FF2B5EF4-FFF2-40B4-BE49-F238E27FC236}">
                <a16:creationId xmlns:a16="http://schemas.microsoft.com/office/drawing/2014/main" id="{BF57490B-5492-4EE6-87DD-05E4B8B99F52}"/>
              </a:ext>
            </a:extLst>
          </xdr:cNvPr>
          <xdr:cNvSpPr/>
        </xdr:nvSpPr>
        <xdr:spPr>
          <a:xfrm>
            <a:off x="165735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39" name="Rectangle 38">
            <a:extLst>
              <a:ext uri="{FF2B5EF4-FFF2-40B4-BE49-F238E27FC236}">
                <a16:creationId xmlns:a16="http://schemas.microsoft.com/office/drawing/2014/main" id="{D0A1E29A-7304-413D-A2E7-71D244BF9E02}"/>
              </a:ext>
            </a:extLst>
          </xdr:cNvPr>
          <xdr:cNvSpPr/>
        </xdr:nvSpPr>
        <xdr:spPr>
          <a:xfrm>
            <a:off x="52959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40" name="Rectangle 39">
            <a:extLst>
              <a:ext uri="{FF2B5EF4-FFF2-40B4-BE49-F238E27FC236}">
                <a16:creationId xmlns:a16="http://schemas.microsoft.com/office/drawing/2014/main" id="{13BA36FD-E0ED-484F-98D9-44CC7BCD0DAB}"/>
              </a:ext>
            </a:extLst>
          </xdr:cNvPr>
          <xdr:cNvSpPr/>
        </xdr:nvSpPr>
        <xdr:spPr>
          <a:xfrm>
            <a:off x="70485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sp macro="" textlink="">
        <xdr:nvSpPr>
          <xdr:cNvPr id="41" name="Rectangle 40">
            <a:extLst>
              <a:ext uri="{FF2B5EF4-FFF2-40B4-BE49-F238E27FC236}">
                <a16:creationId xmlns:a16="http://schemas.microsoft.com/office/drawing/2014/main" id="{E98D282F-8894-4BB5-9C97-14272DCB7D6B}"/>
              </a:ext>
            </a:extLst>
          </xdr:cNvPr>
          <xdr:cNvSpPr/>
        </xdr:nvSpPr>
        <xdr:spPr>
          <a:xfrm>
            <a:off x="6261100" y="3219450"/>
            <a:ext cx="365760" cy="914400"/>
          </a:xfrm>
          <a:prstGeom prst="rect">
            <a:avLst/>
          </a:prstGeom>
          <a:no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0">
              <a:solidFill>
                <a:sysClr val="windowText" lastClr="000000"/>
              </a:solidFill>
            </a:endParaRPr>
          </a:p>
        </xdr:txBody>
      </xdr:sp>
      <xdr:cxnSp macro="">
        <xdr:nvCxnSpPr>
          <xdr:cNvPr id="44" name="Straight Arrow Connector 43">
            <a:extLst>
              <a:ext uri="{FF2B5EF4-FFF2-40B4-BE49-F238E27FC236}">
                <a16:creationId xmlns:a16="http://schemas.microsoft.com/office/drawing/2014/main" id="{26DB750F-87E5-4885-AD94-C90A4F06D302}"/>
              </a:ext>
            </a:extLst>
          </xdr:cNvPr>
          <xdr:cNvCxnSpPr>
            <a:stCxn id="8" idx="3"/>
            <a:endCxn id="45" idx="1"/>
          </xdr:cNvCxnSpPr>
        </xdr:nvCxnSpPr>
        <xdr:spPr>
          <a:xfrm flipV="1">
            <a:off x="7115175" y="3676650"/>
            <a:ext cx="1219200" cy="4762"/>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45" name="Rectangle 44">
            <a:extLst>
              <a:ext uri="{FF2B5EF4-FFF2-40B4-BE49-F238E27FC236}">
                <a16:creationId xmlns:a16="http://schemas.microsoft.com/office/drawing/2014/main" id="{6343A56F-410C-4D52-A3E6-E84569A3DCB7}"/>
              </a:ext>
            </a:extLst>
          </xdr:cNvPr>
          <xdr:cNvSpPr/>
        </xdr:nvSpPr>
        <xdr:spPr>
          <a:xfrm>
            <a:off x="8334375" y="3219450"/>
            <a:ext cx="1828800" cy="91440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Action necessitated by decision</a:t>
            </a:r>
            <a:endParaRPr lang="en-US" sz="1200">
              <a:solidFill>
                <a:sysClr val="windowText" lastClr="000000"/>
              </a:solidFill>
            </a:endParaRPr>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3</xdr:col>
      <xdr:colOff>555625</xdr:colOff>
      <xdr:row>39</xdr:row>
      <xdr:rowOff>19050</xdr:rowOff>
    </xdr:from>
    <xdr:to>
      <xdr:col>6</xdr:col>
      <xdr:colOff>565150</xdr:colOff>
      <xdr:row>40</xdr:row>
      <xdr:rowOff>95250</xdr:rowOff>
    </xdr:to>
    <xdr:sp macro="" textlink="">
      <xdr:nvSpPr>
        <xdr:cNvPr id="8" name="TextBox 7">
          <a:extLst>
            <a:ext uri="{FF2B5EF4-FFF2-40B4-BE49-F238E27FC236}">
              <a16:creationId xmlns:a16="http://schemas.microsoft.com/office/drawing/2014/main" id="{22E619F1-71AD-4CC5-9132-621D821EE49E}"/>
            </a:ext>
          </a:extLst>
        </xdr:cNvPr>
        <xdr:cNvSpPr txBox="1"/>
      </xdr:nvSpPr>
      <xdr:spPr>
        <a:xfrm>
          <a:off x="2365375" y="7480300"/>
          <a:ext cx="1819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Supply-Side</a:t>
          </a:r>
        </a:p>
      </xdr:txBody>
    </xdr:sp>
    <xdr:clientData/>
  </xdr:twoCellAnchor>
  <xdr:twoCellAnchor>
    <xdr:from>
      <xdr:col>9</xdr:col>
      <xdr:colOff>123825</xdr:colOff>
      <xdr:row>39</xdr:row>
      <xdr:rowOff>38100</xdr:rowOff>
    </xdr:from>
    <xdr:to>
      <xdr:col>12</xdr:col>
      <xdr:colOff>133350</xdr:colOff>
      <xdr:row>40</xdr:row>
      <xdr:rowOff>114300</xdr:rowOff>
    </xdr:to>
    <xdr:sp macro="" textlink="">
      <xdr:nvSpPr>
        <xdr:cNvPr id="10" name="TextBox 9">
          <a:extLst>
            <a:ext uri="{FF2B5EF4-FFF2-40B4-BE49-F238E27FC236}">
              <a16:creationId xmlns:a16="http://schemas.microsoft.com/office/drawing/2014/main" id="{17F6B6C1-9C8C-4C36-8602-B1402047338C}"/>
            </a:ext>
          </a:extLst>
        </xdr:cNvPr>
        <xdr:cNvSpPr txBox="1"/>
      </xdr:nvSpPr>
      <xdr:spPr>
        <a:xfrm>
          <a:off x="5610225" y="7486650"/>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Demand-Side</a:t>
          </a:r>
        </a:p>
      </xdr:txBody>
    </xdr:sp>
    <xdr:clientData/>
  </xdr:twoCellAnchor>
  <xdr:twoCellAnchor>
    <xdr:from>
      <xdr:col>0</xdr:col>
      <xdr:colOff>166688</xdr:colOff>
      <xdr:row>27</xdr:row>
      <xdr:rowOff>142875</xdr:rowOff>
    </xdr:from>
    <xdr:to>
      <xdr:col>3</xdr:col>
      <xdr:colOff>176213</xdr:colOff>
      <xdr:row>29</xdr:row>
      <xdr:rowOff>28575</xdr:rowOff>
    </xdr:to>
    <xdr:sp macro="" textlink="">
      <xdr:nvSpPr>
        <xdr:cNvPr id="11" name="TextBox 10">
          <a:extLst>
            <a:ext uri="{FF2B5EF4-FFF2-40B4-BE49-F238E27FC236}">
              <a16:creationId xmlns:a16="http://schemas.microsoft.com/office/drawing/2014/main" id="{2FD3130E-F110-467E-827C-B7BBA17952B1}"/>
            </a:ext>
          </a:extLst>
        </xdr:cNvPr>
        <xdr:cNvSpPr txBox="1"/>
      </xdr:nvSpPr>
      <xdr:spPr>
        <a:xfrm>
          <a:off x="166688" y="530542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Economic</a:t>
          </a:r>
          <a:r>
            <a:rPr lang="en-US" sz="1100" baseline="0"/>
            <a:t> Theory</a:t>
          </a:r>
          <a:endParaRPr lang="en-US" sz="1100"/>
        </a:p>
      </xdr:txBody>
    </xdr:sp>
    <xdr:clientData/>
  </xdr:twoCellAnchor>
  <xdr:twoCellAnchor>
    <xdr:from>
      <xdr:col>0</xdr:col>
      <xdr:colOff>185738</xdr:colOff>
      <xdr:row>11</xdr:row>
      <xdr:rowOff>161925</xdr:rowOff>
    </xdr:from>
    <xdr:to>
      <xdr:col>3</xdr:col>
      <xdr:colOff>195263</xdr:colOff>
      <xdr:row>13</xdr:row>
      <xdr:rowOff>47625</xdr:rowOff>
    </xdr:to>
    <xdr:sp macro="" textlink="">
      <xdr:nvSpPr>
        <xdr:cNvPr id="12" name="TextBox 11">
          <a:extLst>
            <a:ext uri="{FF2B5EF4-FFF2-40B4-BE49-F238E27FC236}">
              <a16:creationId xmlns:a16="http://schemas.microsoft.com/office/drawing/2014/main" id="{A1276320-DCDF-453E-8D71-B1F49995CD3F}"/>
            </a:ext>
          </a:extLst>
        </xdr:cNvPr>
        <xdr:cNvSpPr txBox="1"/>
      </xdr:nvSpPr>
      <xdr:spPr>
        <a:xfrm>
          <a:off x="185738" y="2276475"/>
          <a:ext cx="183832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Organization</a:t>
          </a:r>
          <a:r>
            <a:rPr lang="en-US" sz="1100" baseline="0"/>
            <a:t> Theory</a:t>
          </a:r>
          <a:endParaRPr lang="en-US" sz="1100"/>
        </a:p>
      </xdr:txBody>
    </xdr:sp>
    <xdr:clientData/>
  </xdr:twoCellAnchor>
  <xdr:twoCellAnchor>
    <xdr:from>
      <xdr:col>0</xdr:col>
      <xdr:colOff>217487</xdr:colOff>
      <xdr:row>4</xdr:row>
      <xdr:rowOff>42862</xdr:rowOff>
    </xdr:from>
    <xdr:to>
      <xdr:col>13</xdr:col>
      <xdr:colOff>260350</xdr:colOff>
      <xdr:row>42</xdr:row>
      <xdr:rowOff>44450</xdr:rowOff>
    </xdr:to>
    <xdr:grpSp>
      <xdr:nvGrpSpPr>
        <xdr:cNvPr id="13" name="Group 12">
          <a:extLst>
            <a:ext uri="{FF2B5EF4-FFF2-40B4-BE49-F238E27FC236}">
              <a16:creationId xmlns:a16="http://schemas.microsoft.com/office/drawing/2014/main" id="{4C8E447B-EC35-45FE-B02D-B1754FAF62D6}"/>
            </a:ext>
          </a:extLst>
        </xdr:cNvPr>
        <xdr:cNvGrpSpPr/>
      </xdr:nvGrpSpPr>
      <xdr:grpSpPr>
        <a:xfrm>
          <a:off x="217487" y="823912"/>
          <a:ext cx="7967663" cy="7240588"/>
          <a:chOff x="138112" y="836612"/>
          <a:chExt cx="7885113" cy="7240588"/>
        </a:xfrm>
      </xdr:grpSpPr>
      <xdr:sp macro="" textlink="">
        <xdr:nvSpPr>
          <xdr:cNvPr id="14" name="TextBox 13">
            <a:extLst>
              <a:ext uri="{FF2B5EF4-FFF2-40B4-BE49-F238E27FC236}">
                <a16:creationId xmlns:a16="http://schemas.microsoft.com/office/drawing/2014/main" id="{17CB8D6C-AA5E-4022-9F24-C42E3BAD2D8F}"/>
              </a:ext>
            </a:extLst>
          </xdr:cNvPr>
          <xdr:cNvSpPr txBox="1"/>
        </xdr:nvSpPr>
        <xdr:spPr>
          <a:xfrm>
            <a:off x="3948113" y="7810500"/>
            <a:ext cx="1819275"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Study</a:t>
            </a:r>
            <a:r>
              <a:rPr lang="en-US" sz="1400" b="1" baseline="0"/>
              <a:t> Perspective</a:t>
            </a:r>
            <a:endParaRPr lang="en-US" sz="1400" b="1"/>
          </a:p>
        </xdr:txBody>
      </xdr:sp>
      <xdr:sp macro="" textlink="">
        <xdr:nvSpPr>
          <xdr:cNvPr id="15" name="TextBox 14">
            <a:extLst>
              <a:ext uri="{FF2B5EF4-FFF2-40B4-BE49-F238E27FC236}">
                <a16:creationId xmlns:a16="http://schemas.microsoft.com/office/drawing/2014/main" id="{D91C2FB0-30B3-47C7-B9E3-B25BB2E8E3F8}"/>
              </a:ext>
            </a:extLst>
          </xdr:cNvPr>
          <xdr:cNvSpPr txBox="1"/>
        </xdr:nvSpPr>
        <xdr:spPr>
          <a:xfrm rot="16200000">
            <a:off x="-871538" y="3903662"/>
            <a:ext cx="2286000"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Theorectical Framework</a:t>
            </a:r>
          </a:p>
        </xdr:txBody>
      </xdr:sp>
      <xdr:grpSp>
        <xdr:nvGrpSpPr>
          <xdr:cNvPr id="9" name="Group 8">
            <a:extLst>
              <a:ext uri="{FF2B5EF4-FFF2-40B4-BE49-F238E27FC236}">
                <a16:creationId xmlns:a16="http://schemas.microsoft.com/office/drawing/2014/main" id="{B95D76F0-DF02-4C8B-A70B-710F15E84147}"/>
              </a:ext>
            </a:extLst>
          </xdr:cNvPr>
          <xdr:cNvGrpSpPr/>
        </xdr:nvGrpSpPr>
        <xdr:grpSpPr>
          <a:xfrm>
            <a:off x="1692275" y="836612"/>
            <a:ext cx="6330950" cy="6400800"/>
            <a:chOff x="2038350" y="1309687"/>
            <a:chExt cx="6400800" cy="6400800"/>
          </a:xfrm>
        </xdr:grpSpPr>
        <xdr:cxnSp macro="">
          <xdr:nvCxnSpPr>
            <xdr:cNvPr id="3" name="Straight Connector 2">
              <a:extLst>
                <a:ext uri="{FF2B5EF4-FFF2-40B4-BE49-F238E27FC236}">
                  <a16:creationId xmlns:a16="http://schemas.microsoft.com/office/drawing/2014/main" id="{D052D879-FECA-4ED7-8CEE-F3EAA04FB3AD}"/>
                </a:ext>
              </a:extLst>
            </xdr:cNvPr>
            <xdr:cNvCxnSpPr/>
          </xdr:nvCxnSpPr>
          <xdr:spPr>
            <a:xfrm>
              <a:off x="5133975" y="1309687"/>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4" name="Straight Connector 3">
              <a:extLst>
                <a:ext uri="{FF2B5EF4-FFF2-40B4-BE49-F238E27FC236}">
                  <a16:creationId xmlns:a16="http://schemas.microsoft.com/office/drawing/2014/main" id="{4150CF5C-937B-4CE7-9150-CE8938AF1378}"/>
                </a:ext>
              </a:extLst>
            </xdr:cNvPr>
            <xdr:cNvCxnSpPr/>
          </xdr:nvCxnSpPr>
          <xdr:spPr>
            <a:xfrm rot="16200000">
              <a:off x="5238750" y="1309688"/>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5" name="Freeform: Shape 4">
              <a:extLst>
                <a:ext uri="{FF2B5EF4-FFF2-40B4-BE49-F238E27FC236}">
                  <a16:creationId xmlns:a16="http://schemas.microsoft.com/office/drawing/2014/main" id="{9EA5A996-1E33-41F8-AA5F-AF4891FB8A2B}"/>
                </a:ext>
              </a:extLst>
            </xdr:cNvPr>
            <xdr:cNvSpPr/>
          </xdr:nvSpPr>
          <xdr:spPr>
            <a:xfrm>
              <a:off x="2038350" y="1309687"/>
              <a:ext cx="6400800" cy="6400800"/>
            </a:xfrm>
            <a:custGeom>
              <a:avLst/>
              <a:gdLst>
                <a:gd name="connsiteX0" fmla="*/ 0 w 4819650"/>
                <a:gd name="connsiteY0" fmla="*/ 0 h 3143250"/>
                <a:gd name="connsiteX1" fmla="*/ 0 w 4819650"/>
                <a:gd name="connsiteY1" fmla="*/ 3143250 h 3143250"/>
                <a:gd name="connsiteX2" fmla="*/ 4819650 w 4819650"/>
                <a:gd name="connsiteY2" fmla="*/ 3143250 h 3143250"/>
              </a:gdLst>
              <a:ahLst/>
              <a:cxnLst>
                <a:cxn ang="0">
                  <a:pos x="connsiteX0" y="connsiteY0"/>
                </a:cxn>
                <a:cxn ang="0">
                  <a:pos x="connsiteX1" y="connsiteY1"/>
                </a:cxn>
                <a:cxn ang="0">
                  <a:pos x="connsiteX2" y="connsiteY2"/>
                </a:cxn>
              </a:cxnLst>
              <a:rect l="l" t="t" r="r" b="b"/>
              <a:pathLst>
                <a:path w="4819650" h="3143250">
                  <a:moveTo>
                    <a:pt x="0" y="0"/>
                  </a:moveTo>
                  <a:lnTo>
                    <a:pt x="0" y="3143250"/>
                  </a:lnTo>
                  <a:lnTo>
                    <a:pt x="4819650" y="3143250"/>
                  </a:lnTo>
                </a:path>
              </a:pathLst>
            </a:cu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481012</xdr:colOff>
      <xdr:row>4</xdr:row>
      <xdr:rowOff>57150</xdr:rowOff>
    </xdr:from>
    <xdr:to>
      <xdr:col>16</xdr:col>
      <xdr:colOff>608647</xdr:colOff>
      <xdr:row>64</xdr:row>
      <xdr:rowOff>161924</xdr:rowOff>
    </xdr:to>
    <xdr:grpSp>
      <xdr:nvGrpSpPr>
        <xdr:cNvPr id="14" name="Group 13">
          <a:extLst>
            <a:ext uri="{FF2B5EF4-FFF2-40B4-BE49-F238E27FC236}">
              <a16:creationId xmlns:a16="http://schemas.microsoft.com/office/drawing/2014/main" id="{EFA75878-1F3E-4CA0-9AFE-CEFDB7D7253A}"/>
            </a:ext>
          </a:extLst>
        </xdr:cNvPr>
        <xdr:cNvGrpSpPr/>
      </xdr:nvGrpSpPr>
      <xdr:grpSpPr>
        <a:xfrm>
          <a:off x="1090612" y="838200"/>
          <a:ext cx="9271635" cy="11534774"/>
          <a:chOff x="1090612" y="838200"/>
          <a:chExt cx="9271635" cy="11534774"/>
        </a:xfrm>
      </xdr:grpSpPr>
      <xdr:sp macro="" textlink="">
        <xdr:nvSpPr>
          <xdr:cNvPr id="2" name="Trapezoid 1">
            <a:extLst>
              <a:ext uri="{FF2B5EF4-FFF2-40B4-BE49-F238E27FC236}">
                <a16:creationId xmlns:a16="http://schemas.microsoft.com/office/drawing/2014/main" id="{F153538E-5E30-44AA-BBD8-82A83A4729C9}"/>
              </a:ext>
            </a:extLst>
          </xdr:cNvPr>
          <xdr:cNvSpPr/>
        </xdr:nvSpPr>
        <xdr:spPr>
          <a:xfrm flipV="1">
            <a:off x="3810000" y="2297112"/>
            <a:ext cx="3657600" cy="1828800"/>
          </a:xfrm>
          <a:prstGeom prst="trapezoid">
            <a:avLst>
              <a:gd name="adj" fmla="val 37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3" name="Rectangle 2">
            <a:extLst>
              <a:ext uri="{FF2B5EF4-FFF2-40B4-BE49-F238E27FC236}">
                <a16:creationId xmlns:a16="http://schemas.microsoft.com/office/drawing/2014/main" id="{D17FC8BE-1DD1-4112-B125-C87BE036924D}"/>
              </a:ext>
            </a:extLst>
          </xdr:cNvPr>
          <xdr:cNvSpPr/>
        </xdr:nvSpPr>
        <xdr:spPr>
          <a:xfrm>
            <a:off x="3810000" y="838200"/>
            <a:ext cx="3657600" cy="1371600"/>
          </a:xfrm>
          <a:prstGeom prst="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lang="en-US" sz="1400"/>
              <a:t>Knowledge</a:t>
            </a:r>
            <a:r>
              <a:rPr lang="en-US" sz="1400" baseline="0"/>
              <a:t> about the natural sciences </a:t>
            </a:r>
            <a:br>
              <a:rPr lang="en-US" sz="1400" baseline="0"/>
            </a:br>
            <a:r>
              <a:rPr lang="en-US" sz="1400" baseline="0"/>
              <a:t>and useful arts</a:t>
            </a:r>
            <a:endParaRPr lang="en-US" sz="1400"/>
          </a:p>
        </xdr:txBody>
      </xdr:sp>
      <xdr:sp macro="" textlink="">
        <xdr:nvSpPr>
          <xdr:cNvPr id="4" name="Rectangle 3">
            <a:extLst>
              <a:ext uri="{FF2B5EF4-FFF2-40B4-BE49-F238E27FC236}">
                <a16:creationId xmlns:a16="http://schemas.microsoft.com/office/drawing/2014/main" id="{13F12FDB-88A4-4431-9EC5-CB05A2D91BBF}"/>
              </a:ext>
            </a:extLst>
          </xdr:cNvPr>
          <xdr:cNvSpPr/>
        </xdr:nvSpPr>
        <xdr:spPr>
          <a:xfrm>
            <a:off x="4495800" y="4213224"/>
            <a:ext cx="2286000" cy="13716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400"/>
              <a:t>Distinction between science, technology, and engineering</a:t>
            </a:r>
          </a:p>
        </xdr:txBody>
      </xdr:sp>
      <xdr:sp macro="" textlink="">
        <xdr:nvSpPr>
          <xdr:cNvPr id="5" name="Trapezoid 4">
            <a:extLst>
              <a:ext uri="{FF2B5EF4-FFF2-40B4-BE49-F238E27FC236}">
                <a16:creationId xmlns:a16="http://schemas.microsoft.com/office/drawing/2014/main" id="{76B2CF10-0C72-41FB-91AC-6A009FF7D191}"/>
              </a:ext>
            </a:extLst>
          </xdr:cNvPr>
          <xdr:cNvSpPr/>
        </xdr:nvSpPr>
        <xdr:spPr>
          <a:xfrm flipV="1">
            <a:off x="4500563" y="5700711"/>
            <a:ext cx="2286000" cy="1828800"/>
          </a:xfrm>
          <a:prstGeom prst="trapezoid">
            <a:avLst>
              <a:gd name="adj" fmla="val 12500"/>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6" name="Rectangle 5">
            <a:extLst>
              <a:ext uri="{FF2B5EF4-FFF2-40B4-BE49-F238E27FC236}">
                <a16:creationId xmlns:a16="http://schemas.microsoft.com/office/drawing/2014/main" id="{3D376913-460C-43FD-BCAB-E2B3F5CCEB25}"/>
              </a:ext>
            </a:extLst>
          </xdr:cNvPr>
          <xdr:cNvSpPr/>
        </xdr:nvSpPr>
        <xdr:spPr>
          <a:xfrm>
            <a:off x="4724400" y="7626348"/>
            <a:ext cx="1828800" cy="1371600"/>
          </a:xfrm>
          <a:prstGeom prst="rect">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ctr"/>
          <a:lstStyle/>
          <a:p>
            <a:pPr algn="ctr"/>
            <a:r>
              <a:rPr lang="en-US" sz="1400"/>
              <a:t>Instrumental</a:t>
            </a:r>
            <a:r>
              <a:rPr lang="en-US" sz="1400" baseline="0"/>
              <a:t> devices that apply scientific knowledge</a:t>
            </a:r>
            <a:endParaRPr lang="en-US" sz="1400"/>
          </a:p>
        </xdr:txBody>
      </xdr:sp>
      <xdr:sp macro="" textlink="">
        <xdr:nvSpPr>
          <xdr:cNvPr id="7" name="Rectangle 6">
            <a:extLst>
              <a:ext uri="{FF2B5EF4-FFF2-40B4-BE49-F238E27FC236}">
                <a16:creationId xmlns:a16="http://schemas.microsoft.com/office/drawing/2014/main" id="{F581AC27-7147-476E-AB26-FFDAF71ADA74}"/>
              </a:ext>
            </a:extLst>
          </xdr:cNvPr>
          <xdr:cNvSpPr/>
        </xdr:nvSpPr>
        <xdr:spPr>
          <a:xfrm>
            <a:off x="4953000" y="11001374"/>
            <a:ext cx="1371600" cy="1371600"/>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ctr"/>
          <a:lstStyle/>
          <a:p>
            <a:pPr algn="ctr"/>
            <a:r>
              <a:rPr lang="en-US" sz="1400"/>
              <a:t>Patentable</a:t>
            </a:r>
            <a:r>
              <a:rPr lang="en-US" sz="1400" baseline="0"/>
              <a:t> inventions and trade secrets</a:t>
            </a:r>
            <a:endParaRPr lang="en-US" sz="1400"/>
          </a:p>
        </xdr:txBody>
      </xdr:sp>
      <xdr:sp macro="" textlink="">
        <xdr:nvSpPr>
          <xdr:cNvPr id="8" name="Trapezoid 7">
            <a:extLst>
              <a:ext uri="{FF2B5EF4-FFF2-40B4-BE49-F238E27FC236}">
                <a16:creationId xmlns:a16="http://schemas.microsoft.com/office/drawing/2014/main" id="{8B54E527-B87B-4F58-9532-02296D39E650}"/>
              </a:ext>
            </a:extLst>
          </xdr:cNvPr>
          <xdr:cNvSpPr/>
        </xdr:nvSpPr>
        <xdr:spPr>
          <a:xfrm flipV="1">
            <a:off x="4724400" y="9085260"/>
            <a:ext cx="1828800" cy="1828800"/>
          </a:xfrm>
          <a:prstGeom prst="trapezoid">
            <a:avLst>
              <a:gd name="adj" fmla="val 13021"/>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endParaRPr lang="en-US" sz="1100"/>
          </a:p>
        </xdr:txBody>
      </xdr:sp>
      <xdr:sp macro="" textlink="">
        <xdr:nvSpPr>
          <xdr:cNvPr id="9" name="TextBox 8">
            <a:extLst>
              <a:ext uri="{FF2B5EF4-FFF2-40B4-BE49-F238E27FC236}">
                <a16:creationId xmlns:a16="http://schemas.microsoft.com/office/drawing/2014/main" id="{94D12191-147C-4429-918E-1D7213D34EC9}"/>
              </a:ext>
            </a:extLst>
          </xdr:cNvPr>
          <xdr:cNvSpPr txBox="1"/>
        </xdr:nvSpPr>
        <xdr:spPr>
          <a:xfrm>
            <a:off x="1228725" y="8020050"/>
            <a:ext cx="2009775" cy="581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Lay notion of technology</a:t>
            </a:r>
          </a:p>
        </xdr:txBody>
      </xdr:sp>
      <xdr:cxnSp macro="">
        <xdr:nvCxnSpPr>
          <xdr:cNvPr id="11" name="Straight Arrow Connector 10">
            <a:extLst>
              <a:ext uri="{FF2B5EF4-FFF2-40B4-BE49-F238E27FC236}">
                <a16:creationId xmlns:a16="http://schemas.microsoft.com/office/drawing/2014/main" id="{6DBB0A20-EAE5-4446-95E1-0F36E33620FE}"/>
              </a:ext>
            </a:extLst>
          </xdr:cNvPr>
          <xdr:cNvCxnSpPr>
            <a:stCxn id="9" idx="3"/>
            <a:endCxn id="6" idx="1"/>
          </xdr:cNvCxnSpPr>
        </xdr:nvCxnSpPr>
        <xdr:spPr>
          <a:xfrm>
            <a:off x="3238500" y="8310563"/>
            <a:ext cx="1485900" cy="158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2" name="TextBox 11">
            <a:extLst>
              <a:ext uri="{FF2B5EF4-FFF2-40B4-BE49-F238E27FC236}">
                <a16:creationId xmlns:a16="http://schemas.microsoft.com/office/drawing/2014/main" id="{FE3CE918-4457-4F95-A940-828D175F526C}"/>
              </a:ext>
            </a:extLst>
          </xdr:cNvPr>
          <xdr:cNvSpPr txBox="1"/>
        </xdr:nvSpPr>
        <xdr:spPr>
          <a:xfrm>
            <a:off x="1090612" y="4438649"/>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Academic and occupational</a:t>
            </a:r>
            <a:r>
              <a:rPr lang="en-US" sz="1400" baseline="0"/>
              <a:t> conceptualizaitons of </a:t>
            </a:r>
            <a:r>
              <a:rPr lang="en-US" sz="1400"/>
              <a:t>technology</a:t>
            </a:r>
          </a:p>
        </xdr:txBody>
      </xdr:sp>
      <xdr:cxnSp macro="">
        <xdr:nvCxnSpPr>
          <xdr:cNvPr id="13" name="Straight Arrow Connector 12">
            <a:extLst>
              <a:ext uri="{FF2B5EF4-FFF2-40B4-BE49-F238E27FC236}">
                <a16:creationId xmlns:a16="http://schemas.microsoft.com/office/drawing/2014/main" id="{55C6E8C5-2422-4D23-AC3A-AFEF57791C01}"/>
              </a:ext>
            </a:extLst>
          </xdr:cNvPr>
          <xdr:cNvCxnSpPr>
            <a:stCxn id="12" idx="3"/>
            <a:endCxn id="4" idx="1"/>
          </xdr:cNvCxnSpPr>
        </xdr:nvCxnSpPr>
        <xdr:spPr>
          <a:xfrm>
            <a:off x="3376612" y="4895849"/>
            <a:ext cx="1119188" cy="3175"/>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5" name="TextBox 14">
            <a:extLst>
              <a:ext uri="{FF2B5EF4-FFF2-40B4-BE49-F238E27FC236}">
                <a16:creationId xmlns:a16="http://schemas.microsoft.com/office/drawing/2014/main" id="{F6AC24CB-F17C-4B82-88D3-70E815E0CC8E}"/>
              </a:ext>
            </a:extLst>
          </xdr:cNvPr>
          <xdr:cNvSpPr txBox="1"/>
        </xdr:nvSpPr>
        <xdr:spPr>
          <a:xfrm>
            <a:off x="1228725" y="106680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Ancient cognates</a:t>
            </a:r>
            <a:r>
              <a:rPr lang="en-US" sz="1400" baseline="0"/>
              <a:t> of </a:t>
            </a:r>
            <a:r>
              <a:rPr lang="en-US" sz="1400"/>
              <a:t>technology</a:t>
            </a:r>
          </a:p>
        </xdr:txBody>
      </xdr:sp>
      <xdr:cxnSp macro="">
        <xdr:nvCxnSpPr>
          <xdr:cNvPr id="16" name="Straight Arrow Connector 15">
            <a:extLst>
              <a:ext uri="{FF2B5EF4-FFF2-40B4-BE49-F238E27FC236}">
                <a16:creationId xmlns:a16="http://schemas.microsoft.com/office/drawing/2014/main" id="{97B451F4-9540-4824-A333-50C2C56F4A54}"/>
              </a:ext>
            </a:extLst>
          </xdr:cNvPr>
          <xdr:cNvCxnSpPr>
            <a:stCxn id="15" idx="3"/>
            <a:endCxn id="3" idx="1"/>
          </xdr:cNvCxnSpPr>
        </xdr:nvCxnSpPr>
        <xdr:spPr>
          <a:xfrm>
            <a:off x="3238500" y="1524000"/>
            <a:ext cx="571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18" name="TextBox 17">
            <a:extLst>
              <a:ext uri="{FF2B5EF4-FFF2-40B4-BE49-F238E27FC236}">
                <a16:creationId xmlns:a16="http://schemas.microsoft.com/office/drawing/2014/main" id="{0C6751BB-93E0-47C7-8F18-5C1AC3CA7B4E}"/>
              </a:ext>
            </a:extLst>
          </xdr:cNvPr>
          <xdr:cNvSpPr txBox="1"/>
        </xdr:nvSpPr>
        <xdr:spPr>
          <a:xfrm>
            <a:off x="1228725" y="11229974"/>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Concepualization</a:t>
            </a:r>
            <a:r>
              <a:rPr lang="en-US" sz="1400" baseline="0"/>
              <a:t> of technology in </a:t>
            </a:r>
            <a:br>
              <a:rPr lang="en-US" sz="1400" baseline="0"/>
            </a:br>
            <a:r>
              <a:rPr lang="en-US" sz="1400" baseline="0"/>
              <a:t>U.S. public policy</a:t>
            </a:r>
            <a:endParaRPr lang="en-US" sz="1400"/>
          </a:p>
        </xdr:txBody>
      </xdr:sp>
      <xdr:cxnSp macro="">
        <xdr:nvCxnSpPr>
          <xdr:cNvPr id="19" name="Straight Arrow Connector 18">
            <a:extLst>
              <a:ext uri="{FF2B5EF4-FFF2-40B4-BE49-F238E27FC236}">
                <a16:creationId xmlns:a16="http://schemas.microsoft.com/office/drawing/2014/main" id="{BD9CC42D-A73B-472C-9DB4-FAB873CE50CF}"/>
              </a:ext>
            </a:extLst>
          </xdr:cNvPr>
          <xdr:cNvCxnSpPr>
            <a:stCxn id="18" idx="3"/>
            <a:endCxn id="7" idx="1"/>
          </xdr:cNvCxnSpPr>
        </xdr:nvCxnSpPr>
        <xdr:spPr>
          <a:xfrm>
            <a:off x="3238500" y="11687174"/>
            <a:ext cx="1714500"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21" name="TextBox 20">
            <a:extLst>
              <a:ext uri="{FF2B5EF4-FFF2-40B4-BE49-F238E27FC236}">
                <a16:creationId xmlns:a16="http://schemas.microsoft.com/office/drawing/2014/main" id="{0F8E5997-DAB4-465A-9FCC-3F269A78B800}"/>
              </a:ext>
            </a:extLst>
          </xdr:cNvPr>
          <xdr:cNvSpPr txBox="1"/>
        </xdr:nvSpPr>
        <xdr:spPr>
          <a:xfrm>
            <a:off x="7710487" y="2752725"/>
            <a:ext cx="265176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Mistranslations,</a:t>
            </a:r>
            <a:r>
              <a:rPr lang="en-US" sz="1400" baseline="0"/>
              <a:t> p</a:t>
            </a:r>
            <a:r>
              <a:rPr lang="en-US" sz="1400"/>
              <a:t>olitical</a:t>
            </a:r>
            <a:r>
              <a:rPr lang="en-US" sz="1400" baseline="0"/>
              <a:t> ambitions, social status concerns, and professional objectives</a:t>
            </a:r>
            <a:endParaRPr lang="en-US" sz="1400"/>
          </a:p>
        </xdr:txBody>
      </xdr:sp>
      <xdr:cxnSp macro="">
        <xdr:nvCxnSpPr>
          <xdr:cNvPr id="22" name="Straight Arrow Connector 21">
            <a:extLst>
              <a:ext uri="{FF2B5EF4-FFF2-40B4-BE49-F238E27FC236}">
                <a16:creationId xmlns:a16="http://schemas.microsoft.com/office/drawing/2014/main" id="{4B391ADC-353B-41EC-8DC4-B70C74AB200D}"/>
              </a:ext>
            </a:extLst>
          </xdr:cNvPr>
          <xdr:cNvCxnSpPr>
            <a:stCxn id="21" idx="1"/>
            <a:endCxn id="2" idx="3"/>
          </xdr:cNvCxnSpPr>
        </xdr:nvCxnSpPr>
        <xdr:spPr>
          <a:xfrm flipH="1">
            <a:off x="7124700" y="3209925"/>
            <a:ext cx="585787" cy="158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36" name="TextBox 35">
            <a:extLst>
              <a:ext uri="{FF2B5EF4-FFF2-40B4-BE49-F238E27FC236}">
                <a16:creationId xmlns:a16="http://schemas.microsoft.com/office/drawing/2014/main" id="{21F38797-18E6-421B-BD0D-429037175DD2}"/>
              </a:ext>
            </a:extLst>
          </xdr:cNvPr>
          <xdr:cNvSpPr txBox="1"/>
        </xdr:nvSpPr>
        <xdr:spPr>
          <a:xfrm>
            <a:off x="8031480" y="6153150"/>
            <a:ext cx="2009775"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Limited scientific</a:t>
            </a:r>
            <a:r>
              <a:rPr lang="en-US" sz="1400" baseline="0"/>
              <a:t> literacy and historical awareness of the public</a:t>
            </a:r>
            <a:endParaRPr lang="en-US" sz="1400"/>
          </a:p>
        </xdr:txBody>
      </xdr:sp>
      <xdr:cxnSp macro="">
        <xdr:nvCxnSpPr>
          <xdr:cNvPr id="37" name="Straight Arrow Connector 36">
            <a:extLst>
              <a:ext uri="{FF2B5EF4-FFF2-40B4-BE49-F238E27FC236}">
                <a16:creationId xmlns:a16="http://schemas.microsoft.com/office/drawing/2014/main" id="{AAB6E4EE-FC27-4B40-8176-B9902B8930BE}"/>
              </a:ext>
            </a:extLst>
          </xdr:cNvPr>
          <xdr:cNvCxnSpPr>
            <a:stCxn id="36" idx="1"/>
            <a:endCxn id="5" idx="3"/>
          </xdr:cNvCxnSpPr>
        </xdr:nvCxnSpPr>
        <xdr:spPr>
          <a:xfrm flipH="1">
            <a:off x="6672263" y="6610350"/>
            <a:ext cx="1359217" cy="4761"/>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sp macro="" textlink="">
        <xdr:nvSpPr>
          <xdr:cNvPr id="40" name="TextBox 39">
            <a:extLst>
              <a:ext uri="{FF2B5EF4-FFF2-40B4-BE49-F238E27FC236}">
                <a16:creationId xmlns:a16="http://schemas.microsoft.com/office/drawing/2014/main" id="{EE5EC53E-3DF2-4FA7-8A2A-AEBCACB954B2}"/>
              </a:ext>
            </a:extLst>
          </xdr:cNvPr>
          <xdr:cNvSpPr txBox="1"/>
        </xdr:nvSpPr>
        <xdr:spPr>
          <a:xfrm>
            <a:off x="7893367" y="9544050"/>
            <a:ext cx="2286000" cy="9144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t>Measurement</a:t>
            </a:r>
            <a:r>
              <a:rPr lang="en-US" sz="1400" baseline="0"/>
              <a:t> limitations and political expediency</a:t>
            </a:r>
            <a:endParaRPr lang="en-US" sz="1400"/>
          </a:p>
        </xdr:txBody>
      </xdr:sp>
      <xdr:cxnSp macro="">
        <xdr:nvCxnSpPr>
          <xdr:cNvPr id="41" name="Straight Arrow Connector 40">
            <a:extLst>
              <a:ext uri="{FF2B5EF4-FFF2-40B4-BE49-F238E27FC236}">
                <a16:creationId xmlns:a16="http://schemas.microsoft.com/office/drawing/2014/main" id="{E77E87D6-554F-4DB4-A8A0-DD00645554CF}"/>
              </a:ext>
            </a:extLst>
          </xdr:cNvPr>
          <xdr:cNvCxnSpPr>
            <a:stCxn id="40" idx="1"/>
            <a:endCxn id="8" idx="3"/>
          </xdr:cNvCxnSpPr>
        </xdr:nvCxnSpPr>
        <xdr:spPr>
          <a:xfrm flipH="1" flipV="1">
            <a:off x="6434136" y="9999660"/>
            <a:ext cx="1459231" cy="159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14286</xdr:colOff>
      <xdr:row>6</xdr:row>
      <xdr:rowOff>9524</xdr:rowOff>
    </xdr:from>
    <xdr:to>
      <xdr:col>13</xdr:col>
      <xdr:colOff>542925</xdr:colOff>
      <xdr:row>28</xdr:row>
      <xdr:rowOff>133349</xdr:rowOff>
    </xdr:to>
    <xdr:graphicFrame macro="">
      <xdr:nvGraphicFramePr>
        <xdr:cNvPr id="2" name="Chart 1">
          <a:extLst>
            <a:ext uri="{FF2B5EF4-FFF2-40B4-BE49-F238E27FC236}">
              <a16:creationId xmlns:a16="http://schemas.microsoft.com/office/drawing/2014/main" id="{26F7D4F1-F364-4657-9D16-9F8E7A9459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9524</xdr:colOff>
      <xdr:row>7</xdr:row>
      <xdr:rowOff>19049</xdr:rowOff>
    </xdr:from>
    <xdr:to>
      <xdr:col>14</xdr:col>
      <xdr:colOff>266700</xdr:colOff>
      <xdr:row>30</xdr:row>
      <xdr:rowOff>9525</xdr:rowOff>
    </xdr:to>
    <xdr:graphicFrame macro="">
      <xdr:nvGraphicFramePr>
        <xdr:cNvPr id="2" name="Chart 1">
          <a:extLst>
            <a:ext uri="{FF2B5EF4-FFF2-40B4-BE49-F238E27FC236}">
              <a16:creationId xmlns:a16="http://schemas.microsoft.com/office/drawing/2014/main" id="{4EF3FF4B-317E-4C31-9A51-7A6D86881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9525</xdr:colOff>
      <xdr:row>2</xdr:row>
      <xdr:rowOff>190499</xdr:rowOff>
    </xdr:from>
    <xdr:to>
      <xdr:col>14</xdr:col>
      <xdr:colOff>600075</xdr:colOff>
      <xdr:row>22</xdr:row>
      <xdr:rowOff>180974</xdr:rowOff>
    </xdr:to>
    <xdr:graphicFrame macro="">
      <xdr:nvGraphicFramePr>
        <xdr:cNvPr id="2" name="Chart 1">
          <a:extLst>
            <a:ext uri="{FF2B5EF4-FFF2-40B4-BE49-F238E27FC236}">
              <a16:creationId xmlns:a16="http://schemas.microsoft.com/office/drawing/2014/main" id="{3D659FB0-32AA-45AE-9E5C-A428E08AC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104775</xdr:colOff>
      <xdr:row>4</xdr:row>
      <xdr:rowOff>0</xdr:rowOff>
    </xdr:from>
    <xdr:to>
      <xdr:col>13</xdr:col>
      <xdr:colOff>309564</xdr:colOff>
      <xdr:row>42</xdr:row>
      <xdr:rowOff>1588</xdr:rowOff>
    </xdr:to>
    <xdr:grpSp>
      <xdr:nvGrpSpPr>
        <xdr:cNvPr id="31" name="Group 30">
          <a:extLst>
            <a:ext uri="{FF2B5EF4-FFF2-40B4-BE49-F238E27FC236}">
              <a16:creationId xmlns:a16="http://schemas.microsoft.com/office/drawing/2014/main" id="{61C069D6-13D9-469D-8D79-2418E7167566}"/>
            </a:ext>
          </a:extLst>
        </xdr:cNvPr>
        <xdr:cNvGrpSpPr/>
      </xdr:nvGrpSpPr>
      <xdr:grpSpPr>
        <a:xfrm>
          <a:off x="714375" y="790575"/>
          <a:ext cx="7519989" cy="7240588"/>
          <a:chOff x="714375" y="790575"/>
          <a:chExt cx="7519989" cy="7240588"/>
        </a:xfrm>
      </xdr:grpSpPr>
      <xdr:sp macro="" textlink="">
        <xdr:nvSpPr>
          <xdr:cNvPr id="13" name="TextBox 12">
            <a:extLst>
              <a:ext uri="{FF2B5EF4-FFF2-40B4-BE49-F238E27FC236}">
                <a16:creationId xmlns:a16="http://schemas.microsoft.com/office/drawing/2014/main" id="{0F0EEB92-5EE7-4F29-AFCE-572CEF049BDC}"/>
              </a:ext>
            </a:extLst>
          </xdr:cNvPr>
          <xdr:cNvSpPr txBox="1"/>
        </xdr:nvSpPr>
        <xdr:spPr>
          <a:xfrm>
            <a:off x="4116588" y="7764463"/>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Consideration</a:t>
            </a:r>
            <a:r>
              <a:rPr lang="en-US" sz="1400" b="1" baseline="0"/>
              <a:t> of Use</a:t>
            </a:r>
            <a:endParaRPr lang="en-US" sz="1400" b="1"/>
          </a:p>
        </xdr:txBody>
      </xdr:sp>
      <xdr:sp macro="" textlink="">
        <xdr:nvSpPr>
          <xdr:cNvPr id="14" name="TextBox 13">
            <a:extLst>
              <a:ext uri="{FF2B5EF4-FFF2-40B4-BE49-F238E27FC236}">
                <a16:creationId xmlns:a16="http://schemas.microsoft.com/office/drawing/2014/main" id="{8B40ACD5-7D84-40DA-B594-67082104E501}"/>
              </a:ext>
            </a:extLst>
          </xdr:cNvPr>
          <xdr:cNvSpPr txBox="1"/>
        </xdr:nvSpPr>
        <xdr:spPr>
          <a:xfrm rot="16200000">
            <a:off x="-751079" y="3865754"/>
            <a:ext cx="3200400" cy="26949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a:t>Desire for Fundamental</a:t>
            </a:r>
            <a:r>
              <a:rPr lang="en-US" sz="1400" b="1" baseline="0"/>
              <a:t> Understanding</a:t>
            </a:r>
            <a:endParaRPr lang="en-US" sz="1400" b="1"/>
          </a:p>
        </xdr:txBody>
      </xdr:sp>
      <xdr:grpSp>
        <xdr:nvGrpSpPr>
          <xdr:cNvPr id="22" name="Group 21">
            <a:extLst>
              <a:ext uri="{FF2B5EF4-FFF2-40B4-BE49-F238E27FC236}">
                <a16:creationId xmlns:a16="http://schemas.microsoft.com/office/drawing/2014/main" id="{DF3C186B-6F01-4870-AE99-982AC91FF1B7}"/>
              </a:ext>
            </a:extLst>
          </xdr:cNvPr>
          <xdr:cNvGrpSpPr/>
        </xdr:nvGrpSpPr>
        <xdr:grpSpPr>
          <a:xfrm>
            <a:off x="1837134" y="790575"/>
            <a:ext cx="6397230" cy="6400800"/>
            <a:chOff x="1837134" y="790575"/>
            <a:chExt cx="6397230" cy="6400800"/>
          </a:xfrm>
        </xdr:grpSpPr>
        <xdr:cxnSp macro="">
          <xdr:nvCxnSpPr>
            <xdr:cNvPr id="16" name="Straight Connector 15">
              <a:extLst>
                <a:ext uri="{FF2B5EF4-FFF2-40B4-BE49-F238E27FC236}">
                  <a16:creationId xmlns:a16="http://schemas.microsoft.com/office/drawing/2014/main" id="{95E17D05-D89E-4EB3-BEB7-CF77D4167B9E}"/>
                </a:ext>
              </a:extLst>
            </xdr:cNvPr>
            <xdr:cNvCxnSpPr/>
          </xdr:nvCxnSpPr>
          <xdr:spPr>
            <a:xfrm>
              <a:off x="5035749" y="790575"/>
              <a:ext cx="0" cy="6400800"/>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cxnSp macro="">
          <xdr:nvCxnSpPr>
            <xdr:cNvPr id="17" name="Straight Connector 16">
              <a:extLst>
                <a:ext uri="{FF2B5EF4-FFF2-40B4-BE49-F238E27FC236}">
                  <a16:creationId xmlns:a16="http://schemas.microsoft.com/office/drawing/2014/main" id="{CBAC8ED7-A572-4653-A44D-A6E29A6FB15D}"/>
                </a:ext>
              </a:extLst>
            </xdr:cNvPr>
            <xdr:cNvCxnSpPr/>
          </xdr:nvCxnSpPr>
          <xdr:spPr>
            <a:xfrm rot="16200000">
              <a:off x="5035749" y="792361"/>
              <a:ext cx="0" cy="6397229"/>
            </a:xfrm>
            <a:prstGeom prst="lin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cxnSp>
        <xdr:sp macro="" textlink="">
          <xdr:nvSpPr>
            <xdr:cNvPr id="18" name="Freeform: Shape 17">
              <a:extLst>
                <a:ext uri="{FF2B5EF4-FFF2-40B4-BE49-F238E27FC236}">
                  <a16:creationId xmlns:a16="http://schemas.microsoft.com/office/drawing/2014/main" id="{13A6DE05-2738-4DB6-9617-0A83D46AF2BA}"/>
                </a:ext>
              </a:extLst>
            </xdr:cNvPr>
            <xdr:cNvSpPr/>
          </xdr:nvSpPr>
          <xdr:spPr>
            <a:xfrm>
              <a:off x="1837135" y="790575"/>
              <a:ext cx="6397229" cy="6400800"/>
            </a:xfrm>
            <a:custGeom>
              <a:avLst/>
              <a:gdLst>
                <a:gd name="connsiteX0" fmla="*/ 0 w 4819650"/>
                <a:gd name="connsiteY0" fmla="*/ 0 h 3143250"/>
                <a:gd name="connsiteX1" fmla="*/ 0 w 4819650"/>
                <a:gd name="connsiteY1" fmla="*/ 3143250 h 3143250"/>
                <a:gd name="connsiteX2" fmla="*/ 4819650 w 4819650"/>
                <a:gd name="connsiteY2" fmla="*/ 3143250 h 3143250"/>
              </a:gdLst>
              <a:ahLst/>
              <a:cxnLst>
                <a:cxn ang="0">
                  <a:pos x="connsiteX0" y="connsiteY0"/>
                </a:cxn>
                <a:cxn ang="0">
                  <a:pos x="connsiteX1" y="connsiteY1"/>
                </a:cxn>
                <a:cxn ang="0">
                  <a:pos x="connsiteX2" y="connsiteY2"/>
                </a:cxn>
              </a:cxnLst>
              <a:rect l="l" t="t" r="r" b="b"/>
              <a:pathLst>
                <a:path w="4819650" h="3143250">
                  <a:moveTo>
                    <a:pt x="0" y="0"/>
                  </a:moveTo>
                  <a:lnTo>
                    <a:pt x="0" y="3143250"/>
                  </a:lnTo>
                  <a:lnTo>
                    <a:pt x="4819650" y="3143250"/>
                  </a:lnTo>
                </a:path>
              </a:pathLst>
            </a:custGeom>
            <a:noFill/>
            <a:ln w="317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9" name="TextBox 18">
            <a:extLst>
              <a:ext uri="{FF2B5EF4-FFF2-40B4-BE49-F238E27FC236}">
                <a16:creationId xmlns:a16="http://schemas.microsoft.com/office/drawing/2014/main" id="{89631154-EB6D-4659-86BA-C92F444A22B0}"/>
              </a:ext>
            </a:extLst>
          </xdr:cNvPr>
          <xdr:cNvSpPr txBox="1"/>
        </xdr:nvSpPr>
        <xdr:spPr>
          <a:xfrm>
            <a:off x="2419350" y="7315200"/>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t>No Consideration</a:t>
            </a:r>
          </a:p>
        </xdr:txBody>
      </xdr:sp>
      <xdr:sp macro="" textlink="">
        <xdr:nvSpPr>
          <xdr:cNvPr id="21" name="TextBox 20">
            <a:extLst>
              <a:ext uri="{FF2B5EF4-FFF2-40B4-BE49-F238E27FC236}">
                <a16:creationId xmlns:a16="http://schemas.microsoft.com/office/drawing/2014/main" id="{C5851F50-D8A6-4F20-BCB8-3C4A18967CBF}"/>
              </a:ext>
            </a:extLst>
          </xdr:cNvPr>
          <xdr:cNvSpPr txBox="1"/>
        </xdr:nvSpPr>
        <xdr:spPr>
          <a:xfrm>
            <a:off x="5772150" y="7315200"/>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t>Use-Driven</a:t>
            </a:r>
          </a:p>
        </xdr:txBody>
      </xdr:sp>
      <xdr:sp macro="" textlink="">
        <xdr:nvSpPr>
          <xdr:cNvPr id="24" name="TextBox 23">
            <a:extLst>
              <a:ext uri="{FF2B5EF4-FFF2-40B4-BE49-F238E27FC236}">
                <a16:creationId xmlns:a16="http://schemas.microsoft.com/office/drawing/2014/main" id="{A578927F-5E98-4D5A-836A-4128F11AC49D}"/>
              </a:ext>
            </a:extLst>
          </xdr:cNvPr>
          <xdr:cNvSpPr txBox="1"/>
        </xdr:nvSpPr>
        <xdr:spPr>
          <a:xfrm rot="16200000">
            <a:off x="588170" y="5276850"/>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t>Low</a:t>
            </a:r>
          </a:p>
        </xdr:txBody>
      </xdr:sp>
      <xdr:sp macro="" textlink="">
        <xdr:nvSpPr>
          <xdr:cNvPr id="25" name="TextBox 24">
            <a:extLst>
              <a:ext uri="{FF2B5EF4-FFF2-40B4-BE49-F238E27FC236}">
                <a16:creationId xmlns:a16="http://schemas.microsoft.com/office/drawing/2014/main" id="{72D5008F-F891-4D3B-A0BE-A8E8AE033DF1}"/>
              </a:ext>
            </a:extLst>
          </xdr:cNvPr>
          <xdr:cNvSpPr txBox="1"/>
        </xdr:nvSpPr>
        <xdr:spPr>
          <a:xfrm rot="16200000">
            <a:off x="588170" y="2205039"/>
            <a:ext cx="1838321" cy="2667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0"/>
              <a:t>High</a:t>
            </a:r>
          </a:p>
        </xdr:txBody>
      </xdr:sp>
      <xdr:sp macro="" textlink="">
        <xdr:nvSpPr>
          <xdr:cNvPr id="26" name="TextBox 25">
            <a:extLst>
              <a:ext uri="{FF2B5EF4-FFF2-40B4-BE49-F238E27FC236}">
                <a16:creationId xmlns:a16="http://schemas.microsoft.com/office/drawing/2014/main" id="{C1FD4576-C432-4E39-8214-7794F4BFA230}"/>
              </a:ext>
            </a:extLst>
          </xdr:cNvPr>
          <xdr:cNvSpPr txBox="1"/>
        </xdr:nvSpPr>
        <xdr:spPr>
          <a:xfrm>
            <a:off x="2338387" y="1743075"/>
            <a:ext cx="2247900"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Pure Basic Research</a:t>
            </a:r>
          </a:p>
        </xdr:txBody>
      </xdr:sp>
      <xdr:sp macro="" textlink="">
        <xdr:nvSpPr>
          <xdr:cNvPr id="27" name="TextBox 26">
            <a:extLst>
              <a:ext uri="{FF2B5EF4-FFF2-40B4-BE49-F238E27FC236}">
                <a16:creationId xmlns:a16="http://schemas.microsoft.com/office/drawing/2014/main" id="{2F293771-E21A-4EC2-8612-C3CF5D862E44}"/>
              </a:ext>
            </a:extLst>
          </xdr:cNvPr>
          <xdr:cNvSpPr txBox="1"/>
        </xdr:nvSpPr>
        <xdr:spPr>
          <a:xfrm>
            <a:off x="5562600" y="1743075"/>
            <a:ext cx="2247900"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Use-Inspired</a:t>
            </a:r>
            <a:r>
              <a:rPr lang="en-US" sz="1800" b="1" baseline="0"/>
              <a:t> </a:t>
            </a:r>
          </a:p>
          <a:p>
            <a:pPr algn="ctr"/>
            <a:r>
              <a:rPr lang="en-US" sz="1800" b="1" baseline="0"/>
              <a:t>Basic </a:t>
            </a:r>
            <a:r>
              <a:rPr lang="en-US" sz="1800" b="1"/>
              <a:t>Research</a:t>
            </a:r>
          </a:p>
        </xdr:txBody>
      </xdr:sp>
      <xdr:sp macro="" textlink="">
        <xdr:nvSpPr>
          <xdr:cNvPr id="28" name="TextBox 27">
            <a:extLst>
              <a:ext uri="{FF2B5EF4-FFF2-40B4-BE49-F238E27FC236}">
                <a16:creationId xmlns:a16="http://schemas.microsoft.com/office/drawing/2014/main" id="{57DA036B-9CB8-4C65-BBB3-2B78226D65D1}"/>
              </a:ext>
            </a:extLst>
          </xdr:cNvPr>
          <xdr:cNvSpPr txBox="1"/>
        </xdr:nvSpPr>
        <xdr:spPr>
          <a:xfrm>
            <a:off x="2338387" y="4800600"/>
            <a:ext cx="2247900"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Descriptive Research</a:t>
            </a:r>
          </a:p>
        </xdr:txBody>
      </xdr:sp>
      <xdr:sp macro="" textlink="">
        <xdr:nvSpPr>
          <xdr:cNvPr id="30" name="TextBox 29">
            <a:extLst>
              <a:ext uri="{FF2B5EF4-FFF2-40B4-BE49-F238E27FC236}">
                <a16:creationId xmlns:a16="http://schemas.microsoft.com/office/drawing/2014/main" id="{D9B95D51-CAA0-431E-AF0B-1E0442026B35}"/>
              </a:ext>
            </a:extLst>
          </xdr:cNvPr>
          <xdr:cNvSpPr txBox="1"/>
        </xdr:nvSpPr>
        <xdr:spPr>
          <a:xfrm>
            <a:off x="5562600" y="4781550"/>
            <a:ext cx="2247900" cy="1190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t>Applied Research</a:t>
            </a:r>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221457</xdr:colOff>
      <xdr:row>5</xdr:row>
      <xdr:rowOff>0</xdr:rowOff>
    </xdr:from>
    <xdr:to>
      <xdr:col>4</xdr:col>
      <xdr:colOff>152400</xdr:colOff>
      <xdr:row>9</xdr:row>
      <xdr:rowOff>123825</xdr:rowOff>
    </xdr:to>
    <xdr:cxnSp macro="">
      <xdr:nvCxnSpPr>
        <xdr:cNvPr id="9" name="Straight Arrow Connector 8">
          <a:extLst>
            <a:ext uri="{FF2B5EF4-FFF2-40B4-BE49-F238E27FC236}">
              <a16:creationId xmlns:a16="http://schemas.microsoft.com/office/drawing/2014/main" id="{12ACAC29-579E-4DE1-8156-F22D5829FFB9}"/>
            </a:ext>
          </a:extLst>
        </xdr:cNvPr>
        <xdr:cNvCxnSpPr>
          <a:stCxn id="2" idx="0"/>
        </xdr:cNvCxnSpPr>
      </xdr:nvCxnSpPr>
      <xdr:spPr>
        <a:xfrm>
          <a:off x="2050257" y="981075"/>
          <a:ext cx="540543" cy="8858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373857</xdr:colOff>
      <xdr:row>8</xdr:row>
      <xdr:rowOff>114300</xdr:rowOff>
    </xdr:from>
    <xdr:to>
      <xdr:col>12</xdr:col>
      <xdr:colOff>519113</xdr:colOff>
      <xdr:row>8</xdr:row>
      <xdr:rowOff>114300</xdr:rowOff>
    </xdr:to>
    <xdr:cxnSp macro="">
      <xdr:nvCxnSpPr>
        <xdr:cNvPr id="11" name="Straight Arrow Connector 10">
          <a:extLst>
            <a:ext uri="{FF2B5EF4-FFF2-40B4-BE49-F238E27FC236}">
              <a16:creationId xmlns:a16="http://schemas.microsoft.com/office/drawing/2014/main" id="{50B02649-67D0-4B2F-97A3-2E8CC6A38276}"/>
            </a:ext>
          </a:extLst>
        </xdr:cNvPr>
        <xdr:cNvCxnSpPr>
          <a:stCxn id="2" idx="6"/>
          <a:endCxn id="3" idx="2"/>
        </xdr:cNvCxnSpPr>
      </xdr:nvCxnSpPr>
      <xdr:spPr>
        <a:xfrm>
          <a:off x="3421857" y="1666875"/>
          <a:ext cx="4412456" cy="0"/>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501953</xdr:colOff>
      <xdr:row>11</xdr:row>
      <xdr:rowOff>27734</xdr:rowOff>
    </xdr:from>
    <xdr:to>
      <xdr:col>13</xdr:col>
      <xdr:colOff>311245</xdr:colOff>
      <xdr:row>19</xdr:row>
      <xdr:rowOff>153241</xdr:rowOff>
    </xdr:to>
    <xdr:cxnSp macro="">
      <xdr:nvCxnSpPr>
        <xdr:cNvPr id="12" name="Straight Arrow Connector 11">
          <a:extLst>
            <a:ext uri="{FF2B5EF4-FFF2-40B4-BE49-F238E27FC236}">
              <a16:creationId xmlns:a16="http://schemas.microsoft.com/office/drawing/2014/main" id="{1794563F-DB42-4648-A1E2-F3FD2700A092}"/>
            </a:ext>
          </a:extLst>
        </xdr:cNvPr>
        <xdr:cNvCxnSpPr>
          <a:stCxn id="3" idx="3"/>
          <a:endCxn id="4" idx="7"/>
        </xdr:cNvCxnSpPr>
      </xdr:nvCxnSpPr>
      <xdr:spPr>
        <a:xfrm flipH="1">
          <a:off x="6597953"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581725</xdr:colOff>
      <xdr:row>11</xdr:row>
      <xdr:rowOff>27734</xdr:rowOff>
    </xdr:from>
    <xdr:to>
      <xdr:col>7</xdr:col>
      <xdr:colOff>391017</xdr:colOff>
      <xdr:row>19</xdr:row>
      <xdr:rowOff>153241</xdr:rowOff>
    </xdr:to>
    <xdr:cxnSp macro="">
      <xdr:nvCxnSpPr>
        <xdr:cNvPr id="13" name="Straight Arrow Connector 12">
          <a:extLst>
            <a:ext uri="{FF2B5EF4-FFF2-40B4-BE49-F238E27FC236}">
              <a16:creationId xmlns:a16="http://schemas.microsoft.com/office/drawing/2014/main" id="{D4BC694B-4A8B-4F15-9C1A-6322870BC39E}"/>
            </a:ext>
          </a:extLst>
        </xdr:cNvPr>
        <xdr:cNvCxnSpPr>
          <a:stCxn id="4" idx="1"/>
          <a:endCxn id="2" idx="5"/>
        </xdr:cNvCxnSpPr>
      </xdr:nvCxnSpPr>
      <xdr:spPr>
        <a:xfrm flipH="1" flipV="1">
          <a:off x="3020125" y="2151809"/>
          <a:ext cx="1638092" cy="1649507"/>
        </a:xfrm>
        <a:prstGeom prst="straightConnector1">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69057</xdr:colOff>
      <xdr:row>5</xdr:row>
      <xdr:rowOff>0</xdr:rowOff>
    </xdr:from>
    <xdr:to>
      <xdr:col>5</xdr:col>
      <xdr:colOff>373857</xdr:colOff>
      <xdr:row>12</xdr:row>
      <xdr:rowOff>38100</xdr:rowOff>
    </xdr:to>
    <xdr:sp macro="" textlink="">
      <xdr:nvSpPr>
        <xdr:cNvPr id="2" name="Oval 1">
          <a:extLst>
            <a:ext uri="{FF2B5EF4-FFF2-40B4-BE49-F238E27FC236}">
              <a16:creationId xmlns:a16="http://schemas.microsoft.com/office/drawing/2014/main" id="{E10819E4-450E-49A4-91C4-82AF281BA697}"/>
            </a:ext>
          </a:extLst>
        </xdr:cNvPr>
        <xdr:cNvSpPr/>
      </xdr:nvSpPr>
      <xdr:spPr>
        <a:xfrm>
          <a:off x="678657"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What are the</a:t>
          </a:r>
          <a:r>
            <a:rPr lang="en-US" sz="1100" baseline="0"/>
            <a:t> gaps in society's</a:t>
          </a:r>
          <a:r>
            <a:rPr lang="en-US" sz="1100"/>
            <a:t> fundamental understanding</a:t>
          </a:r>
          <a:r>
            <a:rPr lang="en-US" sz="1100" baseline="0"/>
            <a:t> of the natural and social world?</a:t>
          </a:r>
          <a:endParaRPr lang="en-US" sz="1100"/>
        </a:p>
      </xdr:txBody>
    </xdr:sp>
    <xdr:clientData/>
  </xdr:twoCellAnchor>
  <xdr:twoCellAnchor>
    <xdr:from>
      <xdr:col>12</xdr:col>
      <xdr:colOff>519113</xdr:colOff>
      <xdr:row>5</xdr:row>
      <xdr:rowOff>0</xdr:rowOff>
    </xdr:from>
    <xdr:to>
      <xdr:col>17</xdr:col>
      <xdr:colOff>214313</xdr:colOff>
      <xdr:row>12</xdr:row>
      <xdr:rowOff>38100</xdr:rowOff>
    </xdr:to>
    <xdr:sp macro="" textlink="">
      <xdr:nvSpPr>
        <xdr:cNvPr id="3" name="Oval 2">
          <a:extLst>
            <a:ext uri="{FF2B5EF4-FFF2-40B4-BE49-F238E27FC236}">
              <a16:creationId xmlns:a16="http://schemas.microsoft.com/office/drawing/2014/main" id="{930E372F-5F04-4DE8-A25C-B16E7B2C883F}"/>
            </a:ext>
          </a:extLst>
        </xdr:cNvPr>
        <xdr:cNvSpPr/>
      </xdr:nvSpPr>
      <xdr:spPr>
        <a:xfrm>
          <a:off x="7834313" y="981075"/>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aseline="0"/>
            <a:t>How can society apply current knowledge about the natural and social world to achieve specific ends?</a:t>
          </a:r>
          <a:endParaRPr lang="en-US" sz="1100"/>
        </a:p>
      </xdr:txBody>
    </xdr:sp>
    <xdr:clientData/>
  </xdr:twoCellAnchor>
  <xdr:twoCellAnchor>
    <xdr:from>
      <xdr:col>6</xdr:col>
      <xdr:colOff>598885</xdr:colOff>
      <xdr:row>18</xdr:row>
      <xdr:rowOff>142875</xdr:rowOff>
    </xdr:from>
    <xdr:to>
      <xdr:col>11</xdr:col>
      <xdr:colOff>294085</xdr:colOff>
      <xdr:row>25</xdr:row>
      <xdr:rowOff>180975</xdr:rowOff>
    </xdr:to>
    <xdr:sp macro="" textlink="">
      <xdr:nvSpPr>
        <xdr:cNvPr id="4" name="Oval 3">
          <a:extLst>
            <a:ext uri="{FF2B5EF4-FFF2-40B4-BE49-F238E27FC236}">
              <a16:creationId xmlns:a16="http://schemas.microsoft.com/office/drawing/2014/main" id="{BDAE0998-753E-4345-9310-EC249E6CCC00}"/>
            </a:ext>
          </a:extLst>
        </xdr:cNvPr>
        <xdr:cNvSpPr/>
      </xdr:nvSpPr>
      <xdr:spPr>
        <a:xfrm>
          <a:off x="4256485" y="3600450"/>
          <a:ext cx="2743200" cy="13716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9144" rIns="9144" rtlCol="0" anchor="ctr"/>
        <a:lstStyle/>
        <a:p>
          <a:pPr algn="ctr"/>
          <a:r>
            <a:rPr lang="en-US" sz="1100"/>
            <a:t>What limitations prevent society from successfully applying current knowledge</a:t>
          </a:r>
          <a:r>
            <a:rPr lang="en-US" sz="1100" baseline="0"/>
            <a:t> about the natural and social world to achieve specific ends?</a:t>
          </a:r>
          <a:endParaRPr lang="en-US" sz="1100"/>
        </a:p>
      </xdr:txBody>
    </xdr:sp>
    <xdr:clientData/>
  </xdr:twoCellAnchor>
  <xdr:twoCellAnchor>
    <xdr:from>
      <xdr:col>7</xdr:col>
      <xdr:colOff>285750</xdr:colOff>
      <xdr:row>7</xdr:row>
      <xdr:rowOff>28576</xdr:rowOff>
    </xdr:from>
    <xdr:to>
      <xdr:col>10</xdr:col>
      <xdr:colOff>468630</xdr:colOff>
      <xdr:row>8</xdr:row>
      <xdr:rowOff>114301</xdr:rowOff>
    </xdr:to>
    <xdr:sp macro="" textlink="">
      <xdr:nvSpPr>
        <xdr:cNvPr id="29" name="TextBox 28">
          <a:extLst>
            <a:ext uri="{FF2B5EF4-FFF2-40B4-BE49-F238E27FC236}">
              <a16:creationId xmlns:a16="http://schemas.microsoft.com/office/drawing/2014/main" id="{2AB3B73C-A23F-481D-AC44-54596C488527}"/>
            </a:ext>
          </a:extLst>
        </xdr:cNvPr>
        <xdr:cNvSpPr txBox="1"/>
      </xdr:nvSpPr>
      <xdr:spPr>
        <a:xfrm>
          <a:off x="4552950" y="1390651"/>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9144" rIns="9144" rtlCol="0" anchor="t"/>
        <a:lstStyle/>
        <a:p>
          <a:pPr algn="ctr"/>
          <a:r>
            <a:rPr lang="en-US" sz="1100"/>
            <a:t>Curiosity-inspried</a:t>
          </a:r>
          <a:r>
            <a:rPr lang="en-US" sz="1100" baseline="0"/>
            <a:t> </a:t>
          </a:r>
          <a:r>
            <a:rPr lang="en-US" sz="1100"/>
            <a:t>basic research</a:t>
          </a:r>
        </a:p>
      </xdr:txBody>
    </xdr:sp>
    <xdr:clientData/>
  </xdr:twoCellAnchor>
  <xdr:twoCellAnchor>
    <xdr:from>
      <xdr:col>12</xdr:col>
      <xdr:colOff>123822</xdr:colOff>
      <xdr:row>11</xdr:row>
      <xdr:rowOff>9525</xdr:rowOff>
    </xdr:from>
    <xdr:to>
      <xdr:col>12</xdr:col>
      <xdr:colOff>400047</xdr:colOff>
      <xdr:row>20</xdr:row>
      <xdr:rowOff>123825</xdr:rowOff>
    </xdr:to>
    <xdr:sp macro="" textlink="">
      <xdr:nvSpPr>
        <xdr:cNvPr id="30" name="TextBox 29">
          <a:extLst>
            <a:ext uri="{FF2B5EF4-FFF2-40B4-BE49-F238E27FC236}">
              <a16:creationId xmlns:a16="http://schemas.microsoft.com/office/drawing/2014/main" id="{E8F54F25-E6AF-46B4-8656-23BB78E03F1E}"/>
            </a:ext>
          </a:extLst>
        </xdr:cNvPr>
        <xdr:cNvSpPr txBox="1"/>
      </xdr:nvSpPr>
      <xdr:spPr>
        <a:xfrm rot="18880966">
          <a:off x="6662735" y="2909887"/>
          <a:ext cx="182880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Applied research</a:t>
          </a:r>
        </a:p>
      </xdr:txBody>
    </xdr:sp>
    <xdr:clientData/>
  </xdr:twoCellAnchor>
  <xdr:twoCellAnchor>
    <xdr:from>
      <xdr:col>5</xdr:col>
      <xdr:colOff>529590</xdr:colOff>
      <xdr:row>10</xdr:row>
      <xdr:rowOff>146687</xdr:rowOff>
    </xdr:from>
    <xdr:to>
      <xdr:col>6</xdr:col>
      <xdr:colOff>196215</xdr:colOff>
      <xdr:row>21</xdr:row>
      <xdr:rowOff>62867</xdr:rowOff>
    </xdr:to>
    <xdr:sp macro="" textlink="">
      <xdr:nvSpPr>
        <xdr:cNvPr id="31" name="TextBox 30">
          <a:extLst>
            <a:ext uri="{FF2B5EF4-FFF2-40B4-BE49-F238E27FC236}">
              <a16:creationId xmlns:a16="http://schemas.microsoft.com/office/drawing/2014/main" id="{97CA5EE9-4332-42E6-9E6F-044D7BADDCF1}"/>
            </a:ext>
          </a:extLst>
        </xdr:cNvPr>
        <xdr:cNvSpPr txBox="1"/>
      </xdr:nvSpPr>
      <xdr:spPr>
        <a:xfrm rot="2712934">
          <a:off x="2709863" y="2947989"/>
          <a:ext cx="2011680"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Use-inspried basic research</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190500</xdr:colOff>
      <xdr:row>20</xdr:row>
      <xdr:rowOff>71437</xdr:rowOff>
    </xdr:from>
    <xdr:to>
      <xdr:col>2</xdr:col>
      <xdr:colOff>342900</xdr:colOff>
      <xdr:row>23</xdr:row>
      <xdr:rowOff>140017</xdr:rowOff>
    </xdr:to>
    <xdr:sp macro="" textlink="">
      <xdr:nvSpPr>
        <xdr:cNvPr id="2" name="Rectangle 1">
          <a:extLst>
            <a:ext uri="{FF2B5EF4-FFF2-40B4-BE49-F238E27FC236}">
              <a16:creationId xmlns:a16="http://schemas.microsoft.com/office/drawing/2014/main" id="{E986B7DC-01D2-42B9-B5AD-5E00930072DD}"/>
            </a:ext>
          </a:extLst>
        </xdr:cNvPr>
        <xdr:cNvSpPr/>
      </xdr:nvSpPr>
      <xdr:spPr>
        <a:xfrm>
          <a:off x="190500" y="852487"/>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Curiosity-driven</a:t>
          </a:r>
          <a:r>
            <a:rPr lang="en-US" sz="1200" baseline="0">
              <a:solidFill>
                <a:sysClr val="windowText" lastClr="000000"/>
              </a:solidFill>
            </a:rPr>
            <a:t> Basic Research</a:t>
          </a:r>
          <a:endParaRPr lang="en-US" sz="1200">
            <a:solidFill>
              <a:sysClr val="windowText" lastClr="000000"/>
            </a:solidFill>
          </a:endParaRPr>
        </a:p>
      </xdr:txBody>
    </xdr:sp>
    <xdr:clientData/>
  </xdr:twoCellAnchor>
  <xdr:twoCellAnchor>
    <xdr:from>
      <xdr:col>5</xdr:col>
      <xdr:colOff>542926</xdr:colOff>
      <xdr:row>26</xdr:row>
      <xdr:rowOff>106679</xdr:rowOff>
    </xdr:from>
    <xdr:to>
      <xdr:col>6</xdr:col>
      <xdr:colOff>535782</xdr:colOff>
      <xdr:row>30</xdr:row>
      <xdr:rowOff>81914</xdr:rowOff>
    </xdr:to>
    <xdr:cxnSp macro="">
      <xdr:nvCxnSpPr>
        <xdr:cNvPr id="4" name="Connector: Elbow 3">
          <a:extLst>
            <a:ext uri="{FF2B5EF4-FFF2-40B4-BE49-F238E27FC236}">
              <a16:creationId xmlns:a16="http://schemas.microsoft.com/office/drawing/2014/main" id="{944C5D8A-09D2-404D-B62E-86369904C42E}"/>
            </a:ext>
          </a:extLst>
        </xdr:cNvPr>
        <xdr:cNvCxnSpPr>
          <a:stCxn id="8" idx="2"/>
          <a:endCxn id="3" idx="1"/>
        </xdr:cNvCxnSpPr>
      </xdr:nvCxnSpPr>
      <xdr:spPr>
        <a:xfrm rot="16200000" flipH="1">
          <a:off x="3523536" y="5298519"/>
          <a:ext cx="737235" cy="602456"/>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304800</xdr:colOff>
      <xdr:row>19</xdr:row>
      <xdr:rowOff>91440</xdr:rowOff>
    </xdr:from>
    <xdr:to>
      <xdr:col>13</xdr:col>
      <xdr:colOff>9525</xdr:colOff>
      <xdr:row>23</xdr:row>
      <xdr:rowOff>38100</xdr:rowOff>
    </xdr:to>
    <xdr:cxnSp macro="">
      <xdr:nvCxnSpPr>
        <xdr:cNvPr id="5" name="Connector: Elbow 4">
          <a:extLst>
            <a:ext uri="{FF2B5EF4-FFF2-40B4-BE49-F238E27FC236}">
              <a16:creationId xmlns:a16="http://schemas.microsoft.com/office/drawing/2014/main" id="{55EC332F-6B68-4502-8633-8227FDA270B7}"/>
            </a:ext>
          </a:extLst>
        </xdr:cNvPr>
        <xdr:cNvCxnSpPr>
          <a:stCxn id="44" idx="0"/>
          <a:endCxn id="12" idx="3"/>
        </xdr:cNvCxnSpPr>
      </xdr:nvCxnSpPr>
      <xdr:spPr>
        <a:xfrm rot="16200000" flipV="1">
          <a:off x="6813233" y="3469957"/>
          <a:ext cx="708660" cy="153352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207169</xdr:colOff>
      <xdr:row>23</xdr:row>
      <xdr:rowOff>38100</xdr:rowOff>
    </xdr:from>
    <xdr:to>
      <xdr:col>20</xdr:col>
      <xdr:colOff>359569</xdr:colOff>
      <xdr:row>26</xdr:row>
      <xdr:rowOff>106680</xdr:rowOff>
    </xdr:to>
    <xdr:sp macro="" textlink="">
      <xdr:nvSpPr>
        <xdr:cNvPr id="6" name="Rectangle 5">
          <a:extLst>
            <a:ext uri="{FF2B5EF4-FFF2-40B4-BE49-F238E27FC236}">
              <a16:creationId xmlns:a16="http://schemas.microsoft.com/office/drawing/2014/main" id="{35456FC6-331E-4BF3-BF87-ECAB724FA2F2}"/>
            </a:ext>
          </a:extLst>
        </xdr:cNvPr>
        <xdr:cNvSpPr/>
      </xdr:nvSpPr>
      <xdr:spPr>
        <a:xfrm>
          <a:off x="11179969" y="45910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Societal Benefits</a:t>
          </a:r>
        </a:p>
      </xdr:txBody>
    </xdr:sp>
    <xdr:clientData/>
  </xdr:twoCellAnchor>
  <xdr:twoCellAnchor>
    <xdr:from>
      <xdr:col>7</xdr:col>
      <xdr:colOff>9525</xdr:colOff>
      <xdr:row>24</xdr:row>
      <xdr:rowOff>167640</xdr:rowOff>
    </xdr:from>
    <xdr:to>
      <xdr:col>11</xdr:col>
      <xdr:colOff>542925</xdr:colOff>
      <xdr:row>24</xdr:row>
      <xdr:rowOff>167640</xdr:rowOff>
    </xdr:to>
    <xdr:cxnSp macro="">
      <xdr:nvCxnSpPr>
        <xdr:cNvPr id="7" name="Straight Arrow Connector 6">
          <a:extLst>
            <a:ext uri="{FF2B5EF4-FFF2-40B4-BE49-F238E27FC236}">
              <a16:creationId xmlns:a16="http://schemas.microsoft.com/office/drawing/2014/main" id="{52161E5F-F49F-4DCB-8DE4-1614A924A2F5}"/>
            </a:ext>
          </a:extLst>
        </xdr:cNvPr>
        <xdr:cNvCxnSpPr>
          <a:stCxn id="8" idx="3"/>
          <a:endCxn id="44" idx="1"/>
        </xdr:cNvCxnSpPr>
      </xdr:nvCxnSpPr>
      <xdr:spPr>
        <a:xfrm>
          <a:off x="4276725" y="4911090"/>
          <a:ext cx="2971800"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23</xdr:row>
      <xdr:rowOff>38100</xdr:rowOff>
    </xdr:from>
    <xdr:to>
      <xdr:col>7</xdr:col>
      <xdr:colOff>9525</xdr:colOff>
      <xdr:row>26</xdr:row>
      <xdr:rowOff>106680</xdr:rowOff>
    </xdr:to>
    <xdr:sp macro="" textlink="">
      <xdr:nvSpPr>
        <xdr:cNvPr id="8" name="Rectangle 7">
          <a:extLst>
            <a:ext uri="{FF2B5EF4-FFF2-40B4-BE49-F238E27FC236}">
              <a16:creationId xmlns:a16="http://schemas.microsoft.com/office/drawing/2014/main" id="{EA71DC0C-B14C-495B-9F38-970F91075C74}"/>
            </a:ext>
          </a:extLst>
        </xdr:cNvPr>
        <xdr:cNvSpPr/>
      </xdr:nvSpPr>
      <xdr:spPr>
        <a:xfrm>
          <a:off x="2905125" y="13906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Fundamental</a:t>
          </a:r>
          <a:r>
            <a:rPr lang="en-US" sz="1200" baseline="0">
              <a:solidFill>
                <a:sysClr val="windowText" lastClr="000000"/>
              </a:solidFill>
            </a:rPr>
            <a:t> Knowledge</a:t>
          </a:r>
          <a:endParaRPr lang="en-US" sz="1200">
            <a:solidFill>
              <a:sysClr val="windowText" lastClr="000000"/>
            </a:solidFill>
          </a:endParaRPr>
        </a:p>
      </xdr:txBody>
    </xdr:sp>
    <xdr:clientData/>
  </xdr:twoCellAnchor>
  <xdr:twoCellAnchor>
    <xdr:from>
      <xdr:col>0</xdr:col>
      <xdr:colOff>180975</xdr:colOff>
      <xdr:row>26</xdr:row>
      <xdr:rowOff>66675</xdr:rowOff>
    </xdr:from>
    <xdr:to>
      <xdr:col>2</xdr:col>
      <xdr:colOff>333375</xdr:colOff>
      <xdr:row>29</xdr:row>
      <xdr:rowOff>135255</xdr:rowOff>
    </xdr:to>
    <xdr:sp macro="" textlink="">
      <xdr:nvSpPr>
        <xdr:cNvPr id="10" name="Rectangle 9">
          <a:extLst>
            <a:ext uri="{FF2B5EF4-FFF2-40B4-BE49-F238E27FC236}">
              <a16:creationId xmlns:a16="http://schemas.microsoft.com/office/drawing/2014/main" id="{917397A2-F98A-4899-A12F-D177BCAE38D6}"/>
            </a:ext>
          </a:extLst>
        </xdr:cNvPr>
        <xdr:cNvSpPr/>
      </xdr:nvSpPr>
      <xdr:spPr>
        <a:xfrm>
          <a:off x="180975" y="19907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Use-inspired</a:t>
          </a:r>
          <a:r>
            <a:rPr lang="en-US" sz="1200" baseline="0">
              <a:solidFill>
                <a:sysClr val="windowText" lastClr="000000"/>
              </a:solidFill>
            </a:rPr>
            <a:t> </a:t>
          </a:r>
        </a:p>
        <a:p>
          <a:pPr algn="ctr"/>
          <a:r>
            <a:rPr lang="en-US" sz="1200" baseline="0">
              <a:solidFill>
                <a:sysClr val="windowText" lastClr="000000"/>
              </a:solidFill>
            </a:rPr>
            <a:t>Basic Research</a:t>
          </a:r>
          <a:endParaRPr lang="en-US" sz="1200">
            <a:solidFill>
              <a:sysClr val="windowText" lastClr="000000"/>
            </a:solidFill>
          </a:endParaRPr>
        </a:p>
      </xdr:txBody>
    </xdr:sp>
    <xdr:clientData/>
  </xdr:twoCellAnchor>
  <xdr:twoCellAnchor>
    <xdr:from>
      <xdr:col>2</xdr:col>
      <xdr:colOff>342900</xdr:colOff>
      <xdr:row>22</xdr:row>
      <xdr:rowOff>10477</xdr:rowOff>
    </xdr:from>
    <xdr:to>
      <xdr:col>4</xdr:col>
      <xdr:colOff>466725</xdr:colOff>
      <xdr:row>24</xdr:row>
      <xdr:rowOff>167640</xdr:rowOff>
    </xdr:to>
    <xdr:cxnSp macro="">
      <xdr:nvCxnSpPr>
        <xdr:cNvPr id="13" name="Connector: Elbow 12">
          <a:extLst>
            <a:ext uri="{FF2B5EF4-FFF2-40B4-BE49-F238E27FC236}">
              <a16:creationId xmlns:a16="http://schemas.microsoft.com/office/drawing/2014/main" id="{C1D9EC1D-93AD-4E4D-AC52-7CD313B06861}"/>
            </a:ext>
          </a:extLst>
        </xdr:cNvPr>
        <xdr:cNvCxnSpPr>
          <a:stCxn id="2" idx="3"/>
          <a:endCxn id="8" idx="1"/>
        </xdr:cNvCxnSpPr>
      </xdr:nvCxnSpPr>
      <xdr:spPr>
        <a:xfrm>
          <a:off x="1562100" y="1172527"/>
          <a:ext cx="1343025" cy="538163"/>
        </a:xfrm>
        <a:prstGeom prst="bentConnector3">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xdr:colOff>
      <xdr:row>24</xdr:row>
      <xdr:rowOff>167640</xdr:rowOff>
    </xdr:from>
    <xdr:to>
      <xdr:col>4</xdr:col>
      <xdr:colOff>466725</xdr:colOff>
      <xdr:row>28</xdr:row>
      <xdr:rowOff>5715</xdr:rowOff>
    </xdr:to>
    <xdr:cxnSp macro="">
      <xdr:nvCxnSpPr>
        <xdr:cNvPr id="14" name="Connector: Elbow 13">
          <a:extLst>
            <a:ext uri="{FF2B5EF4-FFF2-40B4-BE49-F238E27FC236}">
              <a16:creationId xmlns:a16="http://schemas.microsoft.com/office/drawing/2014/main" id="{CD00A752-6D3F-4066-A3D5-EB329D3D0B6B}"/>
            </a:ext>
          </a:extLst>
        </xdr:cNvPr>
        <xdr:cNvCxnSpPr>
          <a:stCxn id="10" idx="3"/>
          <a:endCxn id="8" idx="1"/>
        </xdr:cNvCxnSpPr>
      </xdr:nvCxnSpPr>
      <xdr:spPr>
        <a:xfrm flipV="1">
          <a:off x="1552575" y="1710690"/>
          <a:ext cx="1352550" cy="600075"/>
        </a:xfrm>
        <a:prstGeom prst="bentConnector3">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152400</xdr:colOff>
      <xdr:row>17</xdr:row>
      <xdr:rowOff>171450</xdr:rowOff>
    </xdr:from>
    <xdr:to>
      <xdr:col>10</xdr:col>
      <xdr:colOff>304800</xdr:colOff>
      <xdr:row>21</xdr:row>
      <xdr:rowOff>30480</xdr:rowOff>
    </xdr:to>
    <xdr:sp macro="" textlink="">
      <xdr:nvSpPr>
        <xdr:cNvPr id="12" name="Rectangle 11">
          <a:extLst>
            <a:ext uri="{FF2B5EF4-FFF2-40B4-BE49-F238E27FC236}">
              <a16:creationId xmlns:a16="http://schemas.microsoft.com/office/drawing/2014/main" id="{EDF70D99-7556-4E0E-8B76-F515DE70741E}"/>
            </a:ext>
          </a:extLst>
        </xdr:cNvPr>
        <xdr:cNvSpPr/>
      </xdr:nvSpPr>
      <xdr:spPr>
        <a:xfrm>
          <a:off x="5029200" y="3562350"/>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Culture</a:t>
          </a:r>
        </a:p>
      </xdr:txBody>
    </xdr:sp>
    <xdr:clientData/>
  </xdr:twoCellAnchor>
  <xdr:twoCellAnchor>
    <xdr:from>
      <xdr:col>9</xdr:col>
      <xdr:colOff>228600</xdr:colOff>
      <xdr:row>21</xdr:row>
      <xdr:rowOff>30480</xdr:rowOff>
    </xdr:from>
    <xdr:to>
      <xdr:col>9</xdr:col>
      <xdr:colOff>228600</xdr:colOff>
      <xdr:row>25</xdr:row>
      <xdr:rowOff>0</xdr:rowOff>
    </xdr:to>
    <xdr:cxnSp macro="">
      <xdr:nvCxnSpPr>
        <xdr:cNvPr id="15" name="Straight Arrow Connector 14">
          <a:extLst>
            <a:ext uri="{FF2B5EF4-FFF2-40B4-BE49-F238E27FC236}">
              <a16:creationId xmlns:a16="http://schemas.microsoft.com/office/drawing/2014/main" id="{39826F15-D9C4-4DC7-8B7D-6BD493584CF3}"/>
            </a:ext>
          </a:extLst>
        </xdr:cNvPr>
        <xdr:cNvCxnSpPr>
          <a:stCxn id="12" idx="2"/>
        </xdr:cNvCxnSpPr>
      </xdr:nvCxnSpPr>
      <xdr:spPr>
        <a:xfrm>
          <a:off x="5715000" y="4202430"/>
          <a:ext cx="0" cy="73152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257175</xdr:colOff>
      <xdr:row>29</xdr:row>
      <xdr:rowOff>135255</xdr:rowOff>
    </xdr:from>
    <xdr:to>
      <xdr:col>8</xdr:col>
      <xdr:colOff>2381</xdr:colOff>
      <xdr:row>32</xdr:row>
      <xdr:rowOff>20955</xdr:rowOff>
    </xdr:to>
    <xdr:cxnSp macro="">
      <xdr:nvCxnSpPr>
        <xdr:cNvPr id="16" name="Connector: Elbow 15">
          <a:extLst>
            <a:ext uri="{FF2B5EF4-FFF2-40B4-BE49-F238E27FC236}">
              <a16:creationId xmlns:a16="http://schemas.microsoft.com/office/drawing/2014/main" id="{42DC2956-7615-4D19-B6A0-79DCBB617F61}"/>
            </a:ext>
          </a:extLst>
        </xdr:cNvPr>
        <xdr:cNvCxnSpPr>
          <a:stCxn id="3" idx="2"/>
          <a:endCxn id="10" idx="2"/>
        </xdr:cNvCxnSpPr>
      </xdr:nvCxnSpPr>
      <xdr:spPr>
        <a:xfrm rot="5400000" flipH="1">
          <a:off x="2644378" y="4053602"/>
          <a:ext cx="457200" cy="4012406"/>
        </a:xfrm>
        <a:prstGeom prst="bentConnector3">
          <a:avLst>
            <a:gd name="adj1" fmla="val -50000"/>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118110</xdr:colOff>
      <xdr:row>19</xdr:row>
      <xdr:rowOff>91439</xdr:rowOff>
    </xdr:from>
    <xdr:to>
      <xdr:col>8</xdr:col>
      <xdr:colOff>152400</xdr:colOff>
      <xdr:row>24</xdr:row>
      <xdr:rowOff>161924</xdr:rowOff>
    </xdr:to>
    <xdr:cxnSp macro="">
      <xdr:nvCxnSpPr>
        <xdr:cNvPr id="17" name="Connector: Elbow 16">
          <a:extLst>
            <a:ext uri="{FF2B5EF4-FFF2-40B4-BE49-F238E27FC236}">
              <a16:creationId xmlns:a16="http://schemas.microsoft.com/office/drawing/2014/main" id="{D1A8CA25-340B-4342-88F5-D1481BCDDA47}"/>
            </a:ext>
          </a:extLst>
        </xdr:cNvPr>
        <xdr:cNvCxnSpPr>
          <a:stCxn id="12" idx="1"/>
          <a:endCxn id="43" idx="0"/>
        </xdr:cNvCxnSpPr>
      </xdr:nvCxnSpPr>
      <xdr:spPr>
        <a:xfrm rot="10800000" flipV="1">
          <a:off x="2556510" y="3882389"/>
          <a:ext cx="2472690" cy="1022985"/>
        </a:xfrm>
        <a:prstGeom prst="bentConnector2">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28575</xdr:colOff>
      <xdr:row>6</xdr:row>
      <xdr:rowOff>114300</xdr:rowOff>
    </xdr:from>
    <xdr:to>
      <xdr:col>17</xdr:col>
      <xdr:colOff>83344</xdr:colOff>
      <xdr:row>9</xdr:row>
      <xdr:rowOff>154305</xdr:rowOff>
    </xdr:to>
    <xdr:grpSp>
      <xdr:nvGrpSpPr>
        <xdr:cNvPr id="57" name="Group 56">
          <a:extLst>
            <a:ext uri="{FF2B5EF4-FFF2-40B4-BE49-F238E27FC236}">
              <a16:creationId xmlns:a16="http://schemas.microsoft.com/office/drawing/2014/main" id="{608FABD3-9180-41FE-BAEF-A6EB63F08D3D}"/>
            </a:ext>
          </a:extLst>
        </xdr:cNvPr>
        <xdr:cNvGrpSpPr/>
      </xdr:nvGrpSpPr>
      <xdr:grpSpPr>
        <a:xfrm>
          <a:off x="2466975" y="1304925"/>
          <a:ext cx="7979569" cy="640080"/>
          <a:chOff x="1257300" y="1304925"/>
          <a:chExt cx="7979569" cy="640080"/>
        </a:xfrm>
      </xdr:grpSpPr>
      <xdr:sp macro="" textlink="">
        <xdr:nvSpPr>
          <xdr:cNvPr id="22" name="Rectangle 21">
            <a:extLst>
              <a:ext uri="{FF2B5EF4-FFF2-40B4-BE49-F238E27FC236}">
                <a16:creationId xmlns:a16="http://schemas.microsoft.com/office/drawing/2014/main" id="{7362B5B3-06BB-4E64-BC5B-CE6F87DB5FC8}"/>
              </a:ext>
            </a:extLst>
          </xdr:cNvPr>
          <xdr:cNvSpPr/>
        </xdr:nvSpPr>
        <xdr:spPr>
          <a:xfrm>
            <a:off x="5662612"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Development</a:t>
            </a:r>
          </a:p>
        </xdr:txBody>
      </xdr:sp>
      <xdr:cxnSp macro="">
        <xdr:nvCxnSpPr>
          <xdr:cNvPr id="23" name="Straight Arrow Connector 22">
            <a:extLst>
              <a:ext uri="{FF2B5EF4-FFF2-40B4-BE49-F238E27FC236}">
                <a16:creationId xmlns:a16="http://schemas.microsoft.com/office/drawing/2014/main" id="{894F6963-A21A-4791-85F2-D17274E4F337}"/>
              </a:ext>
            </a:extLst>
          </xdr:cNvPr>
          <xdr:cNvCxnSpPr>
            <a:stCxn id="24" idx="3"/>
            <a:endCxn id="22" idx="1"/>
          </xdr:cNvCxnSpPr>
        </xdr:nvCxnSpPr>
        <xdr:spPr>
          <a:xfrm>
            <a:off x="4831556" y="1624965"/>
            <a:ext cx="83105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sp macro="" textlink="">
        <xdr:nvSpPr>
          <xdr:cNvPr id="24" name="Rectangle 23">
            <a:extLst>
              <a:ext uri="{FF2B5EF4-FFF2-40B4-BE49-F238E27FC236}">
                <a16:creationId xmlns:a16="http://schemas.microsoft.com/office/drawing/2014/main" id="{D7DA467B-8D2B-4D09-AB65-7120D982DA3B}"/>
              </a:ext>
            </a:extLst>
          </xdr:cNvPr>
          <xdr:cNvSpPr/>
        </xdr:nvSpPr>
        <xdr:spPr>
          <a:xfrm>
            <a:off x="3459956"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Applied</a:t>
            </a:r>
            <a:r>
              <a:rPr lang="en-US" sz="1200" baseline="0">
                <a:solidFill>
                  <a:sysClr val="windowText" lastClr="000000"/>
                </a:solidFill>
              </a:rPr>
              <a:t> Research</a:t>
            </a:r>
            <a:endParaRPr lang="en-US" sz="1200">
              <a:solidFill>
                <a:sysClr val="windowText" lastClr="000000"/>
              </a:solidFill>
            </a:endParaRPr>
          </a:p>
        </xdr:txBody>
      </xdr:sp>
      <xdr:sp macro="" textlink="">
        <xdr:nvSpPr>
          <xdr:cNvPr id="25" name="Rectangle 24">
            <a:extLst>
              <a:ext uri="{FF2B5EF4-FFF2-40B4-BE49-F238E27FC236}">
                <a16:creationId xmlns:a16="http://schemas.microsoft.com/office/drawing/2014/main" id="{480EC00E-0E40-4283-A4B5-FA1ACD806F74}"/>
              </a:ext>
            </a:extLst>
          </xdr:cNvPr>
          <xdr:cNvSpPr/>
        </xdr:nvSpPr>
        <xdr:spPr>
          <a:xfrm>
            <a:off x="1257300"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Basic Research</a:t>
            </a:r>
            <a:endParaRPr lang="en-US" sz="1200">
              <a:solidFill>
                <a:sysClr val="windowText" lastClr="000000"/>
              </a:solidFill>
            </a:endParaRPr>
          </a:p>
        </xdr:txBody>
      </xdr:sp>
      <xdr:sp macro="" textlink="">
        <xdr:nvSpPr>
          <xdr:cNvPr id="26" name="Rectangle 25">
            <a:extLst>
              <a:ext uri="{FF2B5EF4-FFF2-40B4-BE49-F238E27FC236}">
                <a16:creationId xmlns:a16="http://schemas.microsoft.com/office/drawing/2014/main" id="{6911F351-F1BC-4758-8219-366FA410675B}"/>
              </a:ext>
            </a:extLst>
          </xdr:cNvPr>
          <xdr:cNvSpPr/>
        </xdr:nvSpPr>
        <xdr:spPr>
          <a:xfrm>
            <a:off x="7865269" y="13049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Production</a:t>
            </a:r>
            <a:r>
              <a:rPr lang="en-US" sz="1200" baseline="0">
                <a:solidFill>
                  <a:sysClr val="windowText" lastClr="000000"/>
                </a:solidFill>
              </a:rPr>
              <a:t> and Operations</a:t>
            </a:r>
            <a:endParaRPr lang="en-US" sz="1200">
              <a:solidFill>
                <a:sysClr val="windowText" lastClr="000000"/>
              </a:solidFill>
            </a:endParaRPr>
          </a:p>
        </xdr:txBody>
      </xdr:sp>
      <xdr:cxnSp macro="">
        <xdr:nvCxnSpPr>
          <xdr:cNvPr id="27" name="Straight Arrow Connector 26">
            <a:extLst>
              <a:ext uri="{FF2B5EF4-FFF2-40B4-BE49-F238E27FC236}">
                <a16:creationId xmlns:a16="http://schemas.microsoft.com/office/drawing/2014/main" id="{DFC3AD35-EF91-4B44-B3C5-75642E51FECB}"/>
              </a:ext>
            </a:extLst>
          </xdr:cNvPr>
          <xdr:cNvCxnSpPr>
            <a:stCxn id="22" idx="3"/>
            <a:endCxn id="26" idx="1"/>
          </xdr:cNvCxnSpPr>
        </xdr:nvCxnSpPr>
        <xdr:spPr>
          <a:xfrm>
            <a:off x="7034212" y="1624965"/>
            <a:ext cx="831057"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xnSp macro="">
        <xdr:nvCxnSpPr>
          <xdr:cNvPr id="29" name="Straight Arrow Connector 28">
            <a:extLst>
              <a:ext uri="{FF2B5EF4-FFF2-40B4-BE49-F238E27FC236}">
                <a16:creationId xmlns:a16="http://schemas.microsoft.com/office/drawing/2014/main" id="{FBEFE760-959A-4094-8C1E-F2286567BFEA}"/>
              </a:ext>
            </a:extLst>
          </xdr:cNvPr>
          <xdr:cNvCxnSpPr>
            <a:stCxn id="25" idx="3"/>
            <a:endCxn id="24" idx="1"/>
          </xdr:cNvCxnSpPr>
        </xdr:nvCxnSpPr>
        <xdr:spPr>
          <a:xfrm>
            <a:off x="2628900" y="1624965"/>
            <a:ext cx="831056"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9</xdr:col>
      <xdr:colOff>78581</xdr:colOff>
      <xdr:row>30</xdr:row>
      <xdr:rowOff>81915</xdr:rowOff>
    </xdr:from>
    <xdr:to>
      <xdr:col>9</xdr:col>
      <xdr:colOff>559594</xdr:colOff>
      <xdr:row>30</xdr:row>
      <xdr:rowOff>81915</xdr:rowOff>
    </xdr:to>
    <xdr:cxnSp macro="">
      <xdr:nvCxnSpPr>
        <xdr:cNvPr id="39" name="Straight Arrow Connector 38">
          <a:extLst>
            <a:ext uri="{FF2B5EF4-FFF2-40B4-BE49-F238E27FC236}">
              <a16:creationId xmlns:a16="http://schemas.microsoft.com/office/drawing/2014/main" id="{69B04518-21D1-49D8-AC8F-9105F27C3A59}"/>
            </a:ext>
          </a:extLst>
        </xdr:cNvPr>
        <xdr:cNvCxnSpPr>
          <a:stCxn id="3" idx="3"/>
          <a:endCxn id="33" idx="1"/>
        </xdr:cNvCxnSpPr>
      </xdr:nvCxnSpPr>
      <xdr:spPr>
        <a:xfrm>
          <a:off x="5564981" y="5968365"/>
          <a:ext cx="481013"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590550</xdr:colOff>
      <xdr:row>24</xdr:row>
      <xdr:rowOff>161925</xdr:rowOff>
    </xdr:from>
    <xdr:to>
      <xdr:col>4</xdr:col>
      <xdr:colOff>255270</xdr:colOff>
      <xdr:row>26</xdr:row>
      <xdr:rowOff>55245</xdr:rowOff>
    </xdr:to>
    <xdr:sp macro="" textlink="">
      <xdr:nvSpPr>
        <xdr:cNvPr id="43" name="Oval 42">
          <a:extLst>
            <a:ext uri="{FF2B5EF4-FFF2-40B4-BE49-F238E27FC236}">
              <a16:creationId xmlns:a16="http://schemas.microsoft.com/office/drawing/2014/main" id="{B042EC39-7233-4F9F-B3CF-F0E9A7A10426}"/>
            </a:ext>
          </a:extLst>
        </xdr:cNvPr>
        <xdr:cNvSpPr/>
      </xdr:nvSpPr>
      <xdr:spPr>
        <a:xfrm>
          <a:off x="2419350" y="4905375"/>
          <a:ext cx="274320" cy="274320"/>
        </a:xfrm>
        <a:prstGeom prst="ellipse">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535781</xdr:colOff>
      <xdr:row>28</xdr:row>
      <xdr:rowOff>142875</xdr:rowOff>
    </xdr:from>
    <xdr:to>
      <xdr:col>9</xdr:col>
      <xdr:colOff>78581</xdr:colOff>
      <xdr:row>32</xdr:row>
      <xdr:rowOff>20955</xdr:rowOff>
    </xdr:to>
    <xdr:grpSp>
      <xdr:nvGrpSpPr>
        <xdr:cNvPr id="55" name="Group 54">
          <a:extLst>
            <a:ext uri="{FF2B5EF4-FFF2-40B4-BE49-F238E27FC236}">
              <a16:creationId xmlns:a16="http://schemas.microsoft.com/office/drawing/2014/main" id="{E01049FA-E1D0-4DF7-8E51-FDDF2C015786}"/>
            </a:ext>
          </a:extLst>
        </xdr:cNvPr>
        <xdr:cNvGrpSpPr/>
      </xdr:nvGrpSpPr>
      <xdr:grpSpPr>
        <a:xfrm>
          <a:off x="4193381" y="5648325"/>
          <a:ext cx="1371600" cy="640080"/>
          <a:chOff x="4279106" y="5648325"/>
          <a:chExt cx="1371600" cy="640080"/>
        </a:xfrm>
      </xdr:grpSpPr>
      <xdr:sp macro="" textlink="">
        <xdr:nvSpPr>
          <xdr:cNvPr id="3" name="Rectangle 2">
            <a:extLst>
              <a:ext uri="{FF2B5EF4-FFF2-40B4-BE49-F238E27FC236}">
                <a16:creationId xmlns:a16="http://schemas.microsoft.com/office/drawing/2014/main" id="{AB6CE6AB-EF54-4294-8361-356BD361C2B2}"/>
              </a:ext>
            </a:extLst>
          </xdr:cNvPr>
          <xdr:cNvSpPr/>
        </xdr:nvSpPr>
        <xdr:spPr>
          <a:xfrm>
            <a:off x="4279106"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aseline="0">
                <a:solidFill>
                  <a:sysClr val="windowText" lastClr="000000"/>
                </a:solidFill>
              </a:rPr>
              <a:t>Applied Research</a:t>
            </a:r>
            <a:endParaRPr lang="en-US" sz="1200" baseline="-25000">
              <a:solidFill>
                <a:sysClr val="windowText" lastClr="000000"/>
              </a:solidFill>
            </a:endParaRPr>
          </a:p>
        </xdr:txBody>
      </xdr:sp>
      <xdr:sp macro="" textlink="">
        <xdr:nvSpPr>
          <xdr:cNvPr id="45" name="Rectangle 44">
            <a:extLst>
              <a:ext uri="{FF2B5EF4-FFF2-40B4-BE49-F238E27FC236}">
                <a16:creationId xmlns:a16="http://schemas.microsoft.com/office/drawing/2014/main" id="{5DF4B8CA-938D-41A2-9425-70D558D5596E}"/>
              </a:ext>
            </a:extLst>
          </xdr:cNvPr>
          <xdr:cNvSpPr/>
        </xdr:nvSpPr>
        <xdr:spPr>
          <a:xfrm>
            <a:off x="5181600"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9</xdr:col>
      <xdr:colOff>559594</xdr:colOff>
      <xdr:row>28</xdr:row>
      <xdr:rowOff>142875</xdr:rowOff>
    </xdr:from>
    <xdr:to>
      <xdr:col>12</xdr:col>
      <xdr:colOff>102394</xdr:colOff>
      <xdr:row>32</xdr:row>
      <xdr:rowOff>20955</xdr:rowOff>
    </xdr:to>
    <xdr:grpSp>
      <xdr:nvGrpSpPr>
        <xdr:cNvPr id="56" name="Group 55">
          <a:extLst>
            <a:ext uri="{FF2B5EF4-FFF2-40B4-BE49-F238E27FC236}">
              <a16:creationId xmlns:a16="http://schemas.microsoft.com/office/drawing/2014/main" id="{3F805B4A-4583-4619-A8FE-F8BCD48BAEFF}"/>
            </a:ext>
          </a:extLst>
        </xdr:cNvPr>
        <xdr:cNvGrpSpPr/>
      </xdr:nvGrpSpPr>
      <xdr:grpSpPr>
        <a:xfrm>
          <a:off x="6045994" y="5648325"/>
          <a:ext cx="1371600" cy="640080"/>
          <a:chOff x="6131719" y="5648325"/>
          <a:chExt cx="1371600" cy="640080"/>
        </a:xfrm>
      </xdr:grpSpPr>
      <xdr:sp macro="" textlink="">
        <xdr:nvSpPr>
          <xdr:cNvPr id="33" name="Rectangle 32">
            <a:extLst>
              <a:ext uri="{FF2B5EF4-FFF2-40B4-BE49-F238E27FC236}">
                <a16:creationId xmlns:a16="http://schemas.microsoft.com/office/drawing/2014/main" id="{C61B9CDB-F5C5-42F1-BB62-BD473D49D827}"/>
              </a:ext>
            </a:extLst>
          </xdr:cNvPr>
          <xdr:cNvSpPr/>
        </xdr:nvSpPr>
        <xdr:spPr>
          <a:xfrm>
            <a:off x="6131719"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Development</a:t>
            </a:r>
          </a:p>
        </xdr:txBody>
      </xdr:sp>
      <xdr:sp macro="" textlink="">
        <xdr:nvSpPr>
          <xdr:cNvPr id="46" name="Rectangle 45">
            <a:extLst>
              <a:ext uri="{FF2B5EF4-FFF2-40B4-BE49-F238E27FC236}">
                <a16:creationId xmlns:a16="http://schemas.microsoft.com/office/drawing/2014/main" id="{4D97BC8D-9736-46FC-BAB4-DA8EC9A49623}"/>
              </a:ext>
            </a:extLst>
          </xdr:cNvPr>
          <xdr:cNvSpPr/>
        </xdr:nvSpPr>
        <xdr:spPr>
          <a:xfrm>
            <a:off x="7038975"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8</xdr:col>
      <xdr:colOff>362585</xdr:colOff>
      <xdr:row>32</xdr:row>
      <xdr:rowOff>14606</xdr:rowOff>
    </xdr:from>
    <xdr:to>
      <xdr:col>11</xdr:col>
      <xdr:colOff>32544</xdr:colOff>
      <xdr:row>32</xdr:row>
      <xdr:rowOff>27306</xdr:rowOff>
    </xdr:to>
    <xdr:cxnSp macro="">
      <xdr:nvCxnSpPr>
        <xdr:cNvPr id="49" name="Connector: Elbow 48">
          <a:extLst>
            <a:ext uri="{FF2B5EF4-FFF2-40B4-BE49-F238E27FC236}">
              <a16:creationId xmlns:a16="http://schemas.microsoft.com/office/drawing/2014/main" id="{5DA1E270-8405-4609-9B42-0D6063D67EF8}"/>
            </a:ext>
          </a:extLst>
        </xdr:cNvPr>
        <xdr:cNvCxnSpPr>
          <a:stCxn id="33" idx="2"/>
          <a:endCxn id="45" idx="2"/>
        </xdr:cNvCxnSpPr>
      </xdr:nvCxnSpPr>
      <xdr:spPr>
        <a:xfrm rot="5400000">
          <a:off x="5982415" y="5539026"/>
          <a:ext cx="12700" cy="1498759"/>
        </a:xfrm>
        <a:prstGeom prst="bentConnector3">
          <a:avLst>
            <a:gd name="adj1" fmla="val 1800000"/>
          </a:avLst>
        </a:prstGeom>
        <a:ln w="25400">
          <a:solidFill>
            <a:schemeClr val="tx1"/>
          </a:solidFill>
          <a:tailEnd type="triangle" w="lg"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85725</xdr:colOff>
      <xdr:row>24</xdr:row>
      <xdr:rowOff>167640</xdr:rowOff>
    </xdr:from>
    <xdr:to>
      <xdr:col>15</xdr:col>
      <xdr:colOff>70247</xdr:colOff>
      <xdr:row>24</xdr:row>
      <xdr:rowOff>167640</xdr:rowOff>
    </xdr:to>
    <xdr:cxnSp macro="">
      <xdr:nvCxnSpPr>
        <xdr:cNvPr id="41" name="Straight Arrow Connector 40">
          <a:extLst>
            <a:ext uri="{FF2B5EF4-FFF2-40B4-BE49-F238E27FC236}">
              <a16:creationId xmlns:a16="http://schemas.microsoft.com/office/drawing/2014/main" id="{F30CCE68-0B67-4615-B8EC-48FF2C9AFD7C}"/>
            </a:ext>
          </a:extLst>
        </xdr:cNvPr>
        <xdr:cNvCxnSpPr>
          <a:stCxn id="44" idx="3"/>
          <a:endCxn id="52" idx="1"/>
        </xdr:cNvCxnSpPr>
      </xdr:nvCxnSpPr>
      <xdr:spPr>
        <a:xfrm>
          <a:off x="8620125" y="4911090"/>
          <a:ext cx="59412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542925</xdr:colOff>
      <xdr:row>23</xdr:row>
      <xdr:rowOff>38100</xdr:rowOff>
    </xdr:from>
    <xdr:to>
      <xdr:col>14</xdr:col>
      <xdr:colOff>85725</xdr:colOff>
      <xdr:row>26</xdr:row>
      <xdr:rowOff>106680</xdr:rowOff>
    </xdr:to>
    <xdr:grpSp>
      <xdr:nvGrpSpPr>
        <xdr:cNvPr id="42" name="Group 41">
          <a:extLst>
            <a:ext uri="{FF2B5EF4-FFF2-40B4-BE49-F238E27FC236}">
              <a16:creationId xmlns:a16="http://schemas.microsoft.com/office/drawing/2014/main" id="{A89986A6-2211-4D1C-A134-3FB702EA0CB1}"/>
            </a:ext>
          </a:extLst>
        </xdr:cNvPr>
        <xdr:cNvGrpSpPr/>
      </xdr:nvGrpSpPr>
      <xdr:grpSpPr>
        <a:xfrm>
          <a:off x="7248525" y="4591050"/>
          <a:ext cx="1371600" cy="640080"/>
          <a:chOff x="6131719" y="5648325"/>
          <a:chExt cx="1371600" cy="640080"/>
        </a:xfrm>
      </xdr:grpSpPr>
      <xdr:sp macro="" textlink="">
        <xdr:nvSpPr>
          <xdr:cNvPr id="44" name="Rectangle 43">
            <a:extLst>
              <a:ext uri="{FF2B5EF4-FFF2-40B4-BE49-F238E27FC236}">
                <a16:creationId xmlns:a16="http://schemas.microsoft.com/office/drawing/2014/main" id="{ECCED5CC-C24A-450F-A1A4-02BD9E6B8FCD}"/>
              </a:ext>
            </a:extLst>
          </xdr:cNvPr>
          <xdr:cNvSpPr/>
        </xdr:nvSpPr>
        <xdr:spPr>
          <a:xfrm>
            <a:off x="6131719"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Technology</a:t>
            </a:r>
          </a:p>
        </xdr:txBody>
      </xdr:sp>
      <xdr:sp macro="" textlink="">
        <xdr:nvSpPr>
          <xdr:cNvPr id="47" name="Rectangle 46">
            <a:extLst>
              <a:ext uri="{FF2B5EF4-FFF2-40B4-BE49-F238E27FC236}">
                <a16:creationId xmlns:a16="http://schemas.microsoft.com/office/drawing/2014/main" id="{B5502011-ECC5-4A5D-92AB-DD6EBDFA4C3B}"/>
              </a:ext>
            </a:extLst>
          </xdr:cNvPr>
          <xdr:cNvSpPr/>
        </xdr:nvSpPr>
        <xdr:spPr>
          <a:xfrm>
            <a:off x="7038975"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17</xdr:col>
      <xdr:colOff>222647</xdr:colOff>
      <xdr:row>24</xdr:row>
      <xdr:rowOff>167640</xdr:rowOff>
    </xdr:from>
    <xdr:to>
      <xdr:col>18</xdr:col>
      <xdr:colOff>207169</xdr:colOff>
      <xdr:row>24</xdr:row>
      <xdr:rowOff>167640</xdr:rowOff>
    </xdr:to>
    <xdr:cxnSp macro="">
      <xdr:nvCxnSpPr>
        <xdr:cNvPr id="48" name="Straight Arrow Connector 47">
          <a:extLst>
            <a:ext uri="{FF2B5EF4-FFF2-40B4-BE49-F238E27FC236}">
              <a16:creationId xmlns:a16="http://schemas.microsoft.com/office/drawing/2014/main" id="{509DE82A-65AB-4313-93E0-A1961A31BC6E}"/>
            </a:ext>
          </a:extLst>
        </xdr:cNvPr>
        <xdr:cNvCxnSpPr>
          <a:stCxn id="52" idx="3"/>
          <a:endCxn id="6" idx="1"/>
        </xdr:cNvCxnSpPr>
      </xdr:nvCxnSpPr>
      <xdr:spPr>
        <a:xfrm>
          <a:off x="10585847" y="4911090"/>
          <a:ext cx="594122" cy="0"/>
        </a:xfrm>
        <a:prstGeom prst="straightConnector1">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70247</xdr:colOff>
      <xdr:row>23</xdr:row>
      <xdr:rowOff>38100</xdr:rowOff>
    </xdr:from>
    <xdr:to>
      <xdr:col>17</xdr:col>
      <xdr:colOff>222647</xdr:colOff>
      <xdr:row>26</xdr:row>
      <xdr:rowOff>106680</xdr:rowOff>
    </xdr:to>
    <xdr:grpSp>
      <xdr:nvGrpSpPr>
        <xdr:cNvPr id="51" name="Group 50">
          <a:extLst>
            <a:ext uri="{FF2B5EF4-FFF2-40B4-BE49-F238E27FC236}">
              <a16:creationId xmlns:a16="http://schemas.microsoft.com/office/drawing/2014/main" id="{99000497-BB36-4E3E-A2A1-351F107E1B6D}"/>
            </a:ext>
          </a:extLst>
        </xdr:cNvPr>
        <xdr:cNvGrpSpPr/>
      </xdr:nvGrpSpPr>
      <xdr:grpSpPr>
        <a:xfrm>
          <a:off x="9214247" y="4591050"/>
          <a:ext cx="1371600" cy="640080"/>
          <a:chOff x="6131719" y="5648325"/>
          <a:chExt cx="1371600" cy="640080"/>
        </a:xfrm>
      </xdr:grpSpPr>
      <xdr:sp macro="" textlink="">
        <xdr:nvSpPr>
          <xdr:cNvPr id="52" name="Rectangle 51">
            <a:extLst>
              <a:ext uri="{FF2B5EF4-FFF2-40B4-BE49-F238E27FC236}">
                <a16:creationId xmlns:a16="http://schemas.microsoft.com/office/drawing/2014/main" id="{CDA5E272-8BA6-4FC6-8F84-29EA3F8303B8}"/>
              </a:ext>
            </a:extLst>
          </xdr:cNvPr>
          <xdr:cNvSpPr/>
        </xdr:nvSpPr>
        <xdr:spPr>
          <a:xfrm>
            <a:off x="6131719" y="5648325"/>
            <a:ext cx="1371600" cy="640080"/>
          </a:xfrm>
          <a:prstGeom prst="rect">
            <a:avLst/>
          </a:pr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rPr>
              <a:t>Production</a:t>
            </a:r>
            <a:r>
              <a:rPr lang="en-US" sz="1200" baseline="0">
                <a:solidFill>
                  <a:sysClr val="windowText" lastClr="000000"/>
                </a:solidFill>
              </a:rPr>
              <a:t> and Operations</a:t>
            </a:r>
            <a:endParaRPr lang="en-US" sz="1200">
              <a:solidFill>
                <a:sysClr val="windowText" lastClr="000000"/>
              </a:solidFill>
            </a:endParaRPr>
          </a:p>
        </xdr:txBody>
      </xdr:sp>
      <xdr:sp macro="" textlink="">
        <xdr:nvSpPr>
          <xdr:cNvPr id="53" name="Rectangle 52">
            <a:extLst>
              <a:ext uri="{FF2B5EF4-FFF2-40B4-BE49-F238E27FC236}">
                <a16:creationId xmlns:a16="http://schemas.microsoft.com/office/drawing/2014/main" id="{B0BC34A3-F78A-44A9-B3D7-E7211C26673D}"/>
              </a:ext>
            </a:extLst>
          </xdr:cNvPr>
          <xdr:cNvSpPr/>
        </xdr:nvSpPr>
        <xdr:spPr>
          <a:xfrm>
            <a:off x="7038975" y="5648325"/>
            <a:ext cx="274320" cy="640080"/>
          </a:xfrm>
          <a:prstGeom prst="rect">
            <a:avLst/>
          </a:prstGeom>
          <a:noFill/>
          <a:ln w="190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US" sz="1200" baseline="-25000">
              <a:solidFill>
                <a:sysClr val="windowText" lastClr="000000"/>
              </a:solidFill>
            </a:endParaRPr>
          </a:p>
        </xdr:txBody>
      </xdr:sp>
    </xdr:grpSp>
    <xdr:clientData/>
  </xdr:twoCellAnchor>
  <xdr:twoCellAnchor>
    <xdr:from>
      <xdr:col>12</xdr:col>
      <xdr:colOff>102394</xdr:colOff>
      <xdr:row>26</xdr:row>
      <xdr:rowOff>106680</xdr:rowOff>
    </xdr:from>
    <xdr:to>
      <xdr:col>13</xdr:col>
      <xdr:colOff>9525</xdr:colOff>
      <xdr:row>30</xdr:row>
      <xdr:rowOff>81915</xdr:rowOff>
    </xdr:to>
    <xdr:cxnSp macro="">
      <xdr:nvCxnSpPr>
        <xdr:cNvPr id="54" name="Connector: Elbow 53">
          <a:extLst>
            <a:ext uri="{FF2B5EF4-FFF2-40B4-BE49-F238E27FC236}">
              <a16:creationId xmlns:a16="http://schemas.microsoft.com/office/drawing/2014/main" id="{09123B16-A685-4F72-ADA6-1EC8B210F3C9}"/>
            </a:ext>
          </a:extLst>
        </xdr:cNvPr>
        <xdr:cNvCxnSpPr>
          <a:stCxn id="33" idx="3"/>
          <a:endCxn id="44" idx="2"/>
        </xdr:cNvCxnSpPr>
      </xdr:nvCxnSpPr>
      <xdr:spPr>
        <a:xfrm flipV="1">
          <a:off x="7417594" y="5231130"/>
          <a:ext cx="516731" cy="737235"/>
        </a:xfrm>
        <a:prstGeom prst="bentConnector2">
          <a:avLst/>
        </a:prstGeom>
        <a:ln w="25400">
          <a:solidFill>
            <a:schemeClr val="tx1"/>
          </a:solidFill>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76200</xdr:colOff>
      <xdr:row>3</xdr:row>
      <xdr:rowOff>66676</xdr:rowOff>
    </xdr:from>
    <xdr:to>
      <xdr:col>9</xdr:col>
      <xdr:colOff>533400</xdr:colOff>
      <xdr:row>23</xdr:row>
      <xdr:rowOff>78275</xdr:rowOff>
    </xdr:to>
    <xdr:pic>
      <xdr:nvPicPr>
        <xdr:cNvPr id="3" name="Picture 2" descr="http://live.iop-pp01.agh.sleek.net/wp-content/uploads/2014/10/PWNov14DACEY-fig1-full.jpg">
          <a:extLst>
            <a:ext uri="{FF2B5EF4-FFF2-40B4-BE49-F238E27FC236}">
              <a16:creationId xmlns:a16="http://schemas.microsoft.com/office/drawing/2014/main" id="{6E1C6410-71A1-42F0-8C78-6D5A348D191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657226"/>
          <a:ext cx="5943600" cy="38215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76200</xdr:colOff>
      <xdr:row>24</xdr:row>
      <xdr:rowOff>9530</xdr:rowOff>
    </xdr:from>
    <xdr:to>
      <xdr:col>9</xdr:col>
      <xdr:colOff>533400</xdr:colOff>
      <xdr:row>48</xdr:row>
      <xdr:rowOff>74848</xdr:rowOff>
    </xdr:to>
    <xdr:pic>
      <xdr:nvPicPr>
        <xdr:cNvPr id="6" name="Picture 5">
          <a:extLst>
            <a:ext uri="{FF2B5EF4-FFF2-40B4-BE49-F238E27FC236}">
              <a16:creationId xmlns:a16="http://schemas.microsoft.com/office/drawing/2014/main" id="{20C8BA26-C7F2-484F-A99A-CCEBC4C385C0}"/>
            </a:ext>
          </a:extLst>
        </xdr:cNvPr>
        <xdr:cNvPicPr>
          <a:picLocks noChangeAspect="1"/>
        </xdr:cNvPicPr>
      </xdr:nvPicPr>
      <xdr:blipFill>
        <a:blip xmlns:r="http://schemas.openxmlformats.org/officeDocument/2006/relationships" r:embed="rId2"/>
        <a:stretch>
          <a:fillRect/>
        </a:stretch>
      </xdr:blipFill>
      <xdr:spPr>
        <a:xfrm>
          <a:off x="76200" y="4600580"/>
          <a:ext cx="5943600" cy="463731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showGridLines="0" workbookViewId="0"/>
  </sheetViews>
  <sheetFormatPr defaultRowHeight="15" x14ac:dyDescent="0.25"/>
  <cols>
    <col min="1" max="2" width="10.7109375" customWidth="1"/>
    <col min="3" max="3" width="5.7109375" customWidth="1"/>
    <col min="4" max="4" width="10.7109375" style="10" customWidth="1"/>
    <col min="5" max="5" width="10.7109375" style="20" customWidth="1"/>
    <col min="6" max="6" width="5.7109375" customWidth="1"/>
    <col min="7" max="7" width="10.7109375" customWidth="1"/>
    <col min="8" max="8" width="10.7109375" style="21" customWidth="1"/>
  </cols>
  <sheetData>
    <row r="1" spans="1:8" s="23" customFormat="1" ht="30" customHeight="1" x14ac:dyDescent="0.25">
      <c r="A1" s="31" t="s">
        <v>174</v>
      </c>
      <c r="E1" s="22"/>
      <c r="H1" s="24"/>
    </row>
    <row r="2" spans="1:8" s="23" customFormat="1" x14ac:dyDescent="0.25">
      <c r="A2" s="48" t="s">
        <v>17</v>
      </c>
      <c r="B2" s="48"/>
      <c r="C2" s="48"/>
      <c r="D2" s="48"/>
      <c r="E2" s="27"/>
    </row>
    <row r="3" spans="1:8" s="23" customFormat="1" x14ac:dyDescent="0.25">
      <c r="A3" s="48" t="s">
        <v>64</v>
      </c>
      <c r="B3" s="48"/>
      <c r="C3" s="48"/>
      <c r="D3" s="48"/>
      <c r="E3" s="27"/>
    </row>
    <row r="4" spans="1:8" ht="15" customHeight="1" x14ac:dyDescent="0.25"/>
    <row r="5" spans="1:8" x14ac:dyDescent="0.25">
      <c r="A5" s="25" t="s">
        <v>16</v>
      </c>
      <c r="B5" s="26" t="s">
        <v>15</v>
      </c>
      <c r="D5" s="25" t="s">
        <v>16</v>
      </c>
      <c r="E5" s="26" t="s">
        <v>15</v>
      </c>
      <c r="G5" s="25" t="s">
        <v>16</v>
      </c>
      <c r="H5" s="26" t="s">
        <v>15</v>
      </c>
    </row>
    <row r="6" spans="1:8" x14ac:dyDescent="0.25">
      <c r="A6" s="10">
        <v>1967</v>
      </c>
      <c r="B6" s="20">
        <v>1454.3</v>
      </c>
      <c r="D6" s="10">
        <v>1980</v>
      </c>
      <c r="E6" s="20">
        <v>4263.3999999999996</v>
      </c>
      <c r="G6" s="10">
        <v>2000</v>
      </c>
      <c r="H6" s="20">
        <v>16890.7</v>
      </c>
    </row>
    <row r="7" spans="1:8" x14ac:dyDescent="0.25">
      <c r="A7" s="10">
        <v>1968</v>
      </c>
      <c r="B7" s="20">
        <v>1487.4</v>
      </c>
      <c r="D7" s="10">
        <v>1981</v>
      </c>
      <c r="E7" s="20">
        <v>4465.8</v>
      </c>
      <c r="G7" s="10">
        <v>2001</v>
      </c>
      <c r="H7" s="20">
        <v>20065.099999999999</v>
      </c>
    </row>
    <row r="8" spans="1:8" x14ac:dyDescent="0.25">
      <c r="A8" s="10">
        <v>1969</v>
      </c>
      <c r="B8" s="20">
        <v>1529.2</v>
      </c>
      <c r="D8" s="10">
        <v>1982</v>
      </c>
      <c r="E8" s="20">
        <v>4605.5</v>
      </c>
      <c r="G8" s="10">
        <v>2002</v>
      </c>
      <c r="H8" s="20">
        <v>21620</v>
      </c>
    </row>
    <row r="9" spans="1:8" x14ac:dyDescent="0.25">
      <c r="A9" s="10">
        <v>1970</v>
      </c>
      <c r="B9" s="20">
        <v>1475.6</v>
      </c>
      <c r="D9" s="10">
        <v>1983</v>
      </c>
      <c r="E9" s="20">
        <v>4966.3999999999996</v>
      </c>
      <c r="G9" s="10">
        <v>2003</v>
      </c>
      <c r="H9" s="20">
        <v>23005.8</v>
      </c>
    </row>
    <row r="10" spans="1:8" x14ac:dyDescent="0.25">
      <c r="A10" s="10">
        <v>1971</v>
      </c>
      <c r="B10" s="20">
        <v>1644.6</v>
      </c>
      <c r="D10" s="10">
        <v>1984</v>
      </c>
      <c r="E10" s="20">
        <v>5546.9</v>
      </c>
      <c r="G10" s="10">
        <v>2004</v>
      </c>
      <c r="H10" s="20">
        <v>24947</v>
      </c>
    </row>
    <row r="11" spans="1:8" x14ac:dyDescent="0.25">
      <c r="A11" s="10">
        <v>1972</v>
      </c>
      <c r="B11" s="20">
        <v>1903.5</v>
      </c>
      <c r="D11" s="10">
        <v>1985</v>
      </c>
      <c r="E11" s="20">
        <v>6339.7</v>
      </c>
      <c r="G11" s="10">
        <v>2005</v>
      </c>
      <c r="H11" s="20">
        <v>25687.5</v>
      </c>
    </row>
    <row r="12" spans="1:8" x14ac:dyDescent="0.25">
      <c r="A12" s="10">
        <v>1973</v>
      </c>
      <c r="B12" s="20">
        <v>1916.6</v>
      </c>
      <c r="D12" s="10">
        <v>1986</v>
      </c>
      <c r="E12" s="20">
        <v>6558.8</v>
      </c>
      <c r="G12" s="10">
        <v>2006</v>
      </c>
      <c r="H12" s="20">
        <v>24669.7</v>
      </c>
    </row>
    <row r="13" spans="1:8" x14ac:dyDescent="0.25">
      <c r="A13" s="10">
        <v>1974</v>
      </c>
      <c r="B13" s="20">
        <v>2214</v>
      </c>
      <c r="D13" s="10">
        <v>1987</v>
      </c>
      <c r="E13" s="20">
        <v>7337.3</v>
      </c>
      <c r="G13" s="10">
        <v>2007</v>
      </c>
      <c r="H13" s="20">
        <v>25547.8</v>
      </c>
    </row>
    <row r="14" spans="1:8" x14ac:dyDescent="0.25">
      <c r="A14" s="10">
        <v>1975</v>
      </c>
      <c r="B14" s="20">
        <v>2411.4</v>
      </c>
      <c r="D14" s="10">
        <v>1988</v>
      </c>
      <c r="E14" s="20">
        <v>7827.7</v>
      </c>
      <c r="G14" s="10">
        <v>2008</v>
      </c>
      <c r="H14" s="20">
        <v>26026.5</v>
      </c>
    </row>
    <row r="15" spans="1:8" x14ac:dyDescent="0.25">
      <c r="A15" s="10">
        <v>1976</v>
      </c>
      <c r="B15" s="20">
        <v>2551.8000000000002</v>
      </c>
      <c r="D15" s="10">
        <v>1989</v>
      </c>
      <c r="E15" s="20">
        <v>8672</v>
      </c>
      <c r="G15" s="10">
        <v>2009</v>
      </c>
      <c r="H15" s="20">
        <v>31557.8</v>
      </c>
    </row>
    <row r="16" spans="1:8" x14ac:dyDescent="0.25">
      <c r="A16" s="10">
        <v>1977</v>
      </c>
      <c r="B16" s="20">
        <v>2905.5</v>
      </c>
      <c r="D16" s="10">
        <v>1990</v>
      </c>
      <c r="E16" s="20">
        <v>9137.5</v>
      </c>
      <c r="G16" s="10">
        <v>2010</v>
      </c>
      <c r="H16" s="20">
        <v>31192.3</v>
      </c>
    </row>
    <row r="17" spans="1:8" x14ac:dyDescent="0.25">
      <c r="A17" s="10">
        <v>1978</v>
      </c>
      <c r="B17" s="20">
        <v>3374.6</v>
      </c>
      <c r="D17" s="10">
        <v>1991</v>
      </c>
      <c r="E17" s="20">
        <v>10168.5</v>
      </c>
      <c r="G17" s="10">
        <v>2011</v>
      </c>
      <c r="H17" s="20">
        <v>27680.3</v>
      </c>
    </row>
    <row r="18" spans="1:8" x14ac:dyDescent="0.25">
      <c r="A18" s="10">
        <v>1979</v>
      </c>
      <c r="B18" s="20">
        <v>3888.8</v>
      </c>
      <c r="D18" s="10">
        <v>1992</v>
      </c>
      <c r="E18" s="20">
        <v>10271.200000000001</v>
      </c>
      <c r="G18" s="10">
        <v>2012</v>
      </c>
      <c r="H18" s="20">
        <v>27509.5</v>
      </c>
    </row>
    <row r="19" spans="1:8" x14ac:dyDescent="0.25">
      <c r="D19" s="10">
        <v>1993</v>
      </c>
      <c r="E19" s="20">
        <v>11208.4</v>
      </c>
      <c r="G19" s="10">
        <v>2013</v>
      </c>
      <c r="H19" s="20">
        <v>25772</v>
      </c>
    </row>
    <row r="20" spans="1:8" x14ac:dyDescent="0.25">
      <c r="D20" s="10">
        <v>1994</v>
      </c>
      <c r="E20" s="20">
        <v>11796.9</v>
      </c>
      <c r="G20" s="10">
        <v>2014</v>
      </c>
      <c r="H20" s="20">
        <v>27429.3</v>
      </c>
    </row>
    <row r="21" spans="1:8" x14ac:dyDescent="0.25">
      <c r="D21" s="10">
        <v>1995</v>
      </c>
      <c r="E21" s="20">
        <v>11927.5</v>
      </c>
      <c r="G21" s="10">
        <v>2015</v>
      </c>
      <c r="H21" s="20">
        <v>27414.7</v>
      </c>
    </row>
    <row r="22" spans="1:8" x14ac:dyDescent="0.25">
      <c r="D22" s="10">
        <v>1996</v>
      </c>
      <c r="E22" s="20">
        <v>11977.8</v>
      </c>
      <c r="G22" s="10">
        <v>2016</v>
      </c>
      <c r="H22" s="20">
        <v>28199.3</v>
      </c>
    </row>
    <row r="23" spans="1:8" x14ac:dyDescent="0.25">
      <c r="D23" s="10">
        <v>1997</v>
      </c>
      <c r="E23" s="20">
        <v>12559</v>
      </c>
      <c r="G23" s="10">
        <v>2017</v>
      </c>
      <c r="H23" s="20">
        <v>28963.200000000001</v>
      </c>
    </row>
    <row r="24" spans="1:8" x14ac:dyDescent="0.25">
      <c r="D24" s="10">
        <v>1998</v>
      </c>
      <c r="E24" s="20">
        <v>13380.7</v>
      </c>
      <c r="G24" s="10">
        <v>2018</v>
      </c>
      <c r="H24" s="20">
        <v>31534.1</v>
      </c>
    </row>
    <row r="25" spans="1:8" x14ac:dyDescent="0.25">
      <c r="D25" s="10">
        <v>1999</v>
      </c>
      <c r="E25" s="20">
        <v>14959.1</v>
      </c>
      <c r="G25" s="10" t="s">
        <v>8</v>
      </c>
      <c r="H25" s="20">
        <v>33359.199999999997</v>
      </c>
    </row>
    <row r="27" spans="1:8" x14ac:dyDescent="0.25">
      <c r="A27" t="s">
        <v>14</v>
      </c>
    </row>
    <row r="29" spans="1:8" x14ac:dyDescent="0.25">
      <c r="A29" t="s">
        <v>22</v>
      </c>
    </row>
    <row r="31" spans="1:8" x14ac:dyDescent="0.25">
      <c r="A31" t="s">
        <v>21</v>
      </c>
    </row>
    <row r="33" spans="1:1" x14ac:dyDescent="0.25">
      <c r="A33" t="s">
        <v>18</v>
      </c>
    </row>
    <row r="34" spans="1:1" x14ac:dyDescent="0.25">
      <c r="A34" s="28" t="s">
        <v>20</v>
      </c>
    </row>
    <row r="35" spans="1:1" x14ac:dyDescent="0.25">
      <c r="A35" s="28" t="s">
        <v>19</v>
      </c>
    </row>
  </sheetData>
  <pageMargins left="0.7" right="0.7" top="0.75" bottom="0.75" header="0.3" footer="0.3"/>
  <pageSetup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
  <sheetViews>
    <sheetView workbookViewId="0"/>
  </sheetViews>
  <sheetFormatPr defaultRowHeight="15" x14ac:dyDescent="0.25"/>
  <cols>
    <col min="1" max="1" width="17.42578125" style="10" bestFit="1" customWidth="1"/>
    <col min="2" max="2" width="23.42578125" style="19" bestFit="1" customWidth="1"/>
  </cols>
  <sheetData>
    <row r="1" spans="1:4" x14ac:dyDescent="0.25">
      <c r="A1" s="10" t="s">
        <v>7</v>
      </c>
      <c r="B1" s="19" t="s">
        <v>11</v>
      </c>
      <c r="D1" s="18" t="s">
        <v>12</v>
      </c>
    </row>
    <row r="2" spans="1:4" x14ac:dyDescent="0.25">
      <c r="A2" s="10">
        <v>1967</v>
      </c>
      <c r="B2" s="19">
        <v>1454.3</v>
      </c>
      <c r="D2" s="18" t="s">
        <v>13</v>
      </c>
    </row>
    <row r="3" spans="1:4" x14ac:dyDescent="0.25">
      <c r="A3" s="10">
        <v>1968</v>
      </c>
      <c r="B3" s="19">
        <v>1487.4</v>
      </c>
    </row>
    <row r="4" spans="1:4" x14ac:dyDescent="0.25">
      <c r="A4" s="10">
        <v>1969</v>
      </c>
      <c r="B4" s="19">
        <v>1529.2</v>
      </c>
      <c r="D4" t="s">
        <v>14</v>
      </c>
    </row>
    <row r="5" spans="1:4" x14ac:dyDescent="0.25">
      <c r="A5" s="10">
        <v>1970</v>
      </c>
      <c r="B5" s="19">
        <v>1475.6</v>
      </c>
    </row>
    <row r="6" spans="1:4" x14ac:dyDescent="0.25">
      <c r="A6" s="10">
        <v>1971</v>
      </c>
      <c r="B6" s="19">
        <v>1644.6</v>
      </c>
    </row>
    <row r="7" spans="1:4" x14ac:dyDescent="0.25">
      <c r="A7" s="10">
        <v>1972</v>
      </c>
      <c r="B7" s="19">
        <v>1903.5</v>
      </c>
    </row>
    <row r="8" spans="1:4" x14ac:dyDescent="0.25">
      <c r="A8" s="10">
        <v>1973</v>
      </c>
      <c r="B8" s="19">
        <v>1916.6</v>
      </c>
    </row>
    <row r="9" spans="1:4" x14ac:dyDescent="0.25">
      <c r="A9" s="10">
        <v>1974</v>
      </c>
      <c r="B9" s="19">
        <v>2214</v>
      </c>
    </row>
    <row r="10" spans="1:4" x14ac:dyDescent="0.25">
      <c r="A10" s="10">
        <v>1975</v>
      </c>
      <c r="B10" s="19">
        <v>2411.4</v>
      </c>
    </row>
    <row r="11" spans="1:4" x14ac:dyDescent="0.25">
      <c r="A11" s="10">
        <v>1976</v>
      </c>
      <c r="B11" s="19">
        <v>2551.8000000000002</v>
      </c>
    </row>
    <row r="12" spans="1:4" x14ac:dyDescent="0.25">
      <c r="A12" s="10">
        <v>1977</v>
      </c>
      <c r="B12" s="19">
        <v>2905.5</v>
      </c>
    </row>
    <row r="13" spans="1:4" x14ac:dyDescent="0.25">
      <c r="A13" s="10">
        <v>1978</v>
      </c>
      <c r="B13" s="19">
        <v>3374.6</v>
      </c>
    </row>
    <row r="14" spans="1:4" x14ac:dyDescent="0.25">
      <c r="A14" s="10">
        <v>1979</v>
      </c>
      <c r="B14" s="19">
        <v>3888.8</v>
      </c>
    </row>
    <row r="15" spans="1:4" x14ac:dyDescent="0.25">
      <c r="A15" s="10">
        <v>1980</v>
      </c>
      <c r="B15" s="19">
        <v>4263.3999999999996</v>
      </c>
    </row>
    <row r="16" spans="1:4" x14ac:dyDescent="0.25">
      <c r="A16" s="10">
        <v>1981</v>
      </c>
      <c r="B16" s="19">
        <v>4465.8</v>
      </c>
    </row>
    <row r="17" spans="1:2" x14ac:dyDescent="0.25">
      <c r="A17" s="10">
        <v>1982</v>
      </c>
      <c r="B17" s="19">
        <v>4605.5</v>
      </c>
    </row>
    <row r="18" spans="1:2" x14ac:dyDescent="0.25">
      <c r="A18" s="10">
        <v>1983</v>
      </c>
      <c r="B18" s="19">
        <v>4966.3999999999996</v>
      </c>
    </row>
    <row r="19" spans="1:2" x14ac:dyDescent="0.25">
      <c r="A19" s="10">
        <v>1984</v>
      </c>
      <c r="B19" s="19">
        <v>5546.9</v>
      </c>
    </row>
    <row r="20" spans="1:2" x14ac:dyDescent="0.25">
      <c r="A20" s="10">
        <v>1985</v>
      </c>
      <c r="B20" s="19">
        <v>6339.7</v>
      </c>
    </row>
    <row r="21" spans="1:2" x14ac:dyDescent="0.25">
      <c r="A21" s="10">
        <v>1986</v>
      </c>
      <c r="B21" s="19">
        <v>6558.8</v>
      </c>
    </row>
    <row r="22" spans="1:2" x14ac:dyDescent="0.25">
      <c r="A22" s="10">
        <v>1987</v>
      </c>
      <c r="B22" s="19">
        <v>7337.3</v>
      </c>
    </row>
    <row r="23" spans="1:2" x14ac:dyDescent="0.25">
      <c r="A23" s="10">
        <v>1988</v>
      </c>
      <c r="B23" s="19">
        <v>7827.7</v>
      </c>
    </row>
    <row r="24" spans="1:2" x14ac:dyDescent="0.25">
      <c r="A24" s="10">
        <v>1989</v>
      </c>
      <c r="B24" s="19">
        <v>8672</v>
      </c>
    </row>
    <row r="25" spans="1:2" x14ac:dyDescent="0.25">
      <c r="A25" s="10">
        <v>1990</v>
      </c>
      <c r="B25" s="19">
        <v>9137.5</v>
      </c>
    </row>
    <row r="26" spans="1:2" x14ac:dyDescent="0.25">
      <c r="A26" s="10">
        <v>1991</v>
      </c>
      <c r="B26" s="19">
        <v>10168.5</v>
      </c>
    </row>
    <row r="27" spans="1:2" x14ac:dyDescent="0.25">
      <c r="A27" s="10">
        <v>1992</v>
      </c>
      <c r="B27" s="19">
        <v>10271.200000000001</v>
      </c>
    </row>
    <row r="28" spans="1:2" x14ac:dyDescent="0.25">
      <c r="A28" s="10">
        <v>1993</v>
      </c>
      <c r="B28" s="19">
        <v>11208.4</v>
      </c>
    </row>
    <row r="29" spans="1:2" x14ac:dyDescent="0.25">
      <c r="A29" s="10">
        <v>1994</v>
      </c>
      <c r="B29" s="19">
        <v>11796.9</v>
      </c>
    </row>
    <row r="30" spans="1:2" x14ac:dyDescent="0.25">
      <c r="A30" s="10">
        <v>1995</v>
      </c>
      <c r="B30" s="19">
        <v>11927.5</v>
      </c>
    </row>
    <row r="31" spans="1:2" x14ac:dyDescent="0.25">
      <c r="A31" s="10">
        <v>1996</v>
      </c>
      <c r="B31" s="19">
        <v>11977.8</v>
      </c>
    </row>
    <row r="32" spans="1:2" x14ac:dyDescent="0.25">
      <c r="A32" s="10">
        <v>1997</v>
      </c>
      <c r="B32" s="19">
        <v>12559</v>
      </c>
    </row>
    <row r="33" spans="1:2" x14ac:dyDescent="0.25">
      <c r="A33" s="10">
        <v>1998</v>
      </c>
      <c r="B33" s="19">
        <v>13380.7</v>
      </c>
    </row>
    <row r="34" spans="1:2" x14ac:dyDescent="0.25">
      <c r="A34" s="10">
        <v>1999</v>
      </c>
      <c r="B34" s="19">
        <v>14959.1</v>
      </c>
    </row>
    <row r="35" spans="1:2" x14ac:dyDescent="0.25">
      <c r="A35" s="10">
        <v>2000</v>
      </c>
      <c r="B35" s="19">
        <v>16890.7</v>
      </c>
    </row>
    <row r="36" spans="1:2" x14ac:dyDescent="0.25">
      <c r="A36" s="10">
        <v>2001</v>
      </c>
      <c r="B36" s="19">
        <v>20065.099999999999</v>
      </c>
    </row>
    <row r="37" spans="1:2" x14ac:dyDescent="0.25">
      <c r="A37" s="10">
        <v>2002</v>
      </c>
      <c r="B37" s="19">
        <v>21620</v>
      </c>
    </row>
    <row r="38" spans="1:2" x14ac:dyDescent="0.25">
      <c r="A38" s="10">
        <v>2003</v>
      </c>
      <c r="B38" s="19">
        <v>23005.8</v>
      </c>
    </row>
    <row r="39" spans="1:2" x14ac:dyDescent="0.25">
      <c r="A39" s="10">
        <v>2004</v>
      </c>
      <c r="B39" s="19">
        <v>24947</v>
      </c>
    </row>
    <row r="40" spans="1:2" x14ac:dyDescent="0.25">
      <c r="A40" s="10">
        <v>2005</v>
      </c>
      <c r="B40" s="19">
        <v>25687.5</v>
      </c>
    </row>
    <row r="41" spans="1:2" x14ac:dyDescent="0.25">
      <c r="A41" s="10">
        <v>2006</v>
      </c>
      <c r="B41" s="19">
        <v>24669.7</v>
      </c>
    </row>
    <row r="42" spans="1:2" x14ac:dyDescent="0.25">
      <c r="A42" s="10">
        <v>2007</v>
      </c>
      <c r="B42" s="19">
        <v>25547.8</v>
      </c>
    </row>
    <row r="43" spans="1:2" x14ac:dyDescent="0.25">
      <c r="A43" s="10">
        <v>2008</v>
      </c>
      <c r="B43" s="19">
        <v>26026.5</v>
      </c>
    </row>
    <row r="44" spans="1:2" x14ac:dyDescent="0.25">
      <c r="A44" s="10">
        <v>2009</v>
      </c>
      <c r="B44" s="19">
        <v>31557.8</v>
      </c>
    </row>
    <row r="45" spans="1:2" x14ac:dyDescent="0.25">
      <c r="A45" s="10">
        <v>2010</v>
      </c>
      <c r="B45" s="19">
        <v>31192.3</v>
      </c>
    </row>
    <row r="46" spans="1:2" x14ac:dyDescent="0.25">
      <c r="A46" s="10">
        <v>2011</v>
      </c>
      <c r="B46" s="19">
        <v>27680.3</v>
      </c>
    </row>
    <row r="47" spans="1:2" x14ac:dyDescent="0.25">
      <c r="A47" s="10">
        <v>2012</v>
      </c>
      <c r="B47" s="19">
        <v>27509.5</v>
      </c>
    </row>
    <row r="48" spans="1:2" x14ac:dyDescent="0.25">
      <c r="A48" s="10">
        <v>2013</v>
      </c>
      <c r="B48" s="19">
        <v>25772</v>
      </c>
    </row>
    <row r="49" spans="1:2" x14ac:dyDescent="0.25">
      <c r="A49" s="10">
        <v>2014</v>
      </c>
      <c r="B49" s="19">
        <v>27429.3</v>
      </c>
    </row>
    <row r="50" spans="1:2" x14ac:dyDescent="0.25">
      <c r="A50" s="10">
        <v>2015</v>
      </c>
      <c r="B50" s="19">
        <v>27414.7</v>
      </c>
    </row>
    <row r="51" spans="1:2" x14ac:dyDescent="0.25">
      <c r="A51" s="10">
        <v>2016</v>
      </c>
      <c r="B51" s="19">
        <v>28199.3</v>
      </c>
    </row>
    <row r="52" spans="1:2" x14ac:dyDescent="0.25">
      <c r="A52" s="10">
        <v>2017</v>
      </c>
      <c r="B52" s="19">
        <v>28963.200000000001</v>
      </c>
    </row>
    <row r="53" spans="1:2" x14ac:dyDescent="0.25">
      <c r="A53" s="10">
        <v>2018</v>
      </c>
      <c r="B53" s="19">
        <v>31534.1</v>
      </c>
    </row>
    <row r="54" spans="1:2" x14ac:dyDescent="0.25">
      <c r="A54" s="10" t="s">
        <v>8</v>
      </c>
      <c r="B54" s="19">
        <v>33359.199999999997</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workbookViewId="0">
      <selection activeCell="O10" sqref="O10"/>
    </sheetView>
  </sheetViews>
  <sheetFormatPr defaultRowHeight="15" x14ac:dyDescent="0.25"/>
  <cols>
    <col min="1" max="1" width="9.140625" style="5"/>
    <col min="2" max="2" width="9.5703125" style="9" bestFit="1" customWidth="1"/>
    <col min="3" max="16384" width="9.140625" style="2"/>
  </cols>
  <sheetData>
    <row r="1" spans="1:4" x14ac:dyDescent="0.25">
      <c r="A1" s="1" t="s">
        <v>1</v>
      </c>
      <c r="B1" s="8" t="s">
        <v>0</v>
      </c>
      <c r="D1" s="6" t="s">
        <v>2</v>
      </c>
    </row>
    <row r="2" spans="1:4" x14ac:dyDescent="0.25">
      <c r="A2" s="1">
        <v>1990</v>
      </c>
      <c r="B2" s="8">
        <v>15479.372747849708</v>
      </c>
      <c r="D2" s="7" t="s">
        <v>3</v>
      </c>
    </row>
    <row r="3" spans="1:4" x14ac:dyDescent="0.25">
      <c r="A3" s="1">
        <v>1991</v>
      </c>
      <c r="B3" s="8">
        <v>16749.889769746431</v>
      </c>
    </row>
    <row r="4" spans="1:4" x14ac:dyDescent="0.25">
      <c r="A4" s="1">
        <v>1992</v>
      </c>
      <c r="B4" s="8">
        <v>17697.708904694166</v>
      </c>
      <c r="D4" s="1" t="s">
        <v>4</v>
      </c>
    </row>
    <row r="5" spans="1:4" x14ac:dyDescent="0.25">
      <c r="A5" s="1">
        <v>1993</v>
      </c>
      <c r="B5" s="8">
        <v>17450.413505627348</v>
      </c>
      <c r="D5" s="1" t="s">
        <v>5</v>
      </c>
    </row>
    <row r="6" spans="1:4" x14ac:dyDescent="0.25">
      <c r="A6" s="1">
        <v>1994</v>
      </c>
      <c r="B6" s="8">
        <v>18440.740712537394</v>
      </c>
      <c r="D6" s="1" t="s">
        <v>6</v>
      </c>
    </row>
    <row r="7" spans="1:4" x14ac:dyDescent="0.25">
      <c r="A7" s="1">
        <v>1995</v>
      </c>
      <c r="B7" s="8">
        <v>18476.421251664444</v>
      </c>
    </row>
    <row r="8" spans="1:4" x14ac:dyDescent="0.25">
      <c r="A8" s="1">
        <v>1996</v>
      </c>
      <c r="B8" s="8">
        <v>18379.698666666663</v>
      </c>
    </row>
    <row r="9" spans="1:4" x14ac:dyDescent="0.25">
      <c r="A9" s="1">
        <v>1997</v>
      </c>
      <c r="B9" s="8">
        <v>19064.807244701347</v>
      </c>
    </row>
    <row r="10" spans="1:4" x14ac:dyDescent="0.25">
      <c r="A10" s="1">
        <v>1998</v>
      </c>
      <c r="B10" s="8">
        <v>20072.725999238672</v>
      </c>
    </row>
    <row r="11" spans="1:4" x14ac:dyDescent="0.25">
      <c r="A11" s="1">
        <v>1999</v>
      </c>
      <c r="B11" s="8">
        <v>22102.142939481269</v>
      </c>
    </row>
    <row r="12" spans="1:4" x14ac:dyDescent="0.25">
      <c r="A12" s="1">
        <v>2000</v>
      </c>
      <c r="B12" s="8">
        <v>24070.008444826311</v>
      </c>
    </row>
    <row r="13" spans="1:4" x14ac:dyDescent="0.25">
      <c r="A13" s="1">
        <v>2001</v>
      </c>
      <c r="B13" s="8">
        <v>26352.22656437305</v>
      </c>
    </row>
    <row r="14" spans="1:4" x14ac:dyDescent="0.25">
      <c r="A14" s="1">
        <v>2002</v>
      </c>
      <c r="B14" s="8">
        <v>28355.276914002588</v>
      </c>
    </row>
    <row r="15" spans="1:4" x14ac:dyDescent="0.25">
      <c r="A15" s="1">
        <v>2003</v>
      </c>
      <c r="B15" s="8">
        <v>29911.36182428521</v>
      </c>
    </row>
    <row r="16" spans="1:4" x14ac:dyDescent="0.25">
      <c r="A16" s="1">
        <v>2004</v>
      </c>
      <c r="B16" s="8">
        <v>30386.137851575735</v>
      </c>
    </row>
    <row r="17" spans="1:2" x14ac:dyDescent="0.25">
      <c r="A17" s="1">
        <v>2005</v>
      </c>
      <c r="B17" s="8">
        <v>30522.589420654913</v>
      </c>
    </row>
    <row r="18" spans="1:2" x14ac:dyDescent="0.25">
      <c r="A18" s="1">
        <v>2006</v>
      </c>
      <c r="B18" s="8">
        <v>29928.347475604583</v>
      </c>
    </row>
    <row r="19" spans="1:2" x14ac:dyDescent="0.25">
      <c r="A19" s="1">
        <v>2007</v>
      </c>
      <c r="B19" s="8">
        <v>29286.985873605947</v>
      </c>
    </row>
    <row r="20" spans="1:2" x14ac:dyDescent="0.25">
      <c r="A20" s="1">
        <v>2008</v>
      </c>
      <c r="B20" s="8">
        <v>29255.380151745067</v>
      </c>
    </row>
    <row r="21" spans="1:2" x14ac:dyDescent="0.25">
      <c r="A21" s="1">
        <v>2009</v>
      </c>
      <c r="B21" s="8">
        <v>36183.475799999993</v>
      </c>
    </row>
    <row r="22" spans="1:2" x14ac:dyDescent="0.25">
      <c r="A22" s="3">
        <v>2010</v>
      </c>
      <c r="B22" s="8">
        <v>34556.874385408402</v>
      </c>
    </row>
    <row r="23" spans="1:2" x14ac:dyDescent="0.25">
      <c r="A23" s="1">
        <v>2011</v>
      </c>
      <c r="B23" s="8">
        <v>30821.780472165548</v>
      </c>
    </row>
    <row r="24" spans="1:2" x14ac:dyDescent="0.25">
      <c r="A24" s="1">
        <v>2012</v>
      </c>
      <c r="B24" s="8">
        <v>29685.470852017937</v>
      </c>
    </row>
    <row r="25" spans="1:2" x14ac:dyDescent="0.25">
      <c r="A25" s="1">
        <v>2013</v>
      </c>
      <c r="B25" s="8">
        <v>27717.298705197973</v>
      </c>
    </row>
    <row r="26" spans="1:2" x14ac:dyDescent="0.25">
      <c r="A26" s="1">
        <v>2014</v>
      </c>
      <c r="B26" s="8">
        <v>28767.64301114899</v>
      </c>
    </row>
    <row r="27" spans="1:2" x14ac:dyDescent="0.25">
      <c r="A27" s="1">
        <v>2015</v>
      </c>
      <c r="B27" s="8">
        <v>27865.534067935514</v>
      </c>
    </row>
    <row r="28" spans="1:2" x14ac:dyDescent="0.25">
      <c r="A28" s="4"/>
      <c r="B28" s="8"/>
    </row>
  </sheetData>
  <pageMargins left="0.7" right="0.7" top="0.75" bottom="0.75" header="0.3" footer="0.3"/>
  <pageSetup orientation="portrait" horizontalDpi="0"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0"/>
  <sheetViews>
    <sheetView workbookViewId="0"/>
  </sheetViews>
  <sheetFormatPr defaultRowHeight="15" x14ac:dyDescent="0.25"/>
  <cols>
    <col min="1" max="1" width="10.140625" style="12" bestFit="1" customWidth="1"/>
    <col min="2" max="2" width="13.5703125" style="13" bestFit="1" customWidth="1"/>
    <col min="3" max="16384" width="9.140625" style="11"/>
  </cols>
  <sheetData>
    <row r="1" spans="1:4" x14ac:dyDescent="0.25">
      <c r="A1" s="16" t="s">
        <v>7</v>
      </c>
      <c r="B1" s="17" t="s">
        <v>0</v>
      </c>
      <c r="D1" s="18" t="s">
        <v>9</v>
      </c>
    </row>
    <row r="2" spans="1:4" x14ac:dyDescent="0.25">
      <c r="A2" s="14">
        <v>1951</v>
      </c>
      <c r="B2" s="15">
        <v>1851571</v>
      </c>
      <c r="D2" s="18" t="s">
        <v>10</v>
      </c>
    </row>
    <row r="3" spans="1:4" x14ac:dyDescent="0.25">
      <c r="A3" s="14">
        <v>1952</v>
      </c>
      <c r="B3" s="15">
        <v>2216848</v>
      </c>
    </row>
    <row r="4" spans="1:4" x14ac:dyDescent="0.25">
      <c r="A4" s="14">
        <v>1953</v>
      </c>
      <c r="B4" s="15">
        <v>2167456</v>
      </c>
    </row>
    <row r="5" spans="1:4" x14ac:dyDescent="0.25">
      <c r="A5" s="14">
        <v>1954</v>
      </c>
      <c r="B5" s="15">
        <v>1918046</v>
      </c>
    </row>
    <row r="6" spans="1:4" x14ac:dyDescent="0.25">
      <c r="A6" s="14">
        <v>1955</v>
      </c>
      <c r="B6" s="15">
        <v>2251894</v>
      </c>
    </row>
    <row r="7" spans="1:4" x14ac:dyDescent="0.25">
      <c r="A7" s="14">
        <v>1956</v>
      </c>
      <c r="B7" s="15">
        <v>3266903</v>
      </c>
    </row>
    <row r="8" spans="1:4" x14ac:dyDescent="0.25">
      <c r="A8" s="14">
        <v>1957</v>
      </c>
      <c r="B8" s="15">
        <v>4389237</v>
      </c>
    </row>
    <row r="9" spans="1:4" x14ac:dyDescent="0.25">
      <c r="A9" s="14">
        <v>1958</v>
      </c>
      <c r="B9" s="15">
        <v>4906015</v>
      </c>
    </row>
    <row r="10" spans="1:4" x14ac:dyDescent="0.25">
      <c r="A10" s="14">
        <v>1959</v>
      </c>
      <c r="B10" s="15">
        <v>7122610</v>
      </c>
    </row>
    <row r="11" spans="1:4" x14ac:dyDescent="0.25">
      <c r="A11" s="14">
        <v>1960</v>
      </c>
      <c r="B11" s="15">
        <v>8080015</v>
      </c>
    </row>
    <row r="12" spans="1:4" x14ac:dyDescent="0.25">
      <c r="A12" s="14">
        <v>1961</v>
      </c>
      <c r="B12" s="15">
        <v>9607023</v>
      </c>
    </row>
    <row r="13" spans="1:4" x14ac:dyDescent="0.25">
      <c r="A13" s="14">
        <v>1962</v>
      </c>
      <c r="B13" s="15">
        <v>11069059</v>
      </c>
    </row>
    <row r="14" spans="1:4" x14ac:dyDescent="0.25">
      <c r="A14" s="14">
        <v>1963</v>
      </c>
      <c r="B14" s="15">
        <v>13662879</v>
      </c>
    </row>
    <row r="15" spans="1:4" x14ac:dyDescent="0.25">
      <c r="A15" s="14">
        <v>1964</v>
      </c>
      <c r="B15" s="15">
        <v>15323870</v>
      </c>
    </row>
    <row r="16" spans="1:4" x14ac:dyDescent="0.25">
      <c r="A16" s="14">
        <v>1965</v>
      </c>
      <c r="B16" s="15">
        <v>15745852</v>
      </c>
    </row>
    <row r="17" spans="1:2" x14ac:dyDescent="0.25">
      <c r="A17" s="14">
        <v>1966</v>
      </c>
      <c r="B17" s="15">
        <v>16178640</v>
      </c>
    </row>
    <row r="18" spans="1:2" x14ac:dyDescent="0.25">
      <c r="A18" s="14">
        <v>1967</v>
      </c>
      <c r="B18" s="15">
        <v>17149186</v>
      </c>
    </row>
    <row r="19" spans="1:2" x14ac:dyDescent="0.25">
      <c r="A19" s="14">
        <v>1968</v>
      </c>
      <c r="B19" s="15">
        <v>16525038</v>
      </c>
    </row>
    <row r="20" spans="1:2" x14ac:dyDescent="0.25">
      <c r="A20" s="14">
        <v>1969</v>
      </c>
      <c r="B20" s="15">
        <v>16309900</v>
      </c>
    </row>
    <row r="21" spans="1:2" x14ac:dyDescent="0.25">
      <c r="A21" s="14">
        <v>1970</v>
      </c>
      <c r="B21" s="15">
        <v>15863385</v>
      </c>
    </row>
    <row r="22" spans="1:2" x14ac:dyDescent="0.25">
      <c r="A22" s="14">
        <v>1971</v>
      </c>
      <c r="B22" s="15">
        <v>16153756</v>
      </c>
    </row>
    <row r="23" spans="1:2" x14ac:dyDescent="0.25">
      <c r="A23" s="14">
        <v>1972</v>
      </c>
      <c r="B23" s="15">
        <v>17097951</v>
      </c>
    </row>
    <row r="24" spans="1:2" x14ac:dyDescent="0.25">
      <c r="A24" s="14">
        <v>1973</v>
      </c>
      <c r="B24" s="15">
        <v>17574486</v>
      </c>
    </row>
    <row r="25" spans="1:2" x14ac:dyDescent="0.25">
      <c r="A25" s="14">
        <v>1974</v>
      </c>
      <c r="B25" s="15">
        <v>18176457</v>
      </c>
    </row>
    <row r="26" spans="1:2" x14ac:dyDescent="0.25">
      <c r="A26" s="14">
        <v>1975</v>
      </c>
      <c r="B26" s="15">
        <v>19859548</v>
      </c>
    </row>
    <row r="27" spans="1:2" x14ac:dyDescent="0.25">
      <c r="A27" s="14">
        <v>1976</v>
      </c>
      <c r="B27" s="15">
        <v>21616382</v>
      </c>
    </row>
    <row r="28" spans="1:2" x14ac:dyDescent="0.25">
      <c r="A28" s="14">
        <v>1977</v>
      </c>
      <c r="B28" s="15">
        <v>24817577</v>
      </c>
    </row>
    <row r="29" spans="1:2" x14ac:dyDescent="0.25">
      <c r="A29" s="14">
        <v>1978</v>
      </c>
      <c r="B29" s="15">
        <v>27140849</v>
      </c>
    </row>
    <row r="30" spans="1:2" x14ac:dyDescent="0.25">
      <c r="A30" s="14">
        <v>1979</v>
      </c>
      <c r="B30" s="15">
        <v>29620597</v>
      </c>
    </row>
    <row r="31" spans="1:2" x14ac:dyDescent="0.25">
      <c r="A31" s="14">
        <v>1980</v>
      </c>
      <c r="B31" s="15">
        <v>31386095</v>
      </c>
    </row>
    <row r="32" spans="1:2" x14ac:dyDescent="0.25">
      <c r="A32" s="14">
        <v>1981</v>
      </c>
      <c r="B32" s="15">
        <v>34589634</v>
      </c>
    </row>
    <row r="33" spans="1:2" x14ac:dyDescent="0.25">
      <c r="A33" s="14">
        <v>1982</v>
      </c>
      <c r="B33" s="15">
        <v>37822363</v>
      </c>
    </row>
    <row r="34" spans="1:2" x14ac:dyDescent="0.25">
      <c r="A34" s="14">
        <v>1983</v>
      </c>
      <c r="B34" s="15">
        <v>40009032</v>
      </c>
    </row>
    <row r="35" spans="1:2" x14ac:dyDescent="0.25">
      <c r="A35" s="14">
        <v>1984</v>
      </c>
      <c r="B35" s="15">
        <v>44012149</v>
      </c>
    </row>
    <row r="36" spans="1:2" x14ac:dyDescent="0.25">
      <c r="A36" s="14">
        <v>1985</v>
      </c>
      <c r="B36" s="15">
        <v>50180369</v>
      </c>
    </row>
    <row r="37" spans="1:2" x14ac:dyDescent="0.25">
      <c r="A37" s="14">
        <v>1986</v>
      </c>
      <c r="B37" s="15">
        <v>52951181</v>
      </c>
    </row>
    <row r="38" spans="1:2" x14ac:dyDescent="0.25">
      <c r="A38" s="14">
        <v>1987</v>
      </c>
      <c r="B38" s="15">
        <v>57099656</v>
      </c>
    </row>
    <row r="39" spans="1:2" x14ac:dyDescent="0.25">
      <c r="A39" s="14">
        <v>1988</v>
      </c>
      <c r="B39" s="15">
        <v>58826512</v>
      </c>
    </row>
    <row r="40" spans="1:2" x14ac:dyDescent="0.25">
      <c r="A40" s="14">
        <v>1989</v>
      </c>
      <c r="B40" s="15">
        <v>63571605</v>
      </c>
    </row>
    <row r="41" spans="1:2" x14ac:dyDescent="0.25">
      <c r="A41" s="14">
        <v>1990</v>
      </c>
      <c r="B41" s="15">
        <v>65831189</v>
      </c>
    </row>
    <row r="42" spans="1:2" x14ac:dyDescent="0.25">
      <c r="A42" s="14">
        <v>1991</v>
      </c>
      <c r="B42" s="15">
        <v>64147951</v>
      </c>
    </row>
    <row r="43" spans="1:2" x14ac:dyDescent="0.25">
      <c r="A43" s="14">
        <v>1992</v>
      </c>
      <c r="B43" s="15">
        <v>68577184</v>
      </c>
    </row>
    <row r="44" spans="1:2" x14ac:dyDescent="0.25">
      <c r="A44" s="14">
        <v>1993</v>
      </c>
      <c r="B44" s="15">
        <v>70414697</v>
      </c>
    </row>
    <row r="45" spans="1:2" x14ac:dyDescent="0.25">
      <c r="A45" s="14">
        <v>1994</v>
      </c>
      <c r="B45" s="15">
        <v>69450776</v>
      </c>
    </row>
    <row r="46" spans="1:2" x14ac:dyDescent="0.25">
      <c r="A46" s="14">
        <v>1995</v>
      </c>
      <c r="B46" s="15">
        <v>70442935</v>
      </c>
    </row>
    <row r="47" spans="1:2" x14ac:dyDescent="0.25">
      <c r="A47" s="14">
        <v>1996</v>
      </c>
      <c r="B47" s="15">
        <v>69399164</v>
      </c>
    </row>
    <row r="48" spans="1:2" x14ac:dyDescent="0.25">
      <c r="A48" s="14">
        <v>1997</v>
      </c>
      <c r="B48" s="15">
        <v>71753430</v>
      </c>
    </row>
    <row r="49" spans="1:2" x14ac:dyDescent="0.25">
      <c r="A49" s="14">
        <v>1998</v>
      </c>
      <c r="B49" s="15">
        <v>73913988</v>
      </c>
    </row>
    <row r="50" spans="1:2" x14ac:dyDescent="0.25">
      <c r="A50" s="14">
        <v>1999</v>
      </c>
      <c r="B50" s="15">
        <v>77386368</v>
      </c>
    </row>
    <row r="51" spans="1:2" x14ac:dyDescent="0.25">
      <c r="A51" s="14">
        <v>2000</v>
      </c>
      <c r="B51" s="15">
        <v>80403169</v>
      </c>
    </row>
    <row r="52" spans="1:2" x14ac:dyDescent="0.25">
      <c r="A52" s="14">
        <v>2001</v>
      </c>
      <c r="B52" s="15">
        <v>88562350</v>
      </c>
    </row>
    <row r="53" spans="1:2" x14ac:dyDescent="0.25">
      <c r="A53" s="14">
        <v>2002</v>
      </c>
      <c r="B53" s="15">
        <v>98013347</v>
      </c>
    </row>
    <row r="54" spans="1:2" x14ac:dyDescent="0.25">
      <c r="A54" s="14">
        <v>2003</v>
      </c>
      <c r="B54" s="15">
        <v>107794188</v>
      </c>
    </row>
    <row r="55" spans="1:2" x14ac:dyDescent="0.25">
      <c r="A55" s="14">
        <v>2004</v>
      </c>
      <c r="B55" s="15">
        <v>116068604</v>
      </c>
    </row>
    <row r="56" spans="1:2" x14ac:dyDescent="0.25">
      <c r="A56" s="14">
        <v>2005</v>
      </c>
      <c r="B56" s="15">
        <v>122619584</v>
      </c>
    </row>
    <row r="57" spans="1:2" x14ac:dyDescent="0.25">
      <c r="A57" s="14">
        <v>2006</v>
      </c>
      <c r="B57" s="15">
        <v>123854731</v>
      </c>
    </row>
    <row r="58" spans="1:2" x14ac:dyDescent="0.25">
      <c r="A58" s="14">
        <v>2007</v>
      </c>
      <c r="B58" s="15">
        <v>129431246</v>
      </c>
    </row>
    <row r="59" spans="1:2" x14ac:dyDescent="0.25">
      <c r="A59" s="14">
        <v>2008</v>
      </c>
      <c r="B59" s="15">
        <v>129049945.3</v>
      </c>
    </row>
    <row r="60" spans="1:2" x14ac:dyDescent="0.25">
      <c r="A60" s="14">
        <v>2009</v>
      </c>
      <c r="B60" s="15">
        <v>144758102.69999999</v>
      </c>
    </row>
    <row r="61" spans="1:2" x14ac:dyDescent="0.25">
      <c r="A61" s="14">
        <v>2010</v>
      </c>
      <c r="B61" s="15">
        <v>146967799.90000001</v>
      </c>
    </row>
    <row r="62" spans="1:2" x14ac:dyDescent="0.25">
      <c r="A62" s="14">
        <v>2011</v>
      </c>
      <c r="B62" s="15">
        <v>139703255.59999999</v>
      </c>
    </row>
    <row r="63" spans="1:2" x14ac:dyDescent="0.25">
      <c r="A63" s="14">
        <v>2012</v>
      </c>
      <c r="B63" s="15">
        <v>140670243.09999999</v>
      </c>
    </row>
    <row r="64" spans="1:2" x14ac:dyDescent="0.25">
      <c r="A64" s="14">
        <v>2013</v>
      </c>
      <c r="B64" s="15">
        <v>127625543.8</v>
      </c>
    </row>
    <row r="65" spans="1:2" x14ac:dyDescent="0.25">
      <c r="A65" s="14">
        <v>2014</v>
      </c>
      <c r="B65" s="15">
        <v>132778961.59999999</v>
      </c>
    </row>
    <row r="66" spans="1:2" x14ac:dyDescent="0.25">
      <c r="A66" s="14">
        <v>2015</v>
      </c>
      <c r="B66" s="15">
        <v>131578340.7</v>
      </c>
    </row>
    <row r="67" spans="1:2" x14ac:dyDescent="0.25">
      <c r="A67" s="14">
        <v>2016</v>
      </c>
      <c r="B67" s="15">
        <v>118273783.59999999</v>
      </c>
    </row>
    <row r="68" spans="1:2" x14ac:dyDescent="0.25">
      <c r="A68" s="14">
        <v>2017</v>
      </c>
      <c r="B68" s="15">
        <v>121626565</v>
      </c>
    </row>
    <row r="69" spans="1:2" x14ac:dyDescent="0.25">
      <c r="A69" s="12">
        <v>2018</v>
      </c>
      <c r="B69" s="13">
        <v>133277539.59999999</v>
      </c>
    </row>
    <row r="70" spans="1:2" x14ac:dyDescent="0.25">
      <c r="A70" s="12" t="s">
        <v>8</v>
      </c>
      <c r="B70" s="13">
        <v>146076729.90000001</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election activeCell="O40" sqref="O40"/>
    </sheetView>
  </sheetViews>
  <sheetFormatPr defaultRowHeight="15" x14ac:dyDescent="0.25"/>
  <sheetData>
    <row r="1" spans="1:1" ht="15.75" x14ac:dyDescent="0.25">
      <c r="A1" s="108" t="s">
        <v>320</v>
      </c>
    </row>
    <row r="2" spans="1:1" ht="15.75" x14ac:dyDescent="0.25">
      <c r="A2" s="108"/>
    </row>
    <row r="3" spans="1:1" ht="15.75" x14ac:dyDescent="0.25">
      <c r="A3" s="110" t="s">
        <v>341</v>
      </c>
    </row>
  </sheetData>
  <pageMargins left="0.7" right="0.7" top="0.75" bottom="0.75" header="0.3" footer="0.3"/>
  <pageSetup scale="7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heetViews>
  <sheetFormatPr defaultRowHeight="15" x14ac:dyDescent="0.25"/>
  <sheetData>
    <row r="1" spans="1:1" ht="15.75" x14ac:dyDescent="0.25">
      <c r="A1" s="108" t="s">
        <v>320</v>
      </c>
    </row>
    <row r="2" spans="1:1" ht="15.75" x14ac:dyDescent="0.25">
      <c r="A2" s="108"/>
    </row>
    <row r="3" spans="1:1" ht="15.75" x14ac:dyDescent="0.25">
      <c r="A3" s="110" t="s">
        <v>329</v>
      </c>
    </row>
  </sheetData>
  <pageMargins left="0.7" right="0.7" top="0.75" bottom="0.75" header="0.3" footer="0.3"/>
  <pageSetup scale="7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6"/>
  <sheetViews>
    <sheetView showGridLines="0" workbookViewId="0">
      <selection sqref="A1:A3"/>
    </sheetView>
  </sheetViews>
  <sheetFormatPr defaultRowHeight="15" x14ac:dyDescent="0.25"/>
  <sheetData>
    <row r="1" spans="1:11" ht="15.75" x14ac:dyDescent="0.25">
      <c r="A1" s="108" t="s">
        <v>320</v>
      </c>
    </row>
    <row r="3" spans="1:11" ht="15.75" x14ac:dyDescent="0.25">
      <c r="A3" s="110" t="s">
        <v>327</v>
      </c>
    </row>
    <row r="4" spans="1:11" ht="15.75" x14ac:dyDescent="0.25">
      <c r="A4" s="110"/>
    </row>
    <row r="5" spans="1:11" ht="15.75" x14ac:dyDescent="0.25">
      <c r="A5" s="110"/>
    </row>
    <row r="6" spans="1:11" ht="15.75" x14ac:dyDescent="0.25">
      <c r="A6" s="110"/>
    </row>
    <row r="7" spans="1:11" ht="15.75" x14ac:dyDescent="0.25">
      <c r="A7" s="110"/>
    </row>
    <row r="8" spans="1:11" ht="15.75" x14ac:dyDescent="0.25">
      <c r="A8" s="110"/>
    </row>
    <row r="9" spans="1:11" ht="15.75" x14ac:dyDescent="0.25">
      <c r="A9" s="110"/>
    </row>
    <row r="10" spans="1:11" ht="15.75" x14ac:dyDescent="0.25">
      <c r="A10" s="110"/>
    </row>
    <row r="11" spans="1:11" ht="15.75" x14ac:dyDescent="0.25">
      <c r="A11" s="110"/>
    </row>
    <row r="12" spans="1:11" ht="15.75" x14ac:dyDescent="0.25">
      <c r="A12" s="110"/>
      <c r="K12" s="79" t="s">
        <v>331</v>
      </c>
    </row>
    <row r="13" spans="1:11" ht="15.75" x14ac:dyDescent="0.25">
      <c r="A13" s="110"/>
    </row>
    <row r="14" spans="1:11" ht="15.75" x14ac:dyDescent="0.25">
      <c r="A14" s="110"/>
    </row>
    <row r="15" spans="1:11" ht="15.75" x14ac:dyDescent="0.25">
      <c r="A15" s="110"/>
    </row>
    <row r="16" spans="1:11" ht="15.75" x14ac:dyDescent="0.25">
      <c r="A16" s="110"/>
    </row>
    <row r="17" spans="1:1" ht="15.75" x14ac:dyDescent="0.25">
      <c r="A17" s="110"/>
    </row>
    <row r="18" spans="1:1" ht="15.75" x14ac:dyDescent="0.25">
      <c r="A18" s="110"/>
    </row>
    <row r="19" spans="1:1" ht="15.75" x14ac:dyDescent="0.25">
      <c r="A19" s="110"/>
    </row>
    <row r="36" spans="11:11" x14ac:dyDescent="0.25">
      <c r="K36" s="79" t="s">
        <v>330</v>
      </c>
    </row>
  </sheetData>
  <pageMargins left="0.7" right="0.7" top="0.75" bottom="0.75" header="0.3" footer="0.3"/>
  <pageSetup scale="82" fitToHeight="0"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showGridLines="0" workbookViewId="0"/>
  </sheetViews>
  <sheetFormatPr defaultRowHeight="15" x14ac:dyDescent="0.25"/>
  <sheetData>
    <row r="1" spans="1:1" ht="15.75" x14ac:dyDescent="0.25">
      <c r="A1" s="108" t="s">
        <v>320</v>
      </c>
    </row>
    <row r="3" spans="1:1" ht="15.75" x14ac:dyDescent="0.25">
      <c r="A3" s="110" t="s">
        <v>342</v>
      </c>
    </row>
    <row r="50" spans="1:10" x14ac:dyDescent="0.25">
      <c r="A50" s="140" t="s">
        <v>343</v>
      </c>
      <c r="B50" s="140"/>
      <c r="C50" s="140"/>
      <c r="D50" s="140"/>
      <c r="E50" s="140"/>
      <c r="F50" s="140"/>
      <c r="G50" s="140"/>
      <c r="H50" s="140"/>
      <c r="I50" s="140"/>
      <c r="J50" s="140"/>
    </row>
  </sheetData>
  <mergeCells count="1">
    <mergeCell ref="A50:J50"/>
  </mergeCells>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topLeftCell="A23" zoomScaleNormal="100" workbookViewId="0">
      <selection activeCell="A23" sqref="A23"/>
    </sheetView>
  </sheetViews>
  <sheetFormatPr defaultRowHeight="15" x14ac:dyDescent="0.25"/>
  <sheetData>
    <row r="1" spans="1:1" ht="15.75" x14ac:dyDescent="0.25">
      <c r="A1" s="108" t="s">
        <v>320</v>
      </c>
    </row>
    <row r="3" spans="1:1" ht="15.75" x14ac:dyDescent="0.25">
      <c r="A3" s="110" t="s">
        <v>328</v>
      </c>
    </row>
  </sheetData>
  <pageMargins left="0.7" right="0.7" top="0.75" bottom="0.75" header="0.3" footer="0.3"/>
  <pageSetup scale="44" fitToHeight="0"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showGridLines="0" workbookViewId="0"/>
  </sheetViews>
  <sheetFormatPr defaultRowHeight="15" x14ac:dyDescent="0.25"/>
  <sheetData>
    <row r="1" spans="1:1" ht="15.75" x14ac:dyDescent="0.25">
      <c r="A1" s="108" t="s">
        <v>320</v>
      </c>
    </row>
    <row r="3" spans="1:1" ht="15.75" x14ac:dyDescent="0.25">
      <c r="A3" s="110" t="s">
        <v>326</v>
      </c>
    </row>
  </sheetData>
  <pageMargins left="0.7" right="0.7" top="0.75" bottom="0.75" header="0.3" footer="0.3"/>
  <pageSetup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zoomScaleNormal="100" workbookViewId="0"/>
  </sheetViews>
  <sheetFormatPr defaultRowHeight="15" x14ac:dyDescent="0.25"/>
  <sheetData>
    <row r="1" spans="1:1" ht="15.75" x14ac:dyDescent="0.25">
      <c r="A1" s="108" t="s">
        <v>320</v>
      </c>
    </row>
    <row r="3" spans="1:1" ht="15.75" x14ac:dyDescent="0.25">
      <c r="A3" s="110" t="s">
        <v>322</v>
      </c>
    </row>
  </sheetData>
  <pageMargins left="0.7" right="0.7" top="0.75" bottom="0.75" header="0.3" footer="0.3"/>
  <pageSetup scale="82"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3"/>
  <sheetViews>
    <sheetView showGridLines="0" workbookViewId="0"/>
  </sheetViews>
  <sheetFormatPr defaultRowHeight="15" x14ac:dyDescent="0.25"/>
  <cols>
    <col min="1" max="1" width="9.140625" style="10"/>
    <col min="2" max="2" width="25.7109375" customWidth="1"/>
    <col min="3" max="3" width="2.7109375" customWidth="1"/>
    <col min="4" max="4" width="45.7109375" customWidth="1"/>
    <col min="5" max="5" width="2.7109375" customWidth="1"/>
    <col min="6" max="6" width="25.7109375" customWidth="1"/>
    <col min="7" max="7" width="2.7109375" customWidth="1"/>
    <col min="8" max="8" width="15.7109375" customWidth="1"/>
  </cols>
  <sheetData>
    <row r="1" spans="1:8" s="23" customFormat="1" ht="30" customHeight="1" x14ac:dyDescent="0.25">
      <c r="A1" s="31" t="s">
        <v>223</v>
      </c>
    </row>
    <row r="2" spans="1:8" s="23" customFormat="1" ht="30" customHeight="1" x14ac:dyDescent="0.25">
      <c r="A2" s="49" t="s">
        <v>60</v>
      </c>
    </row>
    <row r="3" spans="1:8" ht="20.100000000000001" customHeight="1" x14ac:dyDescent="0.25">
      <c r="A3" s="33" t="s">
        <v>1</v>
      </c>
      <c r="B3" s="34" t="s">
        <v>23</v>
      </c>
      <c r="C3" s="34"/>
      <c r="D3" s="34" t="s">
        <v>24</v>
      </c>
      <c r="E3" s="34"/>
      <c r="F3" s="34" t="s">
        <v>25</v>
      </c>
      <c r="G3" s="34"/>
      <c r="H3" s="34" t="s">
        <v>323</v>
      </c>
    </row>
    <row r="4" spans="1:8" ht="90" hidden="1" customHeight="1" x14ac:dyDescent="0.25">
      <c r="A4" s="30">
        <v>1980</v>
      </c>
      <c r="B4" s="29" t="s">
        <v>43</v>
      </c>
      <c r="C4" s="29"/>
      <c r="D4" s="29" t="s">
        <v>26</v>
      </c>
      <c r="E4" s="29"/>
      <c r="F4" s="29" t="s">
        <v>44</v>
      </c>
      <c r="G4" s="109"/>
      <c r="H4" s="109" t="s">
        <v>324</v>
      </c>
    </row>
    <row r="5" spans="1:8" ht="72.75" hidden="1" customHeight="1" x14ac:dyDescent="0.25">
      <c r="A5" s="30">
        <v>1980</v>
      </c>
      <c r="B5" s="29" t="s">
        <v>45</v>
      </c>
      <c r="C5" s="29"/>
      <c r="D5" s="29" t="s">
        <v>28</v>
      </c>
      <c r="E5" s="29"/>
      <c r="F5" s="29" t="s">
        <v>29</v>
      </c>
      <c r="G5" s="109"/>
      <c r="H5" s="109" t="s">
        <v>324</v>
      </c>
    </row>
    <row r="6" spans="1:8" ht="105" hidden="1" customHeight="1" x14ac:dyDescent="0.25">
      <c r="A6" s="30">
        <v>1982</v>
      </c>
      <c r="B6" s="29" t="s">
        <v>46</v>
      </c>
      <c r="C6" s="29"/>
      <c r="D6" s="29" t="s">
        <v>30</v>
      </c>
      <c r="E6" s="29"/>
      <c r="F6" s="29" t="s">
        <v>47</v>
      </c>
      <c r="G6" s="109"/>
      <c r="H6" s="109" t="s">
        <v>324</v>
      </c>
    </row>
    <row r="7" spans="1:8" ht="90" hidden="1" customHeight="1" x14ac:dyDescent="0.25">
      <c r="A7" s="30">
        <v>1984</v>
      </c>
      <c r="B7" s="29" t="s">
        <v>48</v>
      </c>
      <c r="C7" s="29"/>
      <c r="D7" s="29" t="s">
        <v>32</v>
      </c>
      <c r="E7" s="29"/>
      <c r="F7" s="29" t="s">
        <v>49</v>
      </c>
      <c r="G7" s="109"/>
      <c r="H7" s="109" t="s">
        <v>325</v>
      </c>
    </row>
    <row r="8" spans="1:8" ht="120.75" hidden="1" customHeight="1" x14ac:dyDescent="0.25">
      <c r="A8" s="30">
        <v>1986</v>
      </c>
      <c r="B8" s="29" t="s">
        <v>50</v>
      </c>
      <c r="C8" s="29"/>
      <c r="D8" s="29" t="s">
        <v>33</v>
      </c>
      <c r="E8" s="29"/>
      <c r="F8" s="29" t="s">
        <v>34</v>
      </c>
      <c r="G8" s="109"/>
      <c r="H8" s="109" t="s">
        <v>324</v>
      </c>
    </row>
    <row r="9" spans="1:8" ht="45" hidden="1" customHeight="1" x14ac:dyDescent="0.25">
      <c r="A9" s="30">
        <v>1987</v>
      </c>
      <c r="B9" s="29" t="s">
        <v>35</v>
      </c>
      <c r="C9" s="29"/>
      <c r="D9" s="29" t="s">
        <v>54</v>
      </c>
      <c r="E9" s="29"/>
      <c r="F9" s="29" t="s">
        <v>34</v>
      </c>
      <c r="G9" s="109"/>
      <c r="H9" s="109" t="s">
        <v>324</v>
      </c>
    </row>
    <row r="10" spans="1:8" ht="45" hidden="1" customHeight="1" x14ac:dyDescent="0.25">
      <c r="A10" s="30">
        <v>1987</v>
      </c>
      <c r="B10" s="29" t="s">
        <v>36</v>
      </c>
      <c r="C10" s="29"/>
      <c r="D10" s="29" t="s">
        <v>54</v>
      </c>
      <c r="E10" s="29"/>
      <c r="F10" s="29" t="s">
        <v>34</v>
      </c>
      <c r="G10" s="109"/>
      <c r="H10" s="109" t="s">
        <v>324</v>
      </c>
    </row>
    <row r="11" spans="1:8" ht="75.75" hidden="1" customHeight="1" x14ac:dyDescent="0.25">
      <c r="A11" s="30">
        <v>1988</v>
      </c>
      <c r="B11" s="29" t="s">
        <v>63</v>
      </c>
      <c r="C11" s="29"/>
      <c r="D11" s="29" t="s">
        <v>37</v>
      </c>
      <c r="E11" s="29"/>
      <c r="F11" s="29" t="s">
        <v>34</v>
      </c>
      <c r="G11" s="109"/>
      <c r="H11" s="109" t="s">
        <v>324</v>
      </c>
    </row>
    <row r="12" spans="1:8" ht="77.25" hidden="1" customHeight="1" x14ac:dyDescent="0.25">
      <c r="A12" s="30">
        <v>1989</v>
      </c>
      <c r="B12" s="29" t="s">
        <v>62</v>
      </c>
      <c r="C12" s="29"/>
      <c r="D12" s="29" t="s">
        <v>38</v>
      </c>
      <c r="E12" s="29"/>
      <c r="F12" s="29" t="s">
        <v>34</v>
      </c>
      <c r="G12" s="109"/>
      <c r="H12" s="109" t="s">
        <v>324</v>
      </c>
    </row>
    <row r="13" spans="1:8" ht="90" hidden="1" customHeight="1" x14ac:dyDescent="0.25">
      <c r="A13" s="30">
        <v>1991</v>
      </c>
      <c r="B13" s="29" t="s">
        <v>51</v>
      </c>
      <c r="C13" s="29"/>
      <c r="D13" s="29" t="s">
        <v>39</v>
      </c>
      <c r="E13" s="29"/>
      <c r="F13" s="29" t="s">
        <v>27</v>
      </c>
      <c r="G13" s="109"/>
      <c r="H13" s="109" t="s">
        <v>324</v>
      </c>
    </row>
    <row r="14" spans="1:8" ht="60.75" customHeight="1" x14ac:dyDescent="0.25">
      <c r="A14" s="30">
        <v>1993</v>
      </c>
      <c r="B14" s="29" t="s">
        <v>52</v>
      </c>
      <c r="C14" s="29"/>
      <c r="D14" s="29" t="s">
        <v>40</v>
      </c>
      <c r="E14" s="29"/>
      <c r="F14" s="29" t="s">
        <v>27</v>
      </c>
      <c r="G14" s="109"/>
      <c r="H14" s="109" t="s">
        <v>324</v>
      </c>
    </row>
    <row r="15" spans="1:8" ht="72.75" customHeight="1" x14ac:dyDescent="0.25">
      <c r="A15" s="30">
        <v>1995</v>
      </c>
      <c r="B15" s="29" t="s">
        <v>53</v>
      </c>
      <c r="C15" s="29"/>
      <c r="D15" s="29" t="s">
        <v>41</v>
      </c>
      <c r="E15" s="29"/>
      <c r="F15" s="29" t="s">
        <v>27</v>
      </c>
      <c r="G15" s="109"/>
      <c r="H15" s="109" t="s">
        <v>325</v>
      </c>
    </row>
    <row r="16" spans="1:8" ht="72" customHeight="1" x14ac:dyDescent="0.25">
      <c r="A16" s="54">
        <v>2000</v>
      </c>
      <c r="B16" s="38" t="s">
        <v>61</v>
      </c>
      <c r="C16" s="38"/>
      <c r="D16" s="38" t="s">
        <v>42</v>
      </c>
      <c r="E16" s="38"/>
      <c r="F16" s="38" t="s">
        <v>31</v>
      </c>
      <c r="G16" s="38"/>
      <c r="H16" s="38" t="s">
        <v>325</v>
      </c>
    </row>
    <row r="17" spans="1:8" ht="60" customHeight="1" x14ac:dyDescent="0.25">
      <c r="A17" s="54">
        <v>2011</v>
      </c>
      <c r="B17" s="38" t="s">
        <v>169</v>
      </c>
      <c r="C17" s="38"/>
      <c r="D17" s="38" t="s">
        <v>172</v>
      </c>
      <c r="E17" s="38"/>
      <c r="F17" s="38" t="s">
        <v>170</v>
      </c>
      <c r="G17" s="38"/>
      <c r="H17" s="38" t="s">
        <v>324</v>
      </c>
    </row>
    <row r="18" spans="1:8" x14ac:dyDescent="0.25">
      <c r="A18" s="55"/>
      <c r="B18" s="41"/>
      <c r="C18" s="41"/>
      <c r="D18" s="41"/>
      <c r="E18" s="41"/>
      <c r="F18" s="41"/>
      <c r="G18" s="41"/>
      <c r="H18" s="41"/>
    </row>
    <row r="19" spans="1:8" ht="30" customHeight="1" x14ac:dyDescent="0.25">
      <c r="A19" s="31" t="s">
        <v>22</v>
      </c>
      <c r="B19" s="29"/>
      <c r="C19" s="29"/>
      <c r="D19" s="29"/>
      <c r="E19" s="29"/>
      <c r="F19" s="29"/>
      <c r="G19" s="109"/>
      <c r="H19" s="109"/>
    </row>
    <row r="20" spans="1:8" ht="30" customHeight="1" x14ac:dyDescent="0.25">
      <c r="A20" s="31" t="s">
        <v>55</v>
      </c>
      <c r="B20" s="29"/>
      <c r="C20" s="29"/>
      <c r="D20" s="29"/>
      <c r="E20" s="29"/>
      <c r="F20" s="29"/>
      <c r="G20" s="109"/>
      <c r="H20" s="109"/>
    </row>
    <row r="21" spans="1:8" ht="30" customHeight="1" x14ac:dyDescent="0.25">
      <c r="A21" s="129" t="s">
        <v>56</v>
      </c>
      <c r="B21" s="129"/>
      <c r="C21" s="129"/>
      <c r="D21" s="129"/>
      <c r="E21" s="129"/>
      <c r="F21" s="129"/>
    </row>
    <row r="22" spans="1:8" ht="45" customHeight="1" x14ac:dyDescent="0.25">
      <c r="A22" s="130" t="s">
        <v>171</v>
      </c>
      <c r="B22" s="130"/>
      <c r="C22" s="130"/>
      <c r="D22" s="130"/>
      <c r="E22" s="130"/>
      <c r="F22" s="130"/>
    </row>
    <row r="23" spans="1:8" ht="45" customHeight="1" x14ac:dyDescent="0.25">
      <c r="A23" s="129" t="s">
        <v>57</v>
      </c>
      <c r="B23" s="129"/>
      <c r="C23" s="129"/>
      <c r="D23" s="129"/>
      <c r="E23" s="129"/>
      <c r="F23" s="129"/>
    </row>
    <row r="24" spans="1:8" ht="45" customHeight="1" x14ac:dyDescent="0.25">
      <c r="A24" s="129" t="s">
        <v>58</v>
      </c>
      <c r="B24" s="129"/>
      <c r="C24" s="129"/>
      <c r="D24" s="129"/>
      <c r="E24" s="129"/>
      <c r="F24" s="129"/>
    </row>
    <row r="25" spans="1:8" ht="45" customHeight="1" x14ac:dyDescent="0.25">
      <c r="A25" s="129" t="s">
        <v>59</v>
      </c>
      <c r="B25" s="129"/>
      <c r="C25" s="129"/>
      <c r="D25" s="129"/>
      <c r="E25" s="129"/>
      <c r="F25" s="129"/>
    </row>
    <row r="26" spans="1:8" x14ac:dyDescent="0.25">
      <c r="A26" s="30"/>
      <c r="B26" s="29"/>
      <c r="C26" s="29"/>
      <c r="D26" s="29"/>
      <c r="E26" s="29"/>
      <c r="F26" s="29"/>
      <c r="G26" s="109"/>
      <c r="H26" s="109"/>
    </row>
    <row r="27" spans="1:8" x14ac:dyDescent="0.25">
      <c r="A27" s="30"/>
      <c r="B27" s="29"/>
      <c r="C27" s="29"/>
      <c r="D27" s="29"/>
      <c r="E27" s="29"/>
      <c r="F27" s="29"/>
      <c r="G27" s="109"/>
      <c r="H27" s="109"/>
    </row>
    <row r="28" spans="1:8" x14ac:dyDescent="0.25">
      <c r="A28" s="30"/>
      <c r="B28" s="29"/>
      <c r="C28" s="29"/>
      <c r="D28" s="29"/>
      <c r="E28" s="29"/>
      <c r="F28" s="29"/>
      <c r="G28" s="109"/>
      <c r="H28" s="109"/>
    </row>
    <row r="29" spans="1:8" x14ac:dyDescent="0.25">
      <c r="A29" s="30"/>
      <c r="B29" s="29"/>
      <c r="C29" s="29"/>
      <c r="D29" s="29"/>
      <c r="E29" s="29"/>
      <c r="F29" s="29"/>
      <c r="G29" s="109"/>
      <c r="H29" s="109"/>
    </row>
    <row r="30" spans="1:8" x14ac:dyDescent="0.25">
      <c r="A30" s="30"/>
      <c r="B30" s="29"/>
      <c r="C30" s="29"/>
      <c r="D30" s="29"/>
      <c r="E30" s="29"/>
      <c r="F30" s="29"/>
      <c r="G30" s="109"/>
      <c r="H30" s="109"/>
    </row>
    <row r="31" spans="1:8" x14ac:dyDescent="0.25">
      <c r="A31" s="30"/>
      <c r="B31" s="29"/>
      <c r="C31" s="29"/>
      <c r="D31" s="29"/>
      <c r="E31" s="29"/>
      <c r="F31" s="29"/>
      <c r="G31" s="109"/>
      <c r="H31" s="109"/>
    </row>
    <row r="32" spans="1:8" x14ac:dyDescent="0.25">
      <c r="A32" s="30"/>
      <c r="B32" s="29"/>
      <c r="C32" s="29"/>
      <c r="D32" s="29"/>
      <c r="E32" s="29"/>
      <c r="F32" s="29"/>
      <c r="G32" s="109"/>
      <c r="H32" s="109"/>
    </row>
    <row r="33" spans="1:8" x14ac:dyDescent="0.25">
      <c r="A33" s="30"/>
      <c r="B33" s="29"/>
      <c r="C33" s="29"/>
      <c r="D33" s="29"/>
      <c r="E33" s="29"/>
      <c r="F33" s="29"/>
      <c r="G33" s="109"/>
      <c r="H33" s="109"/>
    </row>
  </sheetData>
  <sortState ref="A2:D28">
    <sortCondition ref="A1"/>
  </sortState>
  <mergeCells count="5">
    <mergeCell ref="A21:F21"/>
    <mergeCell ref="A23:F23"/>
    <mergeCell ref="A24:F24"/>
    <mergeCell ref="A25:F25"/>
    <mergeCell ref="A22:F22"/>
  </mergeCells>
  <pageMargins left="0.7" right="0.7" top="0.75" bottom="0.75" header="0.3" footer="0.3"/>
  <pageSetup scale="69"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78"/>
  <sheetViews>
    <sheetView showGridLines="0" zoomScale="60" zoomScaleNormal="60" workbookViewId="0">
      <pane xSplit="4" ySplit="4" topLeftCell="E8" activePane="bottomRight" state="frozen"/>
      <selection pane="topRight" activeCell="D1" sqref="D1"/>
      <selection pane="bottomLeft" activeCell="A5" sqref="A5"/>
      <selection pane="bottomRight" activeCell="A3" sqref="A3"/>
    </sheetView>
  </sheetViews>
  <sheetFormatPr defaultRowHeight="15" x14ac:dyDescent="0.25"/>
  <cols>
    <col min="1" max="2" width="2.7109375" style="10" customWidth="1"/>
    <col min="3" max="3" width="75.7109375" customWidth="1"/>
    <col min="4" max="4" width="2.7109375" customWidth="1"/>
    <col min="5" max="8" width="10.7109375" style="79" customWidth="1"/>
    <col min="9" max="12" width="12.7109375" style="79" customWidth="1"/>
    <col min="13" max="26" width="5.7109375" style="79" customWidth="1"/>
    <col min="27" max="27" width="40.7109375" style="91" customWidth="1"/>
  </cols>
  <sheetData>
    <row r="1" spans="1:27" s="23" customFormat="1" ht="30" customHeight="1" x14ac:dyDescent="0.25">
      <c r="A1" s="31" t="s">
        <v>174</v>
      </c>
      <c r="E1" s="61"/>
      <c r="F1" s="61"/>
      <c r="G1" s="61"/>
      <c r="H1" s="61"/>
      <c r="I1" s="61"/>
      <c r="J1" s="61"/>
      <c r="K1" s="61"/>
      <c r="L1" s="61"/>
      <c r="M1" s="61"/>
      <c r="N1" s="61"/>
      <c r="O1" s="61"/>
      <c r="P1" s="61"/>
      <c r="Q1" s="61"/>
      <c r="R1" s="61"/>
      <c r="S1" s="61"/>
      <c r="T1" s="61"/>
      <c r="U1" s="61"/>
      <c r="V1" s="61"/>
      <c r="W1" s="61"/>
      <c r="X1" s="61"/>
      <c r="Y1" s="61"/>
      <c r="Z1" s="61"/>
      <c r="AA1" s="81"/>
    </row>
    <row r="2" spans="1:27" s="23" customFormat="1" ht="30" customHeight="1" x14ac:dyDescent="0.25">
      <c r="A2" s="49" t="s">
        <v>340</v>
      </c>
      <c r="E2" s="61"/>
      <c r="F2" s="61"/>
      <c r="G2" s="61"/>
      <c r="H2" s="61"/>
      <c r="I2" s="61"/>
      <c r="J2" s="61"/>
      <c r="K2" s="61"/>
      <c r="L2" s="61"/>
      <c r="M2" s="61"/>
      <c r="N2" s="61"/>
      <c r="O2" s="61"/>
      <c r="P2" s="61"/>
      <c r="Q2" s="61"/>
      <c r="R2" s="61"/>
      <c r="S2" s="61"/>
      <c r="T2" s="61"/>
      <c r="U2" s="61"/>
      <c r="V2" s="61"/>
      <c r="W2" s="61"/>
      <c r="X2" s="61"/>
      <c r="Y2" s="61"/>
      <c r="Z2" s="61"/>
      <c r="AA2" s="81"/>
    </row>
    <row r="3" spans="1:27" s="23" customFormat="1" ht="30" customHeight="1" x14ac:dyDescent="0.25">
      <c r="A3" s="69"/>
      <c r="B3" s="69"/>
      <c r="C3" s="70"/>
      <c r="D3" s="71"/>
      <c r="E3" s="134" t="s">
        <v>267</v>
      </c>
      <c r="F3" s="135"/>
      <c r="G3" s="135"/>
      <c r="H3" s="132"/>
      <c r="I3" s="131" t="s">
        <v>294</v>
      </c>
      <c r="J3" s="132"/>
      <c r="K3" s="131" t="s">
        <v>295</v>
      </c>
      <c r="L3" s="133"/>
      <c r="M3" s="134" t="s">
        <v>282</v>
      </c>
      <c r="N3" s="135"/>
      <c r="O3" s="132"/>
      <c r="P3" s="136" t="s">
        <v>249</v>
      </c>
      <c r="Q3" s="135"/>
      <c r="R3" s="135"/>
      <c r="S3" s="135"/>
      <c r="T3" s="135"/>
      <c r="U3" s="135"/>
      <c r="V3" s="135"/>
      <c r="W3" s="135"/>
      <c r="X3" s="135"/>
      <c r="Y3" s="135"/>
      <c r="Z3" s="137"/>
      <c r="AA3" s="90"/>
    </row>
    <row r="4" spans="1:27" ht="170.1" customHeight="1" x14ac:dyDescent="0.25">
      <c r="A4" s="67"/>
      <c r="B4" s="104" t="s">
        <v>281</v>
      </c>
      <c r="C4" s="68"/>
      <c r="D4" s="68"/>
      <c r="E4" s="105" t="s">
        <v>299</v>
      </c>
      <c r="F4" s="107" t="s">
        <v>298</v>
      </c>
      <c r="G4" s="62" t="s">
        <v>297</v>
      </c>
      <c r="H4" s="106" t="s">
        <v>296</v>
      </c>
      <c r="I4" s="65" t="s">
        <v>192</v>
      </c>
      <c r="J4" s="66" t="s">
        <v>193</v>
      </c>
      <c r="K4" s="65" t="s">
        <v>250</v>
      </c>
      <c r="L4" s="66" t="s">
        <v>251</v>
      </c>
      <c r="M4" s="105" t="s">
        <v>284</v>
      </c>
      <c r="N4" s="62" t="s">
        <v>285</v>
      </c>
      <c r="O4" s="106" t="s">
        <v>283</v>
      </c>
      <c r="P4" s="62" t="s">
        <v>275</v>
      </c>
      <c r="Q4" s="62" t="s">
        <v>229</v>
      </c>
      <c r="R4" s="62" t="s">
        <v>230</v>
      </c>
      <c r="S4" s="62" t="s">
        <v>202</v>
      </c>
      <c r="T4" s="62" t="s">
        <v>225</v>
      </c>
      <c r="U4" s="62" t="s">
        <v>231</v>
      </c>
      <c r="V4" s="62" t="s">
        <v>203</v>
      </c>
      <c r="W4" s="62" t="s">
        <v>227</v>
      </c>
      <c r="X4" s="62" t="s">
        <v>228</v>
      </c>
      <c r="Y4" s="62" t="s">
        <v>269</v>
      </c>
      <c r="Z4" s="62" t="s">
        <v>255</v>
      </c>
      <c r="AA4" s="72" t="s">
        <v>195</v>
      </c>
    </row>
    <row r="5" spans="1:27" ht="20.100000000000001" customHeight="1" x14ac:dyDescent="0.25">
      <c r="A5" s="49"/>
      <c r="B5" s="49" t="s">
        <v>293</v>
      </c>
      <c r="C5" s="93"/>
      <c r="D5" s="93"/>
      <c r="E5" s="74"/>
      <c r="F5" s="101"/>
      <c r="G5" s="92"/>
      <c r="H5" s="75"/>
      <c r="I5" s="74"/>
      <c r="J5" s="75"/>
      <c r="K5" s="74"/>
      <c r="L5" s="75"/>
      <c r="M5" s="74"/>
      <c r="N5" s="92"/>
      <c r="O5" s="75"/>
      <c r="P5" s="92"/>
      <c r="Q5" s="92"/>
      <c r="R5" s="92"/>
      <c r="S5" s="78"/>
      <c r="T5" s="78"/>
      <c r="U5" s="78"/>
      <c r="V5" s="78"/>
      <c r="W5" s="78"/>
      <c r="X5" s="78"/>
      <c r="Y5" s="78"/>
      <c r="Z5" s="78"/>
      <c r="AA5" s="63"/>
    </row>
    <row r="6" spans="1:27" ht="20.100000000000001" customHeight="1" x14ac:dyDescent="0.25">
      <c r="A6" s="94"/>
      <c r="B6" s="82"/>
      <c r="C6" s="81" t="s">
        <v>246</v>
      </c>
      <c r="D6" s="81"/>
      <c r="E6" s="74"/>
      <c r="F6" s="101" t="s">
        <v>201</v>
      </c>
      <c r="G6" s="92"/>
      <c r="H6" s="75"/>
      <c r="I6" s="74" t="s">
        <v>201</v>
      </c>
      <c r="J6" s="75"/>
      <c r="K6" s="74" t="s">
        <v>201</v>
      </c>
      <c r="L6" s="75"/>
      <c r="M6" s="74" t="s">
        <v>201</v>
      </c>
      <c r="N6" s="92"/>
      <c r="O6" s="75"/>
      <c r="P6" s="92"/>
      <c r="Q6" s="92"/>
      <c r="R6" s="92"/>
      <c r="S6" s="78"/>
      <c r="T6" s="78" t="s">
        <v>201</v>
      </c>
      <c r="U6" s="78"/>
      <c r="V6" s="78"/>
      <c r="W6" s="78"/>
      <c r="X6" s="78"/>
      <c r="Y6" s="78"/>
      <c r="Z6" s="78"/>
      <c r="AA6" s="63" t="s">
        <v>243</v>
      </c>
    </row>
    <row r="7" spans="1:27" ht="20.100000000000001" customHeight="1" x14ac:dyDescent="0.25">
      <c r="A7" s="94"/>
      <c r="B7" s="82"/>
      <c r="C7" s="93" t="s">
        <v>247</v>
      </c>
      <c r="D7" s="81"/>
      <c r="E7" s="74"/>
      <c r="F7" s="101" t="s">
        <v>201</v>
      </c>
      <c r="G7" s="92"/>
      <c r="H7" s="75"/>
      <c r="I7" s="74" t="s">
        <v>201</v>
      </c>
      <c r="J7" s="75"/>
      <c r="K7" s="74" t="s">
        <v>201</v>
      </c>
      <c r="L7" s="75"/>
      <c r="M7" s="74" t="s">
        <v>201</v>
      </c>
      <c r="N7" s="92"/>
      <c r="O7" s="75"/>
      <c r="P7" s="92"/>
      <c r="Q7" s="92"/>
      <c r="R7" s="92"/>
      <c r="S7" s="78"/>
      <c r="T7" s="78" t="s">
        <v>201</v>
      </c>
      <c r="U7" s="78"/>
      <c r="V7" s="78"/>
      <c r="W7" s="78"/>
      <c r="X7" s="78"/>
      <c r="Y7" s="78"/>
      <c r="Z7" s="78"/>
      <c r="AA7" s="63" t="s">
        <v>243</v>
      </c>
    </row>
    <row r="8" spans="1:27" ht="20.100000000000001" customHeight="1" x14ac:dyDescent="0.25">
      <c r="A8" s="94"/>
      <c r="B8" s="82"/>
      <c r="C8" s="81" t="s">
        <v>245</v>
      </c>
      <c r="D8" s="81"/>
      <c r="E8" s="74"/>
      <c r="F8" s="101" t="s">
        <v>201</v>
      </c>
      <c r="G8" s="92"/>
      <c r="H8" s="75"/>
      <c r="I8" s="74" t="s">
        <v>201</v>
      </c>
      <c r="J8" s="75"/>
      <c r="K8" s="74" t="s">
        <v>201</v>
      </c>
      <c r="L8" s="75"/>
      <c r="M8" s="74" t="s">
        <v>201</v>
      </c>
      <c r="N8" s="92"/>
      <c r="O8" s="75"/>
      <c r="P8" s="92"/>
      <c r="Q8" s="92"/>
      <c r="R8" s="92"/>
      <c r="S8" s="78"/>
      <c r="T8" s="78" t="s">
        <v>201</v>
      </c>
      <c r="U8" s="78"/>
      <c r="V8" s="78"/>
      <c r="W8" s="78"/>
      <c r="X8" s="78"/>
      <c r="Y8" s="78"/>
      <c r="Z8" s="78"/>
      <c r="AA8" s="63" t="s">
        <v>243</v>
      </c>
    </row>
    <row r="9" spans="1:27" ht="20.100000000000001" customHeight="1" x14ac:dyDescent="0.25">
      <c r="A9" s="94"/>
      <c r="B9" s="82"/>
      <c r="C9" s="93" t="s">
        <v>253</v>
      </c>
      <c r="D9" s="81"/>
      <c r="E9" s="74"/>
      <c r="F9" s="101" t="s">
        <v>201</v>
      </c>
      <c r="G9" s="92"/>
      <c r="H9" s="75"/>
      <c r="I9" s="74" t="s">
        <v>201</v>
      </c>
      <c r="J9" s="75"/>
      <c r="K9" s="74" t="s">
        <v>201</v>
      </c>
      <c r="L9" s="75"/>
      <c r="M9" s="74" t="s">
        <v>201</v>
      </c>
      <c r="N9" s="92"/>
      <c r="O9" s="75"/>
      <c r="P9" s="92"/>
      <c r="Q9" s="92" t="s">
        <v>201</v>
      </c>
      <c r="R9" s="92" t="s">
        <v>201</v>
      </c>
      <c r="S9" s="78" t="s">
        <v>201</v>
      </c>
      <c r="T9" s="78" t="s">
        <v>201</v>
      </c>
      <c r="U9" s="78"/>
      <c r="V9" s="78"/>
      <c r="W9" s="78"/>
      <c r="X9" s="78"/>
      <c r="Y9" s="78"/>
      <c r="Z9" s="78"/>
      <c r="AA9" s="63" t="s">
        <v>252</v>
      </c>
    </row>
    <row r="10" spans="1:27" ht="20.100000000000001" customHeight="1" x14ac:dyDescent="0.25">
      <c r="A10" s="94"/>
      <c r="B10" s="30"/>
      <c r="C10" s="32" t="s">
        <v>224</v>
      </c>
      <c r="D10" s="32"/>
      <c r="E10" s="74"/>
      <c r="F10" s="101" t="s">
        <v>201</v>
      </c>
      <c r="G10" s="92"/>
      <c r="H10" s="75"/>
      <c r="I10" s="74" t="s">
        <v>201</v>
      </c>
      <c r="J10" s="75"/>
      <c r="K10" s="74" t="s">
        <v>201</v>
      </c>
      <c r="L10" s="75"/>
      <c r="M10" s="74"/>
      <c r="N10" s="92"/>
      <c r="O10" s="75" t="s">
        <v>201</v>
      </c>
      <c r="P10" s="92"/>
      <c r="Q10" s="92" t="s">
        <v>201</v>
      </c>
      <c r="R10" s="92" t="s">
        <v>201</v>
      </c>
      <c r="S10" s="78" t="s">
        <v>201</v>
      </c>
      <c r="T10" s="78" t="s">
        <v>201</v>
      </c>
      <c r="U10" s="78" t="s">
        <v>201</v>
      </c>
      <c r="V10" s="78" t="s">
        <v>201</v>
      </c>
      <c r="W10" s="78" t="s">
        <v>201</v>
      </c>
      <c r="X10" s="78" t="s">
        <v>201</v>
      </c>
      <c r="Y10" s="78"/>
      <c r="Z10" s="78"/>
      <c r="AA10" s="63" t="s">
        <v>226</v>
      </c>
    </row>
    <row r="11" spans="1:27" s="11" customFormat="1" ht="20.100000000000001" customHeight="1" x14ac:dyDescent="0.25">
      <c r="A11" s="111"/>
      <c r="B11" s="111"/>
      <c r="C11" s="112" t="s">
        <v>344</v>
      </c>
      <c r="D11" s="112"/>
      <c r="E11" s="113"/>
      <c r="F11" s="114" t="s">
        <v>201</v>
      </c>
      <c r="G11" s="115"/>
      <c r="H11" s="116"/>
      <c r="I11" s="113" t="s">
        <v>201</v>
      </c>
      <c r="J11" s="116"/>
      <c r="K11" s="113" t="s">
        <v>201</v>
      </c>
      <c r="L11" s="116"/>
      <c r="M11" s="113" t="s">
        <v>201</v>
      </c>
      <c r="N11" s="115"/>
      <c r="O11" s="116"/>
      <c r="P11" s="115"/>
      <c r="Q11" s="115" t="s">
        <v>201</v>
      </c>
      <c r="R11" s="115" t="s">
        <v>201</v>
      </c>
      <c r="S11" s="117" t="s">
        <v>201</v>
      </c>
      <c r="T11" s="117" t="s">
        <v>201</v>
      </c>
      <c r="U11" s="117"/>
      <c r="V11" s="117"/>
      <c r="W11" s="117"/>
      <c r="X11" s="117"/>
      <c r="Y11" s="117"/>
      <c r="Z11" s="117"/>
      <c r="AA11" s="118" t="s">
        <v>252</v>
      </c>
    </row>
    <row r="12" spans="1:27" ht="20.100000000000001" customHeight="1" x14ac:dyDescent="0.25">
      <c r="A12" s="94"/>
      <c r="B12" s="94"/>
      <c r="C12" s="95"/>
      <c r="D12" s="93"/>
      <c r="E12" s="96"/>
      <c r="F12" s="102"/>
      <c r="G12" s="98"/>
      <c r="H12" s="97"/>
      <c r="I12" s="96"/>
      <c r="J12" s="97"/>
      <c r="K12" s="96"/>
      <c r="L12" s="97"/>
      <c r="M12" s="96"/>
      <c r="N12" s="98"/>
      <c r="O12" s="97"/>
      <c r="P12" s="98"/>
      <c r="Q12" s="98"/>
      <c r="R12" s="98"/>
      <c r="S12" s="99"/>
      <c r="T12" s="99"/>
      <c r="U12" s="99"/>
      <c r="V12" s="99"/>
      <c r="W12" s="99"/>
      <c r="X12" s="99"/>
      <c r="Y12" s="99"/>
      <c r="Z12" s="99"/>
      <c r="AA12" s="100"/>
    </row>
    <row r="13" spans="1:27" ht="20.100000000000001" customHeight="1" x14ac:dyDescent="0.25">
      <c r="A13" s="49"/>
      <c r="B13" s="49" t="s">
        <v>270</v>
      </c>
      <c r="C13" s="93"/>
      <c r="D13" s="93"/>
      <c r="E13" s="74"/>
      <c r="F13" s="101"/>
      <c r="G13" s="92"/>
      <c r="H13" s="75"/>
      <c r="I13" s="74"/>
      <c r="J13" s="75"/>
      <c r="K13" s="74"/>
      <c r="L13" s="75"/>
      <c r="M13" s="74"/>
      <c r="N13" s="92"/>
      <c r="O13" s="75"/>
      <c r="P13" s="92"/>
      <c r="Q13" s="92"/>
      <c r="R13" s="92"/>
      <c r="S13" s="78"/>
      <c r="T13" s="78"/>
      <c r="U13" s="78"/>
      <c r="V13" s="78"/>
      <c r="W13" s="78"/>
      <c r="X13" s="78"/>
      <c r="Y13" s="78"/>
      <c r="Z13" s="78"/>
      <c r="AA13" s="63"/>
    </row>
    <row r="14" spans="1:27" ht="50.1" customHeight="1" x14ac:dyDescent="0.25">
      <c r="A14" s="94"/>
      <c r="B14" s="30"/>
      <c r="C14" s="32" t="s">
        <v>206</v>
      </c>
      <c r="D14" s="32"/>
      <c r="E14" s="74"/>
      <c r="F14" s="101" t="s">
        <v>201</v>
      </c>
      <c r="G14" s="92"/>
      <c r="H14" s="75"/>
      <c r="I14" s="74" t="s">
        <v>201</v>
      </c>
      <c r="J14" s="75"/>
      <c r="K14" s="74"/>
      <c r="L14" s="75" t="s">
        <v>201</v>
      </c>
      <c r="M14" s="74" t="s">
        <v>201</v>
      </c>
      <c r="N14" s="92"/>
      <c r="O14" s="75" t="s">
        <v>201</v>
      </c>
      <c r="P14" s="92" t="s">
        <v>201</v>
      </c>
      <c r="Q14" s="92" t="s">
        <v>201</v>
      </c>
      <c r="R14" s="92"/>
      <c r="S14" s="78"/>
      <c r="T14" s="78" t="s">
        <v>201</v>
      </c>
      <c r="U14" s="78"/>
      <c r="V14" s="78" t="s">
        <v>201</v>
      </c>
      <c r="W14" s="78"/>
      <c r="X14" s="78"/>
      <c r="Y14" s="78"/>
      <c r="Z14" s="78"/>
      <c r="AA14" s="63" t="s">
        <v>277</v>
      </c>
    </row>
    <row r="15" spans="1:27" ht="49.5" customHeight="1" x14ac:dyDescent="0.25">
      <c r="A15" s="94"/>
      <c r="B15" s="30"/>
      <c r="C15" s="32" t="s">
        <v>207</v>
      </c>
      <c r="D15" s="32"/>
      <c r="E15" s="74"/>
      <c r="F15" s="101" t="s">
        <v>201</v>
      </c>
      <c r="G15" s="92"/>
      <c r="H15" s="75"/>
      <c r="I15" s="74" t="s">
        <v>201</v>
      </c>
      <c r="J15" s="75"/>
      <c r="K15" s="74"/>
      <c r="L15" s="75" t="s">
        <v>201</v>
      </c>
      <c r="M15" s="74" t="s">
        <v>201</v>
      </c>
      <c r="N15" s="92"/>
      <c r="O15" s="75" t="s">
        <v>201</v>
      </c>
      <c r="P15" s="92" t="s">
        <v>201</v>
      </c>
      <c r="Q15" s="92" t="s">
        <v>201</v>
      </c>
      <c r="R15" s="92"/>
      <c r="S15" s="78" t="s">
        <v>201</v>
      </c>
      <c r="T15" s="78"/>
      <c r="U15" s="78"/>
      <c r="V15" s="78" t="s">
        <v>201</v>
      </c>
      <c r="W15" s="78"/>
      <c r="X15" s="78"/>
      <c r="Y15" s="78"/>
      <c r="Z15" s="78"/>
      <c r="AA15" s="63" t="s">
        <v>279</v>
      </c>
    </row>
    <row r="16" spans="1:27" ht="20.100000000000001" customHeight="1" x14ac:dyDescent="0.25">
      <c r="A16" s="94"/>
      <c r="B16" s="82"/>
      <c r="C16" s="81" t="s">
        <v>232</v>
      </c>
      <c r="D16" s="81"/>
      <c r="E16" s="74"/>
      <c r="F16" s="101" t="s">
        <v>201</v>
      </c>
      <c r="G16" s="92"/>
      <c r="H16" s="75"/>
      <c r="I16" s="74" t="s">
        <v>201</v>
      </c>
      <c r="J16" s="75"/>
      <c r="K16" s="74" t="s">
        <v>201</v>
      </c>
      <c r="L16" s="75"/>
      <c r="M16" s="74"/>
      <c r="N16" s="92"/>
      <c r="O16" s="75" t="s">
        <v>201</v>
      </c>
      <c r="P16" s="92"/>
      <c r="Q16" s="92" t="s">
        <v>201</v>
      </c>
      <c r="R16" s="92" t="s">
        <v>201</v>
      </c>
      <c r="S16" s="78" t="s">
        <v>201</v>
      </c>
      <c r="T16" s="78" t="s">
        <v>201</v>
      </c>
      <c r="U16" s="78" t="s">
        <v>201</v>
      </c>
      <c r="V16" s="78" t="s">
        <v>201</v>
      </c>
      <c r="W16" s="78" t="s">
        <v>201</v>
      </c>
      <c r="X16" s="78" t="s">
        <v>201</v>
      </c>
      <c r="Y16" s="78"/>
      <c r="Z16" s="78"/>
      <c r="AA16" s="63" t="s">
        <v>226</v>
      </c>
    </row>
    <row r="17" spans="1:27" ht="20.100000000000001" customHeight="1" x14ac:dyDescent="0.25">
      <c r="A17" s="94"/>
      <c r="B17" s="82"/>
      <c r="C17" s="81" t="s">
        <v>239</v>
      </c>
      <c r="D17" s="81"/>
      <c r="E17" s="74"/>
      <c r="F17" s="101" t="s">
        <v>201</v>
      </c>
      <c r="G17" s="92"/>
      <c r="H17" s="75"/>
      <c r="I17" s="74" t="s">
        <v>201</v>
      </c>
      <c r="J17" s="75"/>
      <c r="K17" s="74" t="s">
        <v>201</v>
      </c>
      <c r="L17" s="75"/>
      <c r="M17" s="74"/>
      <c r="N17" s="92"/>
      <c r="O17" s="75" t="s">
        <v>201</v>
      </c>
      <c r="P17" s="92"/>
      <c r="Q17" s="92" t="s">
        <v>201</v>
      </c>
      <c r="R17" s="92" t="s">
        <v>201</v>
      </c>
      <c r="S17" s="78" t="s">
        <v>201</v>
      </c>
      <c r="T17" s="78" t="s">
        <v>201</v>
      </c>
      <c r="U17" s="78" t="s">
        <v>201</v>
      </c>
      <c r="V17" s="78" t="s">
        <v>201</v>
      </c>
      <c r="W17" s="78" t="s">
        <v>201</v>
      </c>
      <c r="X17" s="78" t="s">
        <v>201</v>
      </c>
      <c r="Y17" s="78"/>
      <c r="Z17" s="78"/>
      <c r="AA17" s="63" t="s">
        <v>226</v>
      </c>
    </row>
    <row r="18" spans="1:27" ht="20.100000000000001" customHeight="1" x14ac:dyDescent="0.25">
      <c r="A18" s="94"/>
      <c r="B18" s="60"/>
      <c r="C18" s="59" t="s">
        <v>210</v>
      </c>
      <c r="D18" s="59"/>
      <c r="E18" s="74"/>
      <c r="F18" s="101" t="s">
        <v>201</v>
      </c>
      <c r="G18" s="92"/>
      <c r="H18" s="75"/>
      <c r="I18" s="74" t="s">
        <v>201</v>
      </c>
      <c r="J18" s="75"/>
      <c r="K18" s="74"/>
      <c r="L18" s="75" t="s">
        <v>201</v>
      </c>
      <c r="M18" s="74" t="s">
        <v>201</v>
      </c>
      <c r="N18" s="92"/>
      <c r="O18" s="75"/>
      <c r="P18" s="92"/>
      <c r="Q18" s="92"/>
      <c r="R18" s="92"/>
      <c r="S18" s="78"/>
      <c r="T18" s="78"/>
      <c r="U18" s="78"/>
      <c r="V18" s="78" t="s">
        <v>201</v>
      </c>
      <c r="W18" s="78"/>
      <c r="X18" s="78"/>
      <c r="Y18" s="78"/>
      <c r="Z18" s="78"/>
      <c r="AA18" s="63" t="s">
        <v>200</v>
      </c>
    </row>
    <row r="19" spans="1:27" ht="20.100000000000001" customHeight="1" x14ac:dyDescent="0.25">
      <c r="A19" s="94"/>
      <c r="B19" s="30"/>
      <c r="C19" s="32" t="s">
        <v>265</v>
      </c>
      <c r="D19" s="32"/>
      <c r="E19" s="74"/>
      <c r="F19" s="101" t="s">
        <v>201</v>
      </c>
      <c r="G19" s="92"/>
      <c r="H19" s="75"/>
      <c r="I19" s="74" t="s">
        <v>201</v>
      </c>
      <c r="J19" s="75"/>
      <c r="K19" s="74" t="s">
        <v>201</v>
      </c>
      <c r="L19" s="75"/>
      <c r="M19" s="74" t="s">
        <v>201</v>
      </c>
      <c r="N19" s="92"/>
      <c r="O19" s="75"/>
      <c r="P19" s="92"/>
      <c r="Q19" s="92"/>
      <c r="R19" s="92"/>
      <c r="S19" s="78" t="s">
        <v>201</v>
      </c>
      <c r="T19" s="78"/>
      <c r="U19" s="78"/>
      <c r="V19" s="78"/>
      <c r="W19" s="78"/>
      <c r="X19" s="78"/>
      <c r="Y19" s="78"/>
      <c r="Z19" s="78"/>
      <c r="AA19" s="63" t="s">
        <v>200</v>
      </c>
    </row>
    <row r="20" spans="1:27" ht="20.100000000000001" customHeight="1" x14ac:dyDescent="0.25">
      <c r="A20" s="94"/>
      <c r="B20" s="30"/>
      <c r="C20" s="32" t="s">
        <v>301</v>
      </c>
      <c r="D20" s="32"/>
      <c r="E20" s="74"/>
      <c r="F20" s="101" t="s">
        <v>201</v>
      </c>
      <c r="G20" s="92"/>
      <c r="H20" s="75"/>
      <c r="I20" s="74" t="s">
        <v>201</v>
      </c>
      <c r="J20" s="75"/>
      <c r="K20" s="74" t="s">
        <v>201</v>
      </c>
      <c r="L20" s="75"/>
      <c r="M20" s="74" t="s">
        <v>201</v>
      </c>
      <c r="N20" s="92"/>
      <c r="O20" s="75"/>
      <c r="P20" s="92"/>
      <c r="Q20" s="92"/>
      <c r="R20" s="92"/>
      <c r="S20" s="78" t="s">
        <v>201</v>
      </c>
      <c r="T20" s="78"/>
      <c r="U20" s="78"/>
      <c r="V20" s="78"/>
      <c r="W20" s="78"/>
      <c r="X20" s="78"/>
      <c r="Y20" s="78"/>
      <c r="Z20" s="78"/>
      <c r="AA20" s="63" t="s">
        <v>200</v>
      </c>
    </row>
    <row r="21" spans="1:27" ht="20.100000000000001" customHeight="1" x14ac:dyDescent="0.25">
      <c r="A21" s="94"/>
      <c r="B21" s="30"/>
      <c r="C21" s="32" t="s">
        <v>300</v>
      </c>
      <c r="D21" s="32"/>
      <c r="E21" s="74"/>
      <c r="F21" s="101" t="s">
        <v>201</v>
      </c>
      <c r="G21" s="92"/>
      <c r="H21" s="75"/>
      <c r="I21" s="74" t="s">
        <v>201</v>
      </c>
      <c r="J21" s="75"/>
      <c r="K21" s="74" t="s">
        <v>201</v>
      </c>
      <c r="L21" s="75"/>
      <c r="M21" s="74" t="s">
        <v>201</v>
      </c>
      <c r="N21" s="92"/>
      <c r="O21" s="75"/>
      <c r="P21" s="92"/>
      <c r="Q21" s="92"/>
      <c r="R21" s="92"/>
      <c r="S21" s="78" t="s">
        <v>201</v>
      </c>
      <c r="T21" s="78"/>
      <c r="U21" s="78"/>
      <c r="V21" s="78"/>
      <c r="W21" s="78"/>
      <c r="X21" s="78"/>
      <c r="Y21" s="78"/>
      <c r="Z21" s="78"/>
      <c r="AA21" s="63" t="s">
        <v>200</v>
      </c>
    </row>
    <row r="22" spans="1:27" ht="20.100000000000001" customHeight="1" x14ac:dyDescent="0.25">
      <c r="A22" s="94"/>
      <c r="B22" s="82"/>
      <c r="C22" s="81" t="s">
        <v>233</v>
      </c>
      <c r="D22" s="81"/>
      <c r="E22" s="74"/>
      <c r="F22" s="101" t="s">
        <v>201</v>
      </c>
      <c r="G22" s="92"/>
      <c r="H22" s="75"/>
      <c r="I22" s="74" t="s">
        <v>201</v>
      </c>
      <c r="J22" s="75"/>
      <c r="K22" s="74" t="s">
        <v>201</v>
      </c>
      <c r="L22" s="75"/>
      <c r="M22" s="74"/>
      <c r="N22" s="92"/>
      <c r="O22" s="75" t="s">
        <v>201</v>
      </c>
      <c r="P22" s="92"/>
      <c r="Q22" s="92" t="s">
        <v>201</v>
      </c>
      <c r="R22" s="92" t="s">
        <v>201</v>
      </c>
      <c r="S22" s="78" t="s">
        <v>201</v>
      </c>
      <c r="T22" s="78" t="s">
        <v>201</v>
      </c>
      <c r="U22" s="78" t="s">
        <v>201</v>
      </c>
      <c r="V22" s="78" t="s">
        <v>201</v>
      </c>
      <c r="W22" s="78" t="s">
        <v>201</v>
      </c>
      <c r="X22" s="78" t="s">
        <v>201</v>
      </c>
      <c r="Y22" s="78"/>
      <c r="Z22" s="78"/>
      <c r="AA22" s="63" t="s">
        <v>226</v>
      </c>
    </row>
    <row r="23" spans="1:27" ht="20.100000000000001" customHeight="1" x14ac:dyDescent="0.25">
      <c r="A23" s="94"/>
      <c r="B23" s="82"/>
      <c r="C23" s="81" t="s">
        <v>234</v>
      </c>
      <c r="D23" s="81"/>
      <c r="E23" s="74"/>
      <c r="F23" s="101" t="s">
        <v>201</v>
      </c>
      <c r="G23" s="92"/>
      <c r="H23" s="75"/>
      <c r="I23" s="74" t="s">
        <v>201</v>
      </c>
      <c r="J23" s="75"/>
      <c r="K23" s="74" t="s">
        <v>201</v>
      </c>
      <c r="L23" s="75"/>
      <c r="M23" s="74"/>
      <c r="N23" s="92"/>
      <c r="O23" s="75" t="s">
        <v>201</v>
      </c>
      <c r="P23" s="92"/>
      <c r="Q23" s="92" t="s">
        <v>201</v>
      </c>
      <c r="R23" s="92" t="s">
        <v>201</v>
      </c>
      <c r="S23" s="78" t="s">
        <v>201</v>
      </c>
      <c r="T23" s="78" t="s">
        <v>201</v>
      </c>
      <c r="U23" s="78" t="s">
        <v>201</v>
      </c>
      <c r="V23" s="78" t="s">
        <v>201</v>
      </c>
      <c r="W23" s="78" t="s">
        <v>201</v>
      </c>
      <c r="X23" s="78" t="s">
        <v>201</v>
      </c>
      <c r="Y23" s="78"/>
      <c r="Z23" s="78"/>
      <c r="AA23" s="63" t="s">
        <v>226</v>
      </c>
    </row>
    <row r="24" spans="1:27" ht="20.100000000000001" customHeight="1" x14ac:dyDescent="0.25">
      <c r="A24" s="94"/>
      <c r="B24" s="30"/>
      <c r="C24" s="32" t="s">
        <v>235</v>
      </c>
      <c r="D24" s="32"/>
      <c r="E24" s="74"/>
      <c r="F24" s="101" t="s">
        <v>201</v>
      </c>
      <c r="G24" s="92"/>
      <c r="H24" s="75"/>
      <c r="I24" s="74" t="s">
        <v>201</v>
      </c>
      <c r="J24" s="75"/>
      <c r="K24" s="74" t="s">
        <v>201</v>
      </c>
      <c r="L24" s="75"/>
      <c r="M24" s="74"/>
      <c r="N24" s="92"/>
      <c r="O24" s="75" t="s">
        <v>201</v>
      </c>
      <c r="P24" s="92"/>
      <c r="Q24" s="92" t="s">
        <v>201</v>
      </c>
      <c r="R24" s="92" t="s">
        <v>201</v>
      </c>
      <c r="S24" s="78" t="s">
        <v>201</v>
      </c>
      <c r="T24" s="78" t="s">
        <v>201</v>
      </c>
      <c r="U24" s="78" t="s">
        <v>201</v>
      </c>
      <c r="V24" s="78" t="s">
        <v>201</v>
      </c>
      <c r="W24" s="78" t="s">
        <v>201</v>
      </c>
      <c r="X24" s="78" t="s">
        <v>201</v>
      </c>
      <c r="Y24" s="78"/>
      <c r="Z24" s="78"/>
      <c r="AA24" s="63" t="s">
        <v>226</v>
      </c>
    </row>
    <row r="25" spans="1:27" ht="20.100000000000001" customHeight="1" x14ac:dyDescent="0.25">
      <c r="A25" s="94"/>
      <c r="B25" s="30"/>
      <c r="C25" s="32" t="s">
        <v>236</v>
      </c>
      <c r="D25" s="32"/>
      <c r="E25" s="74"/>
      <c r="F25" s="101" t="s">
        <v>201</v>
      </c>
      <c r="G25" s="92"/>
      <c r="H25" s="75"/>
      <c r="I25" s="74" t="s">
        <v>201</v>
      </c>
      <c r="J25" s="75"/>
      <c r="K25" s="74" t="s">
        <v>201</v>
      </c>
      <c r="L25" s="75"/>
      <c r="M25" s="74"/>
      <c r="N25" s="92"/>
      <c r="O25" s="75" t="s">
        <v>201</v>
      </c>
      <c r="P25" s="92"/>
      <c r="Q25" s="92" t="s">
        <v>201</v>
      </c>
      <c r="R25" s="92" t="s">
        <v>201</v>
      </c>
      <c r="S25" s="78" t="s">
        <v>201</v>
      </c>
      <c r="T25" s="78" t="s">
        <v>201</v>
      </c>
      <c r="U25" s="78" t="s">
        <v>201</v>
      </c>
      <c r="V25" s="78" t="s">
        <v>201</v>
      </c>
      <c r="W25" s="78" t="s">
        <v>201</v>
      </c>
      <c r="X25" s="78" t="s">
        <v>201</v>
      </c>
      <c r="Y25" s="78"/>
      <c r="Z25" s="78"/>
      <c r="AA25" s="63" t="s">
        <v>226</v>
      </c>
    </row>
    <row r="26" spans="1:27" ht="20.100000000000001" customHeight="1" x14ac:dyDescent="0.25">
      <c r="A26" s="94"/>
      <c r="B26" s="82"/>
      <c r="C26" s="81" t="s">
        <v>240</v>
      </c>
      <c r="D26" s="81"/>
      <c r="E26" s="74"/>
      <c r="F26" s="101" t="s">
        <v>201</v>
      </c>
      <c r="G26" s="92"/>
      <c r="H26" s="75"/>
      <c r="I26" s="74" t="s">
        <v>201</v>
      </c>
      <c r="J26" s="75"/>
      <c r="K26" s="74" t="s">
        <v>201</v>
      </c>
      <c r="L26" s="75"/>
      <c r="M26" s="74"/>
      <c r="N26" s="92"/>
      <c r="O26" s="75" t="s">
        <v>201</v>
      </c>
      <c r="P26" s="92"/>
      <c r="Q26" s="92" t="s">
        <v>201</v>
      </c>
      <c r="R26" s="92" t="s">
        <v>201</v>
      </c>
      <c r="S26" s="78" t="s">
        <v>201</v>
      </c>
      <c r="T26" s="78" t="s">
        <v>201</v>
      </c>
      <c r="U26" s="78" t="s">
        <v>201</v>
      </c>
      <c r="V26" s="78" t="s">
        <v>201</v>
      </c>
      <c r="W26" s="78" t="s">
        <v>201</v>
      </c>
      <c r="X26" s="78" t="s">
        <v>201</v>
      </c>
      <c r="Y26" s="78"/>
      <c r="Z26" s="78"/>
      <c r="AA26" s="63" t="s">
        <v>226</v>
      </c>
    </row>
    <row r="27" spans="1:27" ht="20.100000000000001" customHeight="1" x14ac:dyDescent="0.25">
      <c r="A27" s="94"/>
      <c r="B27" s="82"/>
      <c r="C27" s="81" t="s">
        <v>237</v>
      </c>
      <c r="D27" s="81"/>
      <c r="E27" s="74"/>
      <c r="F27" s="101" t="s">
        <v>201</v>
      </c>
      <c r="G27" s="92"/>
      <c r="H27" s="75"/>
      <c r="I27" s="74" t="s">
        <v>201</v>
      </c>
      <c r="J27" s="75"/>
      <c r="K27" s="74"/>
      <c r="L27" s="75" t="s">
        <v>201</v>
      </c>
      <c r="M27" s="74"/>
      <c r="N27" s="92"/>
      <c r="O27" s="75" t="s">
        <v>201</v>
      </c>
      <c r="P27" s="92"/>
      <c r="Q27" s="92" t="s">
        <v>201</v>
      </c>
      <c r="R27" s="92" t="s">
        <v>201</v>
      </c>
      <c r="S27" s="78" t="s">
        <v>201</v>
      </c>
      <c r="T27" s="78" t="s">
        <v>201</v>
      </c>
      <c r="U27" s="78" t="s">
        <v>201</v>
      </c>
      <c r="V27" s="78" t="s">
        <v>201</v>
      </c>
      <c r="W27" s="78" t="s">
        <v>201</v>
      </c>
      <c r="X27" s="78" t="s">
        <v>201</v>
      </c>
      <c r="Y27" s="78"/>
      <c r="Z27" s="78"/>
      <c r="AA27" s="63" t="s">
        <v>226</v>
      </c>
    </row>
    <row r="28" spans="1:27" ht="20.100000000000001" customHeight="1" x14ac:dyDescent="0.25">
      <c r="A28" s="94"/>
      <c r="B28" s="94"/>
      <c r="C28" s="93"/>
      <c r="D28" s="93"/>
      <c r="E28" s="74"/>
      <c r="F28" s="101"/>
      <c r="G28" s="92"/>
      <c r="H28" s="75"/>
      <c r="I28" s="74"/>
      <c r="J28" s="75"/>
      <c r="K28" s="74"/>
      <c r="L28" s="75"/>
      <c r="M28" s="74"/>
      <c r="N28" s="92"/>
      <c r="O28" s="75"/>
      <c r="P28" s="92"/>
      <c r="Q28" s="92"/>
      <c r="R28" s="92"/>
      <c r="S28" s="78"/>
      <c r="T28" s="78"/>
      <c r="U28" s="78"/>
      <c r="V28" s="78"/>
      <c r="W28" s="78"/>
      <c r="X28" s="78"/>
      <c r="Y28" s="78"/>
      <c r="Z28" s="78"/>
      <c r="AA28" s="63"/>
    </row>
    <row r="29" spans="1:27" ht="20.100000000000001" customHeight="1" x14ac:dyDescent="0.25">
      <c r="A29" s="94"/>
      <c r="B29" s="31" t="s">
        <v>286</v>
      </c>
      <c r="C29" s="93"/>
      <c r="D29" s="93"/>
      <c r="E29" s="74"/>
      <c r="F29" s="101"/>
      <c r="G29" s="92"/>
      <c r="H29" s="75"/>
      <c r="I29" s="74"/>
      <c r="J29" s="75"/>
      <c r="K29" s="74"/>
      <c r="L29" s="75"/>
      <c r="M29" s="74"/>
      <c r="N29" s="92"/>
      <c r="O29" s="75"/>
      <c r="P29" s="92"/>
      <c r="Q29" s="92"/>
      <c r="R29" s="92"/>
      <c r="S29" s="78"/>
      <c r="T29" s="78"/>
      <c r="U29" s="78"/>
      <c r="V29" s="78"/>
      <c r="W29" s="78"/>
      <c r="X29" s="78"/>
      <c r="Y29" s="78"/>
      <c r="Z29" s="78"/>
      <c r="AA29" s="63"/>
    </row>
    <row r="30" spans="1:27" ht="20.100000000000001" customHeight="1" x14ac:dyDescent="0.25">
      <c r="A30" s="94"/>
      <c r="B30" s="82"/>
      <c r="C30" s="81" t="s">
        <v>248</v>
      </c>
      <c r="D30" s="81"/>
      <c r="E30" s="74"/>
      <c r="F30" s="101" t="s">
        <v>201</v>
      </c>
      <c r="G30" s="92"/>
      <c r="H30" s="75"/>
      <c r="I30" s="74" t="s">
        <v>201</v>
      </c>
      <c r="J30" s="75"/>
      <c r="K30" s="74"/>
      <c r="L30" s="75" t="s">
        <v>201</v>
      </c>
      <c r="M30" s="74" t="s">
        <v>201</v>
      </c>
      <c r="N30" s="92"/>
      <c r="O30" s="75"/>
      <c r="P30" s="92"/>
      <c r="Q30" s="92" t="s">
        <v>201</v>
      </c>
      <c r="R30" s="92" t="s">
        <v>201</v>
      </c>
      <c r="S30" s="78" t="s">
        <v>201</v>
      </c>
      <c r="T30" s="78" t="s">
        <v>201</v>
      </c>
      <c r="U30" s="78"/>
      <c r="V30" s="78"/>
      <c r="W30" s="78"/>
      <c r="X30" s="78"/>
      <c r="Y30" s="78"/>
      <c r="Z30" s="78"/>
      <c r="AA30" s="63" t="s">
        <v>291</v>
      </c>
    </row>
    <row r="31" spans="1:27" ht="20.100000000000001" customHeight="1" x14ac:dyDescent="0.25">
      <c r="A31" s="94"/>
      <c r="B31" s="94"/>
      <c r="C31" s="93" t="s">
        <v>248</v>
      </c>
      <c r="D31" s="93"/>
      <c r="E31" s="74"/>
      <c r="F31" s="101" t="s">
        <v>201</v>
      </c>
      <c r="G31" s="92"/>
      <c r="H31" s="75"/>
      <c r="I31" s="74" t="s">
        <v>201</v>
      </c>
      <c r="J31" s="75"/>
      <c r="K31" s="74"/>
      <c r="L31" s="75" t="s">
        <v>201</v>
      </c>
      <c r="M31" s="74" t="s">
        <v>201</v>
      </c>
      <c r="N31" s="92"/>
      <c r="O31" s="75"/>
      <c r="P31" s="92"/>
      <c r="Q31" s="92"/>
      <c r="R31" s="92"/>
      <c r="S31" s="78"/>
      <c r="T31" s="78" t="s">
        <v>201</v>
      </c>
      <c r="U31" s="78"/>
      <c r="V31" s="78"/>
      <c r="W31" s="78"/>
      <c r="X31" s="78"/>
      <c r="Y31" s="78"/>
      <c r="Z31" s="78"/>
      <c r="AA31" s="63" t="s">
        <v>243</v>
      </c>
    </row>
    <row r="32" spans="1:27" ht="20.100000000000001" customHeight="1" x14ac:dyDescent="0.25">
      <c r="A32" s="94"/>
      <c r="B32" s="94"/>
      <c r="C32" s="93" t="s">
        <v>244</v>
      </c>
      <c r="D32" s="93"/>
      <c r="E32" s="74"/>
      <c r="F32" s="101" t="s">
        <v>201</v>
      </c>
      <c r="G32" s="92"/>
      <c r="H32" s="75"/>
      <c r="I32" s="74" t="s">
        <v>201</v>
      </c>
      <c r="J32" s="75"/>
      <c r="K32" s="74"/>
      <c r="L32" s="75" t="s">
        <v>201</v>
      </c>
      <c r="M32" s="74" t="s">
        <v>201</v>
      </c>
      <c r="N32" s="92"/>
      <c r="O32" s="75"/>
      <c r="P32" s="92"/>
      <c r="Q32" s="92"/>
      <c r="R32" s="92"/>
      <c r="S32" s="78"/>
      <c r="T32" s="78" t="s">
        <v>201</v>
      </c>
      <c r="U32" s="78"/>
      <c r="V32" s="78"/>
      <c r="W32" s="78"/>
      <c r="X32" s="78"/>
      <c r="Y32" s="78"/>
      <c r="Z32" s="78"/>
      <c r="AA32" s="63" t="s">
        <v>243</v>
      </c>
    </row>
    <row r="33" spans="1:27" ht="35.1" customHeight="1" x14ac:dyDescent="0.25">
      <c r="A33" s="94"/>
      <c r="B33" s="94"/>
      <c r="C33" s="93" t="s">
        <v>273</v>
      </c>
      <c r="D33" s="93"/>
      <c r="E33" s="74"/>
      <c r="F33" s="101" t="s">
        <v>201</v>
      </c>
      <c r="G33" s="92"/>
      <c r="H33" s="75"/>
      <c r="I33" s="74" t="s">
        <v>201</v>
      </c>
      <c r="J33" s="75"/>
      <c r="K33" s="74"/>
      <c r="L33" s="75" t="s">
        <v>201</v>
      </c>
      <c r="M33" s="74"/>
      <c r="N33" s="92" t="s">
        <v>201</v>
      </c>
      <c r="O33" s="75"/>
      <c r="P33" s="92"/>
      <c r="Q33" s="92" t="s">
        <v>201</v>
      </c>
      <c r="R33" s="92"/>
      <c r="S33" s="78"/>
      <c r="T33" s="78"/>
      <c r="U33" s="78"/>
      <c r="V33" s="78"/>
      <c r="W33" s="78"/>
      <c r="X33" s="78"/>
      <c r="Y33" s="78"/>
      <c r="Z33" s="78"/>
      <c r="AA33" s="63" t="s">
        <v>274</v>
      </c>
    </row>
    <row r="34" spans="1:27" ht="20.100000000000001" customHeight="1" x14ac:dyDescent="0.25">
      <c r="A34" s="94"/>
      <c r="B34" s="94"/>
      <c r="C34" s="93"/>
      <c r="D34" s="93"/>
      <c r="E34" s="74"/>
      <c r="F34" s="101"/>
      <c r="G34" s="92"/>
      <c r="H34" s="75"/>
      <c r="I34" s="74"/>
      <c r="J34" s="75"/>
      <c r="K34" s="74"/>
      <c r="L34" s="75"/>
      <c r="M34" s="74"/>
      <c r="N34" s="92"/>
      <c r="O34" s="75"/>
      <c r="P34" s="92"/>
      <c r="Q34" s="92"/>
      <c r="R34" s="92"/>
      <c r="S34" s="78"/>
      <c r="T34" s="78"/>
      <c r="U34" s="78"/>
      <c r="V34" s="78"/>
      <c r="W34" s="78"/>
      <c r="X34" s="78"/>
      <c r="Y34" s="78"/>
      <c r="Z34" s="78"/>
      <c r="AA34" s="63"/>
    </row>
    <row r="35" spans="1:27" ht="20.100000000000001" customHeight="1" x14ac:dyDescent="0.25">
      <c r="A35" s="49"/>
      <c r="B35" s="49" t="s">
        <v>292</v>
      </c>
      <c r="C35" s="93"/>
      <c r="D35" s="93"/>
      <c r="E35" s="74"/>
      <c r="F35" s="101"/>
      <c r="G35" s="92"/>
      <c r="H35" s="75"/>
      <c r="I35" s="74"/>
      <c r="J35" s="75"/>
      <c r="K35" s="74"/>
      <c r="L35" s="75"/>
      <c r="M35" s="74"/>
      <c r="N35" s="92"/>
      <c r="O35" s="75"/>
      <c r="P35" s="92"/>
      <c r="Q35" s="92"/>
      <c r="R35" s="92"/>
      <c r="S35" s="78"/>
      <c r="T35" s="78"/>
      <c r="U35" s="78"/>
      <c r="V35" s="78"/>
      <c r="W35" s="78"/>
      <c r="X35" s="78"/>
      <c r="Y35" s="78"/>
      <c r="Z35" s="78"/>
      <c r="AA35" s="63"/>
    </row>
    <row r="36" spans="1:27" ht="20.100000000000001" customHeight="1" x14ac:dyDescent="0.25">
      <c r="A36" s="94"/>
      <c r="B36" s="30"/>
      <c r="C36" s="32" t="s">
        <v>204</v>
      </c>
      <c r="D36" s="32"/>
      <c r="E36" s="74"/>
      <c r="F36" s="101" t="s">
        <v>201</v>
      </c>
      <c r="G36" s="92"/>
      <c r="H36" s="75"/>
      <c r="I36" s="74" t="s">
        <v>201</v>
      </c>
      <c r="J36" s="75"/>
      <c r="K36" s="74"/>
      <c r="L36" s="75" t="s">
        <v>201</v>
      </c>
      <c r="M36" s="74" t="s">
        <v>201</v>
      </c>
      <c r="N36" s="92"/>
      <c r="O36" s="75"/>
      <c r="P36" s="92"/>
      <c r="Q36" s="92"/>
      <c r="R36" s="92"/>
      <c r="S36" s="78" t="s">
        <v>201</v>
      </c>
      <c r="T36" s="78"/>
      <c r="U36" s="78"/>
      <c r="V36" s="78"/>
      <c r="W36" s="78"/>
      <c r="X36" s="78"/>
      <c r="Y36" s="78"/>
      <c r="Z36" s="78"/>
      <c r="AA36" s="63" t="s">
        <v>200</v>
      </c>
    </row>
    <row r="37" spans="1:27" ht="20.100000000000001" customHeight="1" x14ac:dyDescent="0.25">
      <c r="A37" s="94"/>
      <c r="B37" s="30"/>
      <c r="C37" s="32" t="s">
        <v>205</v>
      </c>
      <c r="D37" s="32"/>
      <c r="E37" s="74"/>
      <c r="F37" s="101" t="s">
        <v>201</v>
      </c>
      <c r="G37" s="92"/>
      <c r="H37" s="75"/>
      <c r="I37" s="74" t="s">
        <v>201</v>
      </c>
      <c r="J37" s="75"/>
      <c r="K37" s="74"/>
      <c r="L37" s="75" t="s">
        <v>201</v>
      </c>
      <c r="M37" s="74" t="s">
        <v>201</v>
      </c>
      <c r="N37" s="92"/>
      <c r="O37" s="75"/>
      <c r="P37" s="92"/>
      <c r="Q37" s="92"/>
      <c r="R37" s="92"/>
      <c r="S37" s="78"/>
      <c r="T37" s="78"/>
      <c r="U37" s="78"/>
      <c r="V37" s="78" t="s">
        <v>201</v>
      </c>
      <c r="W37" s="78"/>
      <c r="X37" s="78"/>
      <c r="Y37" s="78"/>
      <c r="Z37" s="78"/>
      <c r="AA37" s="63" t="s">
        <v>200</v>
      </c>
    </row>
    <row r="38" spans="1:27" ht="50.1" customHeight="1" x14ac:dyDescent="0.25">
      <c r="A38" s="94"/>
      <c r="B38" s="94"/>
      <c r="C38" s="93" t="s">
        <v>268</v>
      </c>
      <c r="D38" s="93"/>
      <c r="E38" s="74"/>
      <c r="F38" s="101" t="s">
        <v>201</v>
      </c>
      <c r="G38" s="92"/>
      <c r="H38" s="75"/>
      <c r="I38" s="74" t="s">
        <v>201</v>
      </c>
      <c r="J38" s="75"/>
      <c r="K38" s="74"/>
      <c r="L38" s="75" t="s">
        <v>201</v>
      </c>
      <c r="M38" s="74" t="s">
        <v>201</v>
      </c>
      <c r="N38" s="92"/>
      <c r="O38" s="75"/>
      <c r="P38" s="92"/>
      <c r="Q38" s="92"/>
      <c r="R38" s="92"/>
      <c r="S38" s="78" t="s">
        <v>201</v>
      </c>
      <c r="T38" s="78"/>
      <c r="U38" s="78"/>
      <c r="V38" s="78"/>
      <c r="W38" s="78"/>
      <c r="X38" s="78"/>
      <c r="Y38" s="78"/>
      <c r="Z38" s="78"/>
      <c r="AA38" s="63" t="s">
        <v>280</v>
      </c>
    </row>
    <row r="39" spans="1:27" ht="20.100000000000001" customHeight="1" x14ac:dyDescent="0.25">
      <c r="A39" s="94"/>
      <c r="B39" s="94"/>
      <c r="C39" s="93" t="s">
        <v>212</v>
      </c>
      <c r="D39" s="93"/>
      <c r="E39" s="74"/>
      <c r="F39" s="101" t="s">
        <v>201</v>
      </c>
      <c r="G39" s="92"/>
      <c r="H39" s="75"/>
      <c r="I39" s="74" t="s">
        <v>201</v>
      </c>
      <c r="J39" s="75"/>
      <c r="K39" s="74"/>
      <c r="L39" s="75" t="s">
        <v>201</v>
      </c>
      <c r="M39" s="74" t="s">
        <v>201</v>
      </c>
      <c r="N39" s="92"/>
      <c r="O39" s="75"/>
      <c r="P39" s="92"/>
      <c r="Q39" s="92"/>
      <c r="R39" s="92"/>
      <c r="S39" s="78" t="s">
        <v>201</v>
      </c>
      <c r="T39" s="78"/>
      <c r="U39" s="78"/>
      <c r="V39" s="78" t="s">
        <v>201</v>
      </c>
      <c r="W39" s="78"/>
      <c r="X39" s="78"/>
      <c r="Y39" s="78"/>
      <c r="Z39" s="78"/>
      <c r="AA39" s="63" t="s">
        <v>200</v>
      </c>
    </row>
    <row r="40" spans="1:27" ht="20.100000000000001" customHeight="1" x14ac:dyDescent="0.25">
      <c r="A40" s="94"/>
      <c r="B40" s="94"/>
      <c r="C40" s="93" t="s">
        <v>213</v>
      </c>
      <c r="D40" s="93"/>
      <c r="E40" s="74"/>
      <c r="F40" s="101" t="s">
        <v>201</v>
      </c>
      <c r="G40" s="92"/>
      <c r="H40" s="75"/>
      <c r="I40" s="74" t="s">
        <v>201</v>
      </c>
      <c r="J40" s="75"/>
      <c r="K40" s="74"/>
      <c r="L40" s="75" t="s">
        <v>201</v>
      </c>
      <c r="M40" s="74" t="s">
        <v>201</v>
      </c>
      <c r="N40" s="92"/>
      <c r="O40" s="75"/>
      <c r="P40" s="92"/>
      <c r="Q40" s="92"/>
      <c r="R40" s="92"/>
      <c r="S40" s="78" t="s">
        <v>201</v>
      </c>
      <c r="T40" s="78"/>
      <c r="U40" s="78"/>
      <c r="V40" s="78" t="s">
        <v>201</v>
      </c>
      <c r="W40" s="78"/>
      <c r="X40" s="78"/>
      <c r="Y40" s="78"/>
      <c r="Z40" s="78"/>
      <c r="AA40" s="63" t="s">
        <v>200</v>
      </c>
    </row>
    <row r="41" spans="1:27" ht="35.1" customHeight="1" x14ac:dyDescent="0.25">
      <c r="A41" s="94"/>
      <c r="B41" s="94"/>
      <c r="C41" s="93" t="s">
        <v>276</v>
      </c>
      <c r="D41" s="93"/>
      <c r="E41" s="74"/>
      <c r="F41" s="101" t="s">
        <v>201</v>
      </c>
      <c r="G41" s="92"/>
      <c r="H41" s="75"/>
      <c r="I41" s="74" t="s">
        <v>201</v>
      </c>
      <c r="J41" s="75"/>
      <c r="K41" s="74"/>
      <c r="L41" s="75" t="s">
        <v>201</v>
      </c>
      <c r="M41" s="74" t="s">
        <v>201</v>
      </c>
      <c r="N41" s="92"/>
      <c r="O41" s="75"/>
      <c r="P41" s="92" t="s">
        <v>201</v>
      </c>
      <c r="Q41" s="92" t="s">
        <v>201</v>
      </c>
      <c r="R41" s="92"/>
      <c r="S41" s="78" t="s">
        <v>201</v>
      </c>
      <c r="T41" s="78"/>
      <c r="U41" s="78"/>
      <c r="V41" s="78" t="s">
        <v>201</v>
      </c>
      <c r="W41" s="78"/>
      <c r="X41" s="78"/>
      <c r="Y41" s="78"/>
      <c r="Z41" s="78"/>
      <c r="AA41" s="63" t="s">
        <v>278</v>
      </c>
    </row>
    <row r="42" spans="1:27" ht="20.100000000000001" customHeight="1" x14ac:dyDescent="0.25">
      <c r="A42" s="94"/>
      <c r="B42" s="94"/>
      <c r="C42" s="93" t="s">
        <v>241</v>
      </c>
      <c r="D42" s="93"/>
      <c r="E42" s="74"/>
      <c r="F42" s="101" t="s">
        <v>201</v>
      </c>
      <c r="G42" s="92"/>
      <c r="H42" s="75"/>
      <c r="I42" s="74" t="s">
        <v>201</v>
      </c>
      <c r="J42" s="75"/>
      <c r="K42" s="74"/>
      <c r="L42" s="75" t="s">
        <v>201</v>
      </c>
      <c r="M42" s="74" t="s">
        <v>201</v>
      </c>
      <c r="N42" s="92"/>
      <c r="O42" s="75"/>
      <c r="P42" s="92"/>
      <c r="Q42" s="92"/>
      <c r="R42" s="92"/>
      <c r="S42" s="78"/>
      <c r="T42" s="78" t="s">
        <v>201</v>
      </c>
      <c r="U42" s="78"/>
      <c r="V42" s="78"/>
      <c r="W42" s="78"/>
      <c r="X42" s="78"/>
      <c r="Y42" s="78"/>
      <c r="Z42" s="78"/>
      <c r="AA42" s="63" t="s">
        <v>243</v>
      </c>
    </row>
    <row r="43" spans="1:27" ht="20.100000000000001" customHeight="1" x14ac:dyDescent="0.25">
      <c r="A43" s="94"/>
      <c r="B43" s="94"/>
      <c r="C43" s="93" t="s">
        <v>220</v>
      </c>
      <c r="D43" s="93"/>
      <c r="E43" s="74"/>
      <c r="F43" s="101" t="s">
        <v>201</v>
      </c>
      <c r="G43" s="92"/>
      <c r="H43" s="75"/>
      <c r="I43" s="74" t="s">
        <v>201</v>
      </c>
      <c r="J43" s="75"/>
      <c r="K43" s="74"/>
      <c r="L43" s="75" t="s">
        <v>201</v>
      </c>
      <c r="M43" s="74" t="s">
        <v>201</v>
      </c>
      <c r="N43" s="92"/>
      <c r="O43" s="75"/>
      <c r="P43" s="92"/>
      <c r="Q43" s="92"/>
      <c r="R43" s="92"/>
      <c r="S43" s="78" t="s">
        <v>201</v>
      </c>
      <c r="T43" s="78"/>
      <c r="U43" s="78"/>
      <c r="V43" s="78" t="s">
        <v>201</v>
      </c>
      <c r="W43" s="78"/>
      <c r="X43" s="78"/>
      <c r="Y43" s="78"/>
      <c r="Z43" s="78"/>
      <c r="AA43" s="63" t="s">
        <v>200</v>
      </c>
    </row>
    <row r="44" spans="1:27" ht="20.100000000000001" customHeight="1" x14ac:dyDescent="0.25">
      <c r="A44" s="94"/>
      <c r="B44" s="94"/>
      <c r="C44" s="93" t="s">
        <v>215</v>
      </c>
      <c r="D44" s="93"/>
      <c r="E44" s="74"/>
      <c r="F44" s="101" t="s">
        <v>201</v>
      </c>
      <c r="G44" s="92"/>
      <c r="H44" s="75"/>
      <c r="I44" s="74" t="s">
        <v>201</v>
      </c>
      <c r="J44" s="75"/>
      <c r="K44" s="74"/>
      <c r="L44" s="75" t="s">
        <v>201</v>
      </c>
      <c r="M44" s="74" t="s">
        <v>201</v>
      </c>
      <c r="N44" s="92"/>
      <c r="O44" s="75"/>
      <c r="P44" s="92"/>
      <c r="Q44" s="92"/>
      <c r="R44" s="92"/>
      <c r="S44" s="78" t="s">
        <v>201</v>
      </c>
      <c r="T44" s="78"/>
      <c r="U44" s="78"/>
      <c r="V44" s="78" t="s">
        <v>201</v>
      </c>
      <c r="W44" s="78"/>
      <c r="X44" s="78"/>
      <c r="Y44" s="78"/>
      <c r="Z44" s="78"/>
      <c r="AA44" s="63" t="s">
        <v>200</v>
      </c>
    </row>
    <row r="45" spans="1:27" ht="20.100000000000001" customHeight="1" x14ac:dyDescent="0.25">
      <c r="A45" s="94"/>
      <c r="B45" s="82"/>
      <c r="C45" s="81" t="s">
        <v>238</v>
      </c>
      <c r="D45" s="81"/>
      <c r="E45" s="74"/>
      <c r="F45" s="101" t="s">
        <v>201</v>
      </c>
      <c r="G45" s="92"/>
      <c r="H45" s="75"/>
      <c r="I45" s="74" t="s">
        <v>201</v>
      </c>
      <c r="J45" s="75"/>
      <c r="K45" s="74"/>
      <c r="L45" s="75" t="s">
        <v>201</v>
      </c>
      <c r="M45" s="74"/>
      <c r="N45" s="92"/>
      <c r="O45" s="75" t="s">
        <v>201</v>
      </c>
      <c r="P45" s="92"/>
      <c r="Q45" s="92" t="s">
        <v>201</v>
      </c>
      <c r="R45" s="92" t="s">
        <v>201</v>
      </c>
      <c r="S45" s="78" t="s">
        <v>201</v>
      </c>
      <c r="T45" s="78" t="s">
        <v>201</v>
      </c>
      <c r="U45" s="78" t="s">
        <v>201</v>
      </c>
      <c r="V45" s="78" t="s">
        <v>201</v>
      </c>
      <c r="W45" s="78" t="s">
        <v>201</v>
      </c>
      <c r="X45" s="78" t="s">
        <v>201</v>
      </c>
      <c r="Y45" s="78"/>
      <c r="Z45" s="78"/>
      <c r="AA45" s="63" t="s">
        <v>226</v>
      </c>
    </row>
    <row r="46" spans="1:27" ht="20.100000000000001" customHeight="1" x14ac:dyDescent="0.25">
      <c r="A46" s="94"/>
      <c r="B46" s="60"/>
      <c r="C46" s="59" t="s">
        <v>208</v>
      </c>
      <c r="D46" s="59"/>
      <c r="E46" s="74"/>
      <c r="F46" s="101" t="s">
        <v>201</v>
      </c>
      <c r="G46" s="92"/>
      <c r="H46" s="75"/>
      <c r="I46" s="74" t="s">
        <v>201</v>
      </c>
      <c r="J46" s="75"/>
      <c r="K46" s="74"/>
      <c r="L46" s="75" t="s">
        <v>201</v>
      </c>
      <c r="M46" s="74" t="s">
        <v>201</v>
      </c>
      <c r="N46" s="92"/>
      <c r="O46" s="75"/>
      <c r="P46" s="92"/>
      <c r="Q46" s="92"/>
      <c r="R46" s="92"/>
      <c r="S46" s="78" t="s">
        <v>201</v>
      </c>
      <c r="T46" s="78"/>
      <c r="U46" s="78"/>
      <c r="V46" s="78" t="s">
        <v>201</v>
      </c>
      <c r="W46" s="78"/>
      <c r="X46" s="78"/>
      <c r="Y46" s="78"/>
      <c r="Z46" s="78"/>
      <c r="AA46" s="63" t="s">
        <v>200</v>
      </c>
    </row>
    <row r="47" spans="1:27" ht="20.100000000000001" customHeight="1" x14ac:dyDescent="0.25">
      <c r="A47" s="94"/>
      <c r="B47" s="60"/>
      <c r="C47" s="59" t="s">
        <v>209</v>
      </c>
      <c r="D47" s="59"/>
      <c r="E47" s="74"/>
      <c r="F47" s="101" t="s">
        <v>201</v>
      </c>
      <c r="G47" s="92"/>
      <c r="H47" s="75"/>
      <c r="I47" s="74" t="s">
        <v>201</v>
      </c>
      <c r="J47" s="75"/>
      <c r="K47" s="74"/>
      <c r="L47" s="75" t="s">
        <v>201</v>
      </c>
      <c r="M47" s="74" t="s">
        <v>201</v>
      </c>
      <c r="N47" s="92"/>
      <c r="O47" s="75"/>
      <c r="P47" s="92"/>
      <c r="Q47" s="92"/>
      <c r="R47" s="92"/>
      <c r="S47" s="78" t="s">
        <v>201</v>
      </c>
      <c r="T47" s="78"/>
      <c r="U47" s="78"/>
      <c r="V47" s="78"/>
      <c r="W47" s="78"/>
      <c r="X47" s="78"/>
      <c r="Y47" s="78"/>
      <c r="Z47" s="78"/>
      <c r="AA47" s="63" t="s">
        <v>200</v>
      </c>
    </row>
    <row r="48" spans="1:27" ht="20.100000000000001" customHeight="1" x14ac:dyDescent="0.25">
      <c r="A48" s="94"/>
      <c r="B48" s="82"/>
      <c r="C48" s="81" t="s">
        <v>287</v>
      </c>
      <c r="D48" s="81"/>
      <c r="E48" s="74"/>
      <c r="F48" s="101" t="s">
        <v>201</v>
      </c>
      <c r="G48" s="92"/>
      <c r="H48" s="75"/>
      <c r="I48" s="74" t="s">
        <v>201</v>
      </c>
      <c r="J48" s="75"/>
      <c r="K48" s="74"/>
      <c r="L48" s="75" t="s">
        <v>201</v>
      </c>
      <c r="M48" s="74" t="s">
        <v>201</v>
      </c>
      <c r="N48" s="92"/>
      <c r="O48" s="75"/>
      <c r="P48" s="92"/>
      <c r="Q48" s="92"/>
      <c r="R48" s="92"/>
      <c r="S48" s="78"/>
      <c r="T48" s="78" t="s">
        <v>201</v>
      </c>
      <c r="U48" s="78"/>
      <c r="V48" s="78"/>
      <c r="W48" s="78"/>
      <c r="X48" s="78"/>
      <c r="Y48" s="78"/>
      <c r="Z48" s="78"/>
      <c r="AA48" s="63" t="s">
        <v>243</v>
      </c>
    </row>
    <row r="49" spans="1:27" ht="20.100000000000001" customHeight="1" x14ac:dyDescent="0.25">
      <c r="A49" s="94"/>
      <c r="B49" s="94"/>
      <c r="C49" s="93" t="s">
        <v>288</v>
      </c>
      <c r="D49" s="93"/>
      <c r="E49" s="74"/>
      <c r="F49" s="101" t="s">
        <v>201</v>
      </c>
      <c r="G49" s="92"/>
      <c r="H49" s="75"/>
      <c r="I49" s="74" t="s">
        <v>201</v>
      </c>
      <c r="J49" s="75"/>
      <c r="K49" s="74"/>
      <c r="L49" s="75" t="s">
        <v>201</v>
      </c>
      <c r="M49" s="74" t="s">
        <v>201</v>
      </c>
      <c r="N49" s="92"/>
      <c r="O49" s="75"/>
      <c r="P49" s="92"/>
      <c r="Q49" s="92"/>
      <c r="R49" s="92"/>
      <c r="S49" s="78"/>
      <c r="T49" s="78" t="s">
        <v>201</v>
      </c>
      <c r="U49" s="78"/>
      <c r="V49" s="78"/>
      <c r="W49" s="78"/>
      <c r="X49" s="78"/>
      <c r="Y49" s="78"/>
      <c r="Z49" s="78"/>
      <c r="AA49" s="63" t="s">
        <v>243</v>
      </c>
    </row>
    <row r="50" spans="1:27" ht="20.100000000000001" customHeight="1" x14ac:dyDescent="0.25">
      <c r="A50" s="94"/>
      <c r="B50" s="82"/>
      <c r="C50" s="81" t="s">
        <v>289</v>
      </c>
      <c r="D50" s="81"/>
      <c r="E50" s="74"/>
      <c r="F50" s="101" t="s">
        <v>201</v>
      </c>
      <c r="G50" s="92"/>
      <c r="H50" s="75"/>
      <c r="I50" s="74" t="s">
        <v>201</v>
      </c>
      <c r="J50" s="75"/>
      <c r="K50" s="74"/>
      <c r="L50" s="75" t="s">
        <v>201</v>
      </c>
      <c r="M50" s="74" t="s">
        <v>201</v>
      </c>
      <c r="N50" s="92"/>
      <c r="O50" s="75"/>
      <c r="P50" s="92"/>
      <c r="Q50" s="92"/>
      <c r="R50" s="92"/>
      <c r="S50" s="78"/>
      <c r="T50" s="78" t="s">
        <v>201</v>
      </c>
      <c r="U50" s="78"/>
      <c r="V50" s="78"/>
      <c r="W50" s="78"/>
      <c r="X50" s="78"/>
      <c r="Y50" s="78"/>
      <c r="Z50" s="78"/>
      <c r="AA50" s="63" t="s">
        <v>243</v>
      </c>
    </row>
    <row r="51" spans="1:27" ht="20.100000000000001" customHeight="1" x14ac:dyDescent="0.25">
      <c r="A51" s="94"/>
      <c r="B51" s="82"/>
      <c r="C51" s="81" t="s">
        <v>290</v>
      </c>
      <c r="D51" s="81"/>
      <c r="E51" s="74"/>
      <c r="F51" s="101" t="s">
        <v>201</v>
      </c>
      <c r="G51" s="92"/>
      <c r="H51" s="75"/>
      <c r="I51" s="74" t="s">
        <v>201</v>
      </c>
      <c r="J51" s="75"/>
      <c r="K51" s="74"/>
      <c r="L51" s="75" t="s">
        <v>201</v>
      </c>
      <c r="M51" s="74" t="s">
        <v>201</v>
      </c>
      <c r="N51" s="92"/>
      <c r="O51" s="75"/>
      <c r="P51" s="92"/>
      <c r="Q51" s="92"/>
      <c r="R51" s="92"/>
      <c r="S51" s="78"/>
      <c r="T51" s="78" t="s">
        <v>201</v>
      </c>
      <c r="U51" s="78"/>
      <c r="V51" s="78"/>
      <c r="W51" s="78"/>
      <c r="X51" s="78"/>
      <c r="Y51" s="78"/>
      <c r="Z51" s="78"/>
      <c r="AA51" s="63" t="s">
        <v>243</v>
      </c>
    </row>
    <row r="52" spans="1:27" ht="20.100000000000001" customHeight="1" x14ac:dyDescent="0.25">
      <c r="A52" s="94"/>
      <c r="B52" s="89"/>
      <c r="C52" s="88" t="s">
        <v>261</v>
      </c>
      <c r="D52" s="88"/>
      <c r="E52" s="74"/>
      <c r="F52" s="101"/>
      <c r="G52" s="92"/>
      <c r="H52" s="75" t="s">
        <v>201</v>
      </c>
      <c r="I52" s="74"/>
      <c r="J52" s="75" t="s">
        <v>201</v>
      </c>
      <c r="K52" s="74" t="s">
        <v>201</v>
      </c>
      <c r="L52" s="75"/>
      <c r="M52" s="74" t="s">
        <v>201</v>
      </c>
      <c r="N52" s="92"/>
      <c r="O52" s="75"/>
      <c r="P52" s="92"/>
      <c r="Q52" s="92"/>
      <c r="R52" s="92"/>
      <c r="S52" s="78"/>
      <c r="T52" s="78"/>
      <c r="U52" s="78"/>
      <c r="V52" s="78"/>
      <c r="W52" s="78"/>
      <c r="X52" s="78"/>
      <c r="Y52" s="78"/>
      <c r="Z52" s="78" t="s">
        <v>201</v>
      </c>
      <c r="AA52" s="63" t="s">
        <v>266</v>
      </c>
    </row>
    <row r="53" spans="1:27" ht="20.100000000000001" customHeight="1" x14ac:dyDescent="0.25">
      <c r="A53" s="94"/>
      <c r="B53" s="89"/>
      <c r="C53" s="88" t="s">
        <v>264</v>
      </c>
      <c r="D53" s="88"/>
      <c r="E53" s="74"/>
      <c r="F53" s="101"/>
      <c r="G53" s="92"/>
      <c r="H53" s="75" t="s">
        <v>201</v>
      </c>
      <c r="I53" s="74"/>
      <c r="J53" s="75" t="s">
        <v>201</v>
      </c>
      <c r="K53" s="74" t="s">
        <v>201</v>
      </c>
      <c r="L53" s="75"/>
      <c r="M53" s="74" t="s">
        <v>201</v>
      </c>
      <c r="N53" s="92"/>
      <c r="O53" s="75"/>
      <c r="P53" s="92"/>
      <c r="Q53" s="92"/>
      <c r="R53" s="92"/>
      <c r="S53" s="78"/>
      <c r="T53" s="78"/>
      <c r="U53" s="78"/>
      <c r="V53" s="78"/>
      <c r="W53" s="78"/>
      <c r="X53" s="78"/>
      <c r="Y53" s="78"/>
      <c r="Z53" s="78" t="s">
        <v>201</v>
      </c>
      <c r="AA53" s="63" t="s">
        <v>266</v>
      </c>
    </row>
    <row r="54" spans="1:27" ht="20.100000000000001" customHeight="1" x14ac:dyDescent="0.25">
      <c r="A54" s="94"/>
      <c r="B54" s="94"/>
      <c r="C54" s="93"/>
      <c r="D54" s="93"/>
      <c r="E54" s="74"/>
      <c r="F54" s="101"/>
      <c r="G54" s="92"/>
      <c r="H54" s="75"/>
      <c r="I54" s="74"/>
      <c r="J54" s="75"/>
      <c r="K54" s="74"/>
      <c r="L54" s="75"/>
      <c r="M54" s="74"/>
      <c r="N54" s="92"/>
      <c r="O54" s="75"/>
      <c r="P54" s="92"/>
      <c r="Q54" s="92"/>
      <c r="R54" s="92"/>
      <c r="S54" s="78"/>
      <c r="T54" s="78"/>
      <c r="U54" s="78"/>
      <c r="V54" s="78"/>
      <c r="W54" s="78"/>
      <c r="X54" s="78"/>
      <c r="Y54" s="78"/>
      <c r="Z54" s="78"/>
      <c r="AA54" s="63"/>
    </row>
    <row r="55" spans="1:27" ht="20.100000000000001" customHeight="1" x14ac:dyDescent="0.25">
      <c r="A55" s="49"/>
      <c r="B55" s="49" t="s">
        <v>272</v>
      </c>
      <c r="C55" s="93"/>
      <c r="D55" s="93"/>
      <c r="E55" s="74"/>
      <c r="F55" s="101"/>
      <c r="G55" s="92"/>
      <c r="H55" s="75"/>
      <c r="I55" s="74"/>
      <c r="J55" s="75"/>
      <c r="K55" s="74"/>
      <c r="L55" s="75"/>
      <c r="M55" s="74"/>
      <c r="N55" s="92"/>
      <c r="O55" s="75"/>
      <c r="P55" s="92"/>
      <c r="Q55" s="92"/>
      <c r="R55" s="92"/>
      <c r="S55" s="78"/>
      <c r="T55" s="78"/>
      <c r="U55" s="78"/>
      <c r="V55" s="78"/>
      <c r="W55" s="78"/>
      <c r="X55" s="78"/>
      <c r="Y55" s="78"/>
      <c r="Z55" s="78"/>
      <c r="AA55" s="63"/>
    </row>
    <row r="56" spans="1:27" ht="20.100000000000001" customHeight="1" x14ac:dyDescent="0.25">
      <c r="A56" s="94"/>
      <c r="B56" s="89"/>
      <c r="C56" s="88" t="s">
        <v>254</v>
      </c>
      <c r="D56" s="88"/>
      <c r="E56" s="74"/>
      <c r="F56" s="101"/>
      <c r="G56" s="92"/>
      <c r="H56" s="75" t="s">
        <v>201</v>
      </c>
      <c r="I56" s="74" t="s">
        <v>201</v>
      </c>
      <c r="J56" s="75" t="s">
        <v>201</v>
      </c>
      <c r="K56" s="74"/>
      <c r="L56" s="75" t="s">
        <v>201</v>
      </c>
      <c r="M56" s="74"/>
      <c r="N56" s="92"/>
      <c r="O56" s="75" t="s">
        <v>201</v>
      </c>
      <c r="P56" s="92"/>
      <c r="Q56" s="92"/>
      <c r="R56" s="92"/>
      <c r="S56" s="78"/>
      <c r="T56" s="78"/>
      <c r="U56" s="78"/>
      <c r="V56" s="78"/>
      <c r="W56" s="78"/>
      <c r="X56" s="78"/>
      <c r="Y56" s="78"/>
      <c r="Z56" s="78" t="s">
        <v>201</v>
      </c>
      <c r="AA56" s="63" t="s">
        <v>266</v>
      </c>
    </row>
    <row r="57" spans="1:27" ht="20.100000000000001" customHeight="1" x14ac:dyDescent="0.25">
      <c r="A57" s="94"/>
      <c r="B57" s="89"/>
      <c r="C57" s="88" t="s">
        <v>256</v>
      </c>
      <c r="D57" s="88"/>
      <c r="E57" s="74"/>
      <c r="F57" s="101"/>
      <c r="G57" s="92"/>
      <c r="H57" s="75" t="s">
        <v>201</v>
      </c>
      <c r="I57" s="74" t="s">
        <v>201</v>
      </c>
      <c r="J57" s="75" t="s">
        <v>201</v>
      </c>
      <c r="K57" s="74"/>
      <c r="L57" s="75" t="s">
        <v>201</v>
      </c>
      <c r="M57" s="74"/>
      <c r="N57" s="92"/>
      <c r="O57" s="75" t="s">
        <v>201</v>
      </c>
      <c r="P57" s="92"/>
      <c r="Q57" s="92"/>
      <c r="R57" s="92"/>
      <c r="S57" s="78"/>
      <c r="T57" s="78"/>
      <c r="U57" s="78"/>
      <c r="V57" s="78"/>
      <c r="W57" s="78"/>
      <c r="X57" s="78"/>
      <c r="Y57" s="78"/>
      <c r="Z57" s="78" t="s">
        <v>201</v>
      </c>
      <c r="AA57" s="63" t="s">
        <v>266</v>
      </c>
    </row>
    <row r="58" spans="1:27" ht="20.100000000000001" customHeight="1" x14ac:dyDescent="0.25">
      <c r="A58" s="94"/>
      <c r="B58" s="89"/>
      <c r="C58" s="88" t="s">
        <v>257</v>
      </c>
      <c r="D58" s="88"/>
      <c r="E58" s="74"/>
      <c r="F58" s="101"/>
      <c r="G58" s="92"/>
      <c r="H58" s="75" t="s">
        <v>201</v>
      </c>
      <c r="I58" s="74" t="s">
        <v>201</v>
      </c>
      <c r="J58" s="75" t="s">
        <v>201</v>
      </c>
      <c r="K58" s="74"/>
      <c r="L58" s="75" t="s">
        <v>201</v>
      </c>
      <c r="M58" s="74"/>
      <c r="N58" s="92"/>
      <c r="O58" s="75" t="s">
        <v>201</v>
      </c>
      <c r="P58" s="92"/>
      <c r="Q58" s="92"/>
      <c r="R58" s="92"/>
      <c r="S58" s="78"/>
      <c r="T58" s="78"/>
      <c r="U58" s="78"/>
      <c r="V58" s="78"/>
      <c r="W58" s="78"/>
      <c r="X58" s="78"/>
      <c r="Y58" s="78"/>
      <c r="Z58" s="78" t="s">
        <v>201</v>
      </c>
      <c r="AA58" s="63" t="s">
        <v>266</v>
      </c>
    </row>
    <row r="59" spans="1:27" ht="20.100000000000001" customHeight="1" x14ac:dyDescent="0.25">
      <c r="A59" s="94"/>
      <c r="B59" s="89"/>
      <c r="C59" s="88" t="s">
        <v>258</v>
      </c>
      <c r="D59" s="88"/>
      <c r="E59" s="74"/>
      <c r="F59" s="101"/>
      <c r="G59" s="92"/>
      <c r="H59" s="75" t="s">
        <v>201</v>
      </c>
      <c r="I59" s="74" t="s">
        <v>201</v>
      </c>
      <c r="J59" s="75" t="s">
        <v>201</v>
      </c>
      <c r="K59" s="74"/>
      <c r="L59" s="75" t="s">
        <v>201</v>
      </c>
      <c r="M59" s="74"/>
      <c r="N59" s="92"/>
      <c r="O59" s="75" t="s">
        <v>201</v>
      </c>
      <c r="P59" s="92"/>
      <c r="Q59" s="92"/>
      <c r="R59" s="92"/>
      <c r="S59" s="78"/>
      <c r="T59" s="78"/>
      <c r="U59" s="78"/>
      <c r="V59" s="78"/>
      <c r="W59" s="78"/>
      <c r="X59" s="78"/>
      <c r="Y59" s="78"/>
      <c r="Z59" s="78" t="s">
        <v>201</v>
      </c>
      <c r="AA59" s="63" t="s">
        <v>266</v>
      </c>
    </row>
    <row r="60" spans="1:27" ht="20.100000000000001" customHeight="1" x14ac:dyDescent="0.25">
      <c r="A60" s="94"/>
      <c r="B60" s="89"/>
      <c r="C60" s="88" t="s">
        <v>260</v>
      </c>
      <c r="D60" s="88"/>
      <c r="E60" s="74"/>
      <c r="F60" s="101"/>
      <c r="G60" s="92"/>
      <c r="H60" s="75" t="s">
        <v>201</v>
      </c>
      <c r="I60" s="74" t="s">
        <v>201</v>
      </c>
      <c r="J60" s="75" t="s">
        <v>201</v>
      </c>
      <c r="K60" s="74"/>
      <c r="L60" s="75" t="s">
        <v>201</v>
      </c>
      <c r="M60" s="74"/>
      <c r="N60" s="92"/>
      <c r="O60" s="75" t="s">
        <v>201</v>
      </c>
      <c r="P60" s="92"/>
      <c r="Q60" s="92"/>
      <c r="R60" s="92"/>
      <c r="S60" s="78"/>
      <c r="T60" s="78"/>
      <c r="U60" s="78"/>
      <c r="V60" s="78"/>
      <c r="W60" s="78"/>
      <c r="X60" s="78"/>
      <c r="Y60" s="78"/>
      <c r="Z60" s="78" t="s">
        <v>201</v>
      </c>
      <c r="AA60" s="63" t="s">
        <v>266</v>
      </c>
    </row>
    <row r="61" spans="1:27" ht="20.100000000000001" customHeight="1" x14ac:dyDescent="0.25">
      <c r="A61" s="94"/>
      <c r="B61" s="89"/>
      <c r="C61" s="88" t="s">
        <v>259</v>
      </c>
      <c r="D61" s="88"/>
      <c r="E61" s="74"/>
      <c r="F61" s="101"/>
      <c r="G61" s="92"/>
      <c r="H61" s="75" t="s">
        <v>201</v>
      </c>
      <c r="I61" s="74" t="s">
        <v>201</v>
      </c>
      <c r="J61" s="75" t="s">
        <v>201</v>
      </c>
      <c r="K61" s="74"/>
      <c r="L61" s="75" t="s">
        <v>201</v>
      </c>
      <c r="M61" s="74"/>
      <c r="N61" s="92"/>
      <c r="O61" s="75" t="s">
        <v>201</v>
      </c>
      <c r="P61" s="92"/>
      <c r="Q61" s="92"/>
      <c r="R61" s="92"/>
      <c r="S61" s="78"/>
      <c r="T61" s="78"/>
      <c r="U61" s="78"/>
      <c r="V61" s="78"/>
      <c r="W61" s="78"/>
      <c r="X61" s="78"/>
      <c r="Y61" s="78"/>
      <c r="Z61" s="78" t="s">
        <v>201</v>
      </c>
      <c r="AA61" s="63" t="s">
        <v>266</v>
      </c>
    </row>
    <row r="62" spans="1:27" ht="20.100000000000001" customHeight="1" x14ac:dyDescent="0.25">
      <c r="A62" s="94"/>
      <c r="B62" s="89"/>
      <c r="C62" s="88" t="s">
        <v>262</v>
      </c>
      <c r="D62" s="88"/>
      <c r="E62" s="74"/>
      <c r="F62" s="101"/>
      <c r="G62" s="92"/>
      <c r="H62" s="75" t="s">
        <v>201</v>
      </c>
      <c r="I62" s="74" t="s">
        <v>201</v>
      </c>
      <c r="J62" s="75" t="s">
        <v>201</v>
      </c>
      <c r="K62" s="74" t="s">
        <v>201</v>
      </c>
      <c r="L62" s="75"/>
      <c r="M62" s="74"/>
      <c r="N62" s="92"/>
      <c r="O62" s="75" t="s">
        <v>201</v>
      </c>
      <c r="P62" s="92"/>
      <c r="Q62" s="92"/>
      <c r="R62" s="92"/>
      <c r="S62" s="78"/>
      <c r="T62" s="78"/>
      <c r="U62" s="78"/>
      <c r="V62" s="78"/>
      <c r="W62" s="78"/>
      <c r="X62" s="78"/>
      <c r="Y62" s="78"/>
      <c r="Z62" s="78" t="s">
        <v>201</v>
      </c>
      <c r="AA62" s="63" t="s">
        <v>266</v>
      </c>
    </row>
    <row r="63" spans="1:27" ht="20.100000000000001" customHeight="1" x14ac:dyDescent="0.25">
      <c r="A63" s="94"/>
      <c r="B63" s="89"/>
      <c r="C63" s="88" t="s">
        <v>263</v>
      </c>
      <c r="D63" s="88"/>
      <c r="E63" s="74"/>
      <c r="F63" s="101"/>
      <c r="G63" s="92"/>
      <c r="H63" s="75" t="s">
        <v>201</v>
      </c>
      <c r="I63" s="74" t="s">
        <v>201</v>
      </c>
      <c r="J63" s="75" t="s">
        <v>201</v>
      </c>
      <c r="K63" s="74" t="s">
        <v>201</v>
      </c>
      <c r="L63" s="75"/>
      <c r="M63" s="74"/>
      <c r="N63" s="92"/>
      <c r="O63" s="75" t="s">
        <v>201</v>
      </c>
      <c r="P63" s="92"/>
      <c r="Q63" s="92"/>
      <c r="R63" s="92"/>
      <c r="S63" s="78"/>
      <c r="T63" s="78"/>
      <c r="U63" s="78"/>
      <c r="V63" s="78"/>
      <c r="W63" s="78"/>
      <c r="X63" s="78"/>
      <c r="Y63" s="78"/>
      <c r="Z63" s="78" t="s">
        <v>201</v>
      </c>
      <c r="AA63" s="63" t="s">
        <v>266</v>
      </c>
    </row>
    <row r="64" spans="1:27" ht="20.100000000000001" customHeight="1" x14ac:dyDescent="0.25">
      <c r="A64" s="94"/>
      <c r="B64" s="94"/>
      <c r="C64" s="93" t="s">
        <v>216</v>
      </c>
      <c r="D64" s="93"/>
      <c r="E64" s="74"/>
      <c r="F64" s="101" t="s">
        <v>201</v>
      </c>
      <c r="G64" s="92"/>
      <c r="H64" s="75"/>
      <c r="I64" s="74" t="s">
        <v>201</v>
      </c>
      <c r="J64" s="75"/>
      <c r="K64" s="74"/>
      <c r="L64" s="75" t="s">
        <v>201</v>
      </c>
      <c r="M64" s="74" t="s">
        <v>201</v>
      </c>
      <c r="N64" s="92"/>
      <c r="O64" s="75"/>
      <c r="P64" s="92"/>
      <c r="Q64" s="92"/>
      <c r="R64" s="92"/>
      <c r="S64" s="78" t="s">
        <v>201</v>
      </c>
      <c r="T64" s="78"/>
      <c r="U64" s="78"/>
      <c r="V64" s="78" t="s">
        <v>201</v>
      </c>
      <c r="W64" s="78"/>
      <c r="X64" s="78"/>
      <c r="Y64" s="78"/>
      <c r="Z64" s="78"/>
      <c r="AA64" s="63" t="s">
        <v>200</v>
      </c>
    </row>
    <row r="65" spans="1:27" ht="20.100000000000001" customHeight="1" x14ac:dyDescent="0.25">
      <c r="A65" s="94"/>
      <c r="B65" s="94"/>
      <c r="C65" s="93" t="s">
        <v>217</v>
      </c>
      <c r="D65" s="93"/>
      <c r="E65" s="74"/>
      <c r="F65" s="101" t="s">
        <v>201</v>
      </c>
      <c r="G65" s="92"/>
      <c r="H65" s="75"/>
      <c r="I65" s="74" t="s">
        <v>201</v>
      </c>
      <c r="J65" s="75"/>
      <c r="K65" s="74"/>
      <c r="L65" s="75" t="s">
        <v>201</v>
      </c>
      <c r="M65" s="74" t="s">
        <v>201</v>
      </c>
      <c r="N65" s="92"/>
      <c r="O65" s="75"/>
      <c r="P65" s="92"/>
      <c r="Q65" s="92"/>
      <c r="R65" s="92"/>
      <c r="S65" s="78" t="s">
        <v>201</v>
      </c>
      <c r="T65" s="78"/>
      <c r="U65" s="78"/>
      <c r="V65" s="78" t="s">
        <v>201</v>
      </c>
      <c r="W65" s="78"/>
      <c r="X65" s="78"/>
      <c r="Y65" s="78"/>
      <c r="Z65" s="78"/>
      <c r="AA65" s="63" t="s">
        <v>200</v>
      </c>
    </row>
    <row r="66" spans="1:27" ht="20.100000000000001" customHeight="1" x14ac:dyDescent="0.25">
      <c r="A66" s="94"/>
      <c r="B66" s="94"/>
      <c r="C66" s="93" t="s">
        <v>271</v>
      </c>
      <c r="D66" s="93"/>
      <c r="E66" s="74"/>
      <c r="F66" s="101" t="s">
        <v>201</v>
      </c>
      <c r="G66" s="92"/>
      <c r="H66" s="75"/>
      <c r="I66" s="74" t="s">
        <v>201</v>
      </c>
      <c r="J66" s="75"/>
      <c r="K66" s="74"/>
      <c r="L66" s="75" t="s">
        <v>201</v>
      </c>
      <c r="M66" s="74" t="s">
        <v>201</v>
      </c>
      <c r="N66" s="92"/>
      <c r="O66" s="75"/>
      <c r="P66" s="92"/>
      <c r="Q66" s="92"/>
      <c r="R66" s="92"/>
      <c r="S66" s="78" t="s">
        <v>201</v>
      </c>
      <c r="T66" s="78"/>
      <c r="U66" s="78"/>
      <c r="V66" s="78" t="s">
        <v>201</v>
      </c>
      <c r="W66" s="78"/>
      <c r="X66" s="78"/>
      <c r="Y66" s="78"/>
      <c r="Z66" s="78"/>
      <c r="AA66" s="63" t="s">
        <v>200</v>
      </c>
    </row>
    <row r="67" spans="1:27" ht="20.100000000000001" customHeight="1" x14ac:dyDescent="0.25">
      <c r="A67" s="94"/>
      <c r="B67" s="94"/>
      <c r="C67" s="93" t="s">
        <v>219</v>
      </c>
      <c r="D67" s="93"/>
      <c r="E67" s="74"/>
      <c r="F67" s="101" t="s">
        <v>201</v>
      </c>
      <c r="G67" s="92"/>
      <c r="H67" s="75"/>
      <c r="I67" s="74" t="s">
        <v>201</v>
      </c>
      <c r="J67" s="75"/>
      <c r="K67" s="74"/>
      <c r="L67" s="75" t="s">
        <v>201</v>
      </c>
      <c r="M67" s="74" t="s">
        <v>201</v>
      </c>
      <c r="N67" s="92"/>
      <c r="O67" s="75"/>
      <c r="P67" s="92"/>
      <c r="Q67" s="92"/>
      <c r="R67" s="92"/>
      <c r="S67" s="78" t="s">
        <v>201</v>
      </c>
      <c r="T67" s="78"/>
      <c r="U67" s="78"/>
      <c r="V67" s="78" t="s">
        <v>201</v>
      </c>
      <c r="W67" s="78"/>
      <c r="X67" s="78"/>
      <c r="Y67" s="78"/>
      <c r="Z67" s="78"/>
      <c r="AA67" s="63" t="s">
        <v>200</v>
      </c>
    </row>
    <row r="68" spans="1:27" ht="20.100000000000001" customHeight="1" x14ac:dyDescent="0.25">
      <c r="A68" s="94"/>
      <c r="B68" s="94"/>
      <c r="C68" s="93" t="s">
        <v>221</v>
      </c>
      <c r="D68" s="93"/>
      <c r="E68" s="74"/>
      <c r="F68" s="101" t="s">
        <v>201</v>
      </c>
      <c r="G68" s="92"/>
      <c r="H68" s="75"/>
      <c r="I68" s="74" t="s">
        <v>201</v>
      </c>
      <c r="J68" s="75"/>
      <c r="K68" s="74" t="s">
        <v>201</v>
      </c>
      <c r="L68" s="75"/>
      <c r="M68" s="74" t="s">
        <v>201</v>
      </c>
      <c r="N68" s="92"/>
      <c r="O68" s="75"/>
      <c r="P68" s="92"/>
      <c r="Q68" s="92"/>
      <c r="R68" s="92"/>
      <c r="S68" s="78" t="s">
        <v>201</v>
      </c>
      <c r="T68" s="78"/>
      <c r="U68" s="78"/>
      <c r="V68" s="78" t="s">
        <v>201</v>
      </c>
      <c r="W68" s="78"/>
      <c r="X68" s="78"/>
      <c r="Y68" s="78"/>
      <c r="Z68" s="78"/>
      <c r="AA68" s="63" t="s">
        <v>200</v>
      </c>
    </row>
    <row r="69" spans="1:27" ht="15" customHeight="1" x14ac:dyDescent="0.25">
      <c r="A69" s="35"/>
      <c r="B69" s="35"/>
      <c r="C69" s="36"/>
      <c r="D69" s="36"/>
      <c r="E69" s="76"/>
      <c r="F69" s="103"/>
      <c r="G69" s="80"/>
      <c r="H69" s="77"/>
      <c r="I69" s="76"/>
      <c r="J69" s="77"/>
      <c r="K69" s="76"/>
      <c r="L69" s="77"/>
      <c r="M69" s="76"/>
      <c r="N69" s="80"/>
      <c r="O69" s="77"/>
      <c r="P69" s="80"/>
      <c r="Q69" s="80"/>
      <c r="R69" s="80"/>
      <c r="S69" s="80"/>
      <c r="T69" s="80"/>
      <c r="U69" s="80"/>
      <c r="V69" s="80"/>
      <c r="W69" s="80"/>
      <c r="X69" s="80"/>
      <c r="Y69" s="80"/>
      <c r="Z69" s="80"/>
      <c r="AA69" s="64"/>
    </row>
    <row r="70" spans="1:27" x14ac:dyDescent="0.25">
      <c r="A70" s="94"/>
      <c r="B70" s="30"/>
      <c r="C70" s="32"/>
      <c r="D70" s="32"/>
      <c r="E70" s="78"/>
      <c r="F70" s="78"/>
      <c r="G70" s="78"/>
      <c r="H70" s="78"/>
      <c r="I70" s="78"/>
      <c r="J70" s="78"/>
      <c r="K70" s="78"/>
      <c r="L70" s="78"/>
      <c r="M70" s="78"/>
      <c r="N70" s="78"/>
      <c r="O70" s="78"/>
      <c r="P70" s="78"/>
      <c r="Q70" s="78"/>
      <c r="R70" s="78"/>
      <c r="S70" s="78"/>
      <c r="T70" s="78"/>
      <c r="U70" s="78"/>
      <c r="V70" s="78"/>
      <c r="W70" s="78"/>
      <c r="X70" s="78"/>
      <c r="Y70" s="78"/>
      <c r="Z70" s="78"/>
      <c r="AA70" s="81"/>
    </row>
    <row r="71" spans="1:27" ht="30" customHeight="1" x14ac:dyDescent="0.25">
      <c r="A71" s="31"/>
      <c r="B71" s="31" t="s">
        <v>22</v>
      </c>
      <c r="C71" s="32"/>
      <c r="D71" s="32"/>
      <c r="E71" s="78"/>
      <c r="F71" s="78"/>
      <c r="G71" s="78"/>
      <c r="H71" s="78"/>
      <c r="I71" s="78"/>
      <c r="J71" s="78"/>
      <c r="K71" s="78"/>
      <c r="L71" s="78"/>
      <c r="M71" s="78"/>
      <c r="N71" s="78"/>
      <c r="O71" s="78"/>
      <c r="P71" s="78"/>
      <c r="Q71" s="78"/>
      <c r="R71" s="78"/>
      <c r="S71" s="78"/>
      <c r="T71" s="78"/>
      <c r="U71" s="78"/>
      <c r="V71" s="78"/>
      <c r="W71" s="78"/>
      <c r="X71" s="78"/>
      <c r="Y71" s="78"/>
      <c r="Z71" s="78"/>
      <c r="AA71" s="81"/>
    </row>
    <row r="72" spans="1:27" x14ac:dyDescent="0.25">
      <c r="A72" s="94"/>
      <c r="B72" s="30"/>
      <c r="C72" s="32"/>
      <c r="D72" s="32"/>
      <c r="E72" s="78"/>
      <c r="F72" s="78"/>
      <c r="G72" s="78"/>
      <c r="H72" s="78"/>
      <c r="I72" s="78"/>
      <c r="J72" s="78"/>
      <c r="K72" s="78"/>
      <c r="L72" s="78"/>
      <c r="M72" s="78"/>
      <c r="N72" s="78"/>
      <c r="O72" s="78"/>
      <c r="P72" s="78"/>
      <c r="Q72" s="78"/>
      <c r="R72" s="78"/>
      <c r="S72" s="78"/>
      <c r="T72" s="78"/>
      <c r="U72" s="78"/>
      <c r="V72" s="78"/>
      <c r="W72" s="78"/>
      <c r="X72" s="78"/>
      <c r="Y72" s="78"/>
      <c r="Z72" s="78"/>
      <c r="AA72" s="81"/>
    </row>
    <row r="73" spans="1:27" x14ac:dyDescent="0.25">
      <c r="A73" s="94"/>
      <c r="B73" s="30"/>
      <c r="C73" s="32"/>
      <c r="D73" s="32"/>
      <c r="E73" s="78"/>
      <c r="F73" s="78"/>
      <c r="G73" s="78"/>
      <c r="H73" s="78"/>
      <c r="I73" s="78"/>
      <c r="J73" s="78"/>
      <c r="K73" s="78"/>
      <c r="L73" s="78"/>
      <c r="M73" s="78"/>
      <c r="N73" s="78"/>
      <c r="O73" s="78"/>
      <c r="P73" s="78"/>
      <c r="Q73" s="78"/>
      <c r="R73" s="78"/>
      <c r="S73" s="78"/>
      <c r="T73" s="78"/>
      <c r="U73" s="78"/>
      <c r="V73" s="78"/>
      <c r="W73" s="78"/>
      <c r="X73" s="78"/>
      <c r="Y73" s="78"/>
      <c r="Z73" s="78"/>
      <c r="AA73" s="81"/>
    </row>
    <row r="74" spans="1:27" x14ac:dyDescent="0.25">
      <c r="A74" s="94"/>
      <c r="B74" s="30"/>
      <c r="C74" s="32"/>
      <c r="D74" s="32"/>
      <c r="E74" s="78"/>
      <c r="F74" s="78"/>
      <c r="G74" s="78"/>
      <c r="H74" s="78"/>
      <c r="I74" s="78"/>
      <c r="J74" s="78"/>
      <c r="K74" s="78"/>
      <c r="L74" s="78"/>
      <c r="M74" s="78"/>
      <c r="N74" s="78"/>
      <c r="O74" s="78"/>
      <c r="P74" s="78"/>
      <c r="Q74" s="78"/>
      <c r="R74" s="78"/>
      <c r="S74" s="78"/>
      <c r="T74" s="78"/>
      <c r="U74" s="78"/>
      <c r="V74" s="78"/>
      <c r="W74" s="78"/>
      <c r="X74" s="78"/>
      <c r="Y74" s="78"/>
      <c r="Z74" s="78"/>
      <c r="AA74" s="81"/>
    </row>
    <row r="75" spans="1:27" x14ac:dyDescent="0.25">
      <c r="A75" s="94"/>
      <c r="B75" s="30"/>
      <c r="C75" s="32"/>
      <c r="D75" s="32"/>
      <c r="E75" s="78"/>
      <c r="F75" s="78"/>
      <c r="G75" s="78"/>
      <c r="H75" s="78"/>
      <c r="I75" s="78"/>
      <c r="J75" s="78"/>
      <c r="K75" s="78"/>
      <c r="L75" s="78"/>
      <c r="M75" s="78"/>
      <c r="N75" s="78"/>
      <c r="O75" s="78"/>
      <c r="P75" s="78"/>
      <c r="Q75" s="78"/>
      <c r="R75" s="78"/>
      <c r="S75" s="78"/>
      <c r="T75" s="78"/>
      <c r="U75" s="78"/>
      <c r="V75" s="78"/>
      <c r="W75" s="78"/>
      <c r="X75" s="78"/>
      <c r="Y75" s="78"/>
      <c r="Z75" s="78"/>
      <c r="AA75" s="81"/>
    </row>
    <row r="76" spans="1:27" x14ac:dyDescent="0.25">
      <c r="A76" s="94"/>
      <c r="B76" s="30"/>
      <c r="C76" s="32"/>
      <c r="D76" s="32"/>
      <c r="E76" s="78"/>
      <c r="F76" s="78"/>
      <c r="G76" s="78"/>
      <c r="H76" s="78"/>
      <c r="I76" s="78"/>
      <c r="J76" s="78"/>
      <c r="K76" s="78"/>
      <c r="L76" s="78"/>
      <c r="M76" s="78"/>
      <c r="N76" s="78"/>
      <c r="O76" s="78"/>
      <c r="P76" s="78"/>
      <c r="Q76" s="78"/>
      <c r="R76" s="78"/>
      <c r="S76" s="78"/>
      <c r="T76" s="78"/>
      <c r="U76" s="78"/>
      <c r="V76" s="78"/>
      <c r="W76" s="78"/>
      <c r="X76" s="78"/>
      <c r="Y76" s="78"/>
      <c r="Z76" s="78"/>
      <c r="AA76" s="81"/>
    </row>
    <row r="77" spans="1:27" x14ac:dyDescent="0.25">
      <c r="A77" s="94"/>
      <c r="B77" s="30"/>
      <c r="C77" s="32"/>
      <c r="D77" s="32"/>
      <c r="E77" s="78"/>
      <c r="F77" s="78"/>
      <c r="G77" s="78"/>
      <c r="H77" s="78"/>
      <c r="I77" s="78"/>
      <c r="J77" s="78"/>
      <c r="K77" s="78"/>
      <c r="L77" s="78"/>
      <c r="M77" s="78"/>
      <c r="N77" s="78"/>
      <c r="O77" s="78"/>
      <c r="P77" s="78"/>
      <c r="Q77" s="78"/>
      <c r="R77" s="78"/>
      <c r="S77" s="78"/>
      <c r="T77" s="78"/>
      <c r="U77" s="78"/>
      <c r="V77" s="78"/>
      <c r="W77" s="78"/>
      <c r="X77" s="78"/>
      <c r="Y77" s="78"/>
      <c r="Z77" s="78"/>
      <c r="AA77" s="81"/>
    </row>
    <row r="78" spans="1:27" x14ac:dyDescent="0.25">
      <c r="A78" s="94"/>
      <c r="B78" s="30"/>
      <c r="C78" s="32"/>
      <c r="D78" s="32"/>
      <c r="E78" s="78"/>
      <c r="F78" s="78"/>
      <c r="G78" s="78"/>
      <c r="H78" s="78"/>
      <c r="I78" s="78"/>
      <c r="J78" s="78"/>
      <c r="K78" s="78"/>
      <c r="L78" s="78"/>
      <c r="M78" s="78"/>
      <c r="N78" s="78"/>
      <c r="O78" s="78"/>
      <c r="P78" s="78"/>
      <c r="Q78" s="78"/>
      <c r="R78" s="78"/>
      <c r="S78" s="78"/>
      <c r="T78" s="78"/>
      <c r="U78" s="78"/>
      <c r="V78" s="78"/>
      <c r="W78" s="78"/>
      <c r="X78" s="78"/>
      <c r="Y78" s="78"/>
      <c r="Z78" s="78"/>
      <c r="AA78" s="81"/>
    </row>
  </sheetData>
  <mergeCells count="5">
    <mergeCell ref="I3:J3"/>
    <mergeCell ref="K3:L3"/>
    <mergeCell ref="E3:H3"/>
    <mergeCell ref="M3:O3"/>
    <mergeCell ref="P3:Z3"/>
  </mergeCells>
  <pageMargins left="0.7" right="0.7" top="0.75" bottom="0.75" header="0.3" footer="0.3"/>
  <pageSetup scale="41" fitToHeight="0" orientation="landscape" r:id="rId1"/>
  <rowBreaks count="1" manualBreakCount="1">
    <brk id="34"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showGridLines="0" workbookViewId="0">
      <pane ySplit="4" topLeftCell="A5" activePane="bottomLeft" state="frozen"/>
      <selection pane="bottomLeft" activeCell="B5" sqref="B5"/>
    </sheetView>
  </sheetViews>
  <sheetFormatPr defaultRowHeight="15" x14ac:dyDescent="0.25"/>
  <cols>
    <col min="1" max="1" width="2.7109375" style="10" customWidth="1"/>
    <col min="2" max="2" width="75.7109375" customWidth="1"/>
    <col min="3" max="3" width="2.7109375" customWidth="1"/>
    <col min="4" max="5" width="12.7109375" style="79" customWidth="1"/>
    <col min="6" max="6" width="40.7109375" customWidth="1"/>
  </cols>
  <sheetData>
    <row r="1" spans="1:6" s="23" customFormat="1" ht="30" customHeight="1" x14ac:dyDescent="0.25">
      <c r="A1" s="31" t="s">
        <v>223</v>
      </c>
      <c r="D1" s="61"/>
      <c r="E1" s="61"/>
    </row>
    <row r="2" spans="1:6" s="23" customFormat="1" ht="30" customHeight="1" x14ac:dyDescent="0.25">
      <c r="A2" s="49" t="s">
        <v>211</v>
      </c>
      <c r="D2" s="61"/>
      <c r="E2" s="61"/>
    </row>
    <row r="3" spans="1:6" s="23" customFormat="1" ht="30" customHeight="1" x14ac:dyDescent="0.25">
      <c r="A3" s="69"/>
      <c r="B3" s="70"/>
      <c r="C3" s="71"/>
      <c r="D3" s="134" t="s">
        <v>194</v>
      </c>
      <c r="E3" s="132"/>
      <c r="F3" s="73"/>
    </row>
    <row r="4" spans="1:6" ht="125.1" customHeight="1" x14ac:dyDescent="0.25">
      <c r="A4" s="67"/>
      <c r="B4" s="68" t="s">
        <v>222</v>
      </c>
      <c r="C4" s="68"/>
      <c r="D4" s="65" t="s">
        <v>192</v>
      </c>
      <c r="E4" s="66" t="s">
        <v>193</v>
      </c>
      <c r="F4" s="72" t="s">
        <v>195</v>
      </c>
    </row>
    <row r="5" spans="1:6" ht="15" customHeight="1" x14ac:dyDescent="0.25">
      <c r="A5" s="60"/>
      <c r="B5" s="59" t="s">
        <v>212</v>
      </c>
      <c r="C5" s="59"/>
      <c r="D5" s="74" t="s">
        <v>201</v>
      </c>
      <c r="E5" s="75"/>
      <c r="F5" s="63" t="s">
        <v>200</v>
      </c>
    </row>
    <row r="6" spans="1:6" ht="15" customHeight="1" x14ac:dyDescent="0.25">
      <c r="A6" s="60"/>
      <c r="B6" s="59" t="s">
        <v>213</v>
      </c>
      <c r="C6" s="59"/>
      <c r="D6" s="74" t="s">
        <v>201</v>
      </c>
      <c r="E6" s="75"/>
      <c r="F6" s="63" t="s">
        <v>200</v>
      </c>
    </row>
    <row r="7" spans="1:6" ht="15" customHeight="1" x14ac:dyDescent="0.25">
      <c r="A7" s="60"/>
      <c r="B7" s="59" t="s">
        <v>214</v>
      </c>
      <c r="C7" s="59"/>
      <c r="D7" s="74" t="s">
        <v>201</v>
      </c>
      <c r="E7" s="75"/>
      <c r="F7" s="63" t="s">
        <v>200</v>
      </c>
    </row>
    <row r="8" spans="1:6" ht="15" customHeight="1" x14ac:dyDescent="0.25">
      <c r="A8" s="60"/>
      <c r="B8" s="59" t="s">
        <v>215</v>
      </c>
      <c r="C8" s="59"/>
      <c r="D8" s="74" t="s">
        <v>201</v>
      </c>
      <c r="E8" s="75"/>
      <c r="F8" s="63" t="s">
        <v>200</v>
      </c>
    </row>
    <row r="9" spans="1:6" ht="15" customHeight="1" x14ac:dyDescent="0.25">
      <c r="A9" s="60"/>
      <c r="B9" s="59" t="s">
        <v>216</v>
      </c>
      <c r="C9" s="59"/>
      <c r="D9" s="74" t="s">
        <v>201</v>
      </c>
      <c r="E9" s="75"/>
      <c r="F9" s="63" t="s">
        <v>200</v>
      </c>
    </row>
    <row r="10" spans="1:6" ht="15" customHeight="1" x14ac:dyDescent="0.25">
      <c r="A10" s="60"/>
      <c r="B10" s="59" t="s">
        <v>217</v>
      </c>
      <c r="C10" s="59"/>
      <c r="D10" s="74" t="s">
        <v>201</v>
      </c>
      <c r="E10" s="75"/>
      <c r="F10" s="63" t="s">
        <v>200</v>
      </c>
    </row>
    <row r="11" spans="1:6" ht="15" customHeight="1" x14ac:dyDescent="0.25">
      <c r="A11" s="60"/>
      <c r="B11" s="59" t="s">
        <v>218</v>
      </c>
      <c r="C11" s="59"/>
      <c r="D11" s="74" t="s">
        <v>201</v>
      </c>
      <c r="E11" s="75"/>
      <c r="F11" s="63" t="s">
        <v>200</v>
      </c>
    </row>
    <row r="12" spans="1:6" ht="15" customHeight="1" x14ac:dyDescent="0.25">
      <c r="A12" s="60"/>
      <c r="B12" s="59" t="s">
        <v>219</v>
      </c>
      <c r="C12" s="59"/>
      <c r="D12" s="74" t="s">
        <v>201</v>
      </c>
      <c r="E12" s="75"/>
      <c r="F12" s="63" t="s">
        <v>200</v>
      </c>
    </row>
    <row r="13" spans="1:6" ht="15" customHeight="1" x14ac:dyDescent="0.25">
      <c r="A13" s="60"/>
      <c r="B13" s="59" t="s">
        <v>220</v>
      </c>
      <c r="C13" s="59"/>
      <c r="D13" s="74" t="s">
        <v>201</v>
      </c>
      <c r="E13" s="75"/>
      <c r="F13" s="63" t="s">
        <v>200</v>
      </c>
    </row>
    <row r="14" spans="1:6" ht="15" customHeight="1" x14ac:dyDescent="0.25">
      <c r="A14" s="60"/>
      <c r="B14" s="59" t="s">
        <v>221</v>
      </c>
      <c r="C14" s="59"/>
      <c r="D14" s="74" t="s">
        <v>201</v>
      </c>
      <c r="E14" s="75"/>
      <c r="F14" s="63" t="s">
        <v>200</v>
      </c>
    </row>
    <row r="15" spans="1:6" ht="15" customHeight="1" x14ac:dyDescent="0.25">
      <c r="A15" s="60"/>
      <c r="B15" s="81" t="s">
        <v>241</v>
      </c>
      <c r="C15" s="59"/>
      <c r="D15" s="74" t="s">
        <v>201</v>
      </c>
      <c r="E15" s="75"/>
      <c r="F15" s="63" t="s">
        <v>243</v>
      </c>
    </row>
    <row r="16" spans="1:6" ht="15" customHeight="1" x14ac:dyDescent="0.25">
      <c r="A16" s="60"/>
      <c r="B16" s="81" t="s">
        <v>242</v>
      </c>
      <c r="C16" s="59"/>
      <c r="D16" s="74" t="s">
        <v>201</v>
      </c>
      <c r="E16" s="75"/>
      <c r="F16" s="63" t="s">
        <v>243</v>
      </c>
    </row>
    <row r="17" spans="1:6" ht="15" customHeight="1" x14ac:dyDescent="0.25">
      <c r="A17" s="60"/>
      <c r="B17" s="59" t="s">
        <v>244</v>
      </c>
      <c r="C17" s="59"/>
      <c r="D17" s="74" t="s">
        <v>201</v>
      </c>
      <c r="E17" s="75"/>
      <c r="F17" s="63" t="s">
        <v>243</v>
      </c>
    </row>
    <row r="18" spans="1:6" ht="15" customHeight="1" x14ac:dyDescent="0.25">
      <c r="A18" s="60"/>
      <c r="B18" s="59" t="s">
        <v>248</v>
      </c>
      <c r="C18" s="59"/>
      <c r="D18" s="74" t="s">
        <v>201</v>
      </c>
      <c r="E18" s="75"/>
      <c r="F18" s="63" t="s">
        <v>243</v>
      </c>
    </row>
    <row r="19" spans="1:6" ht="15" customHeight="1" x14ac:dyDescent="0.25">
      <c r="A19" s="60"/>
      <c r="B19" s="59"/>
      <c r="C19" s="59"/>
      <c r="D19" s="74"/>
      <c r="E19" s="75"/>
      <c r="F19" s="63"/>
    </row>
    <row r="20" spans="1:6" ht="15" customHeight="1" x14ac:dyDescent="0.25">
      <c r="A20" s="35"/>
      <c r="B20" s="36"/>
      <c r="C20" s="36"/>
      <c r="D20" s="76"/>
      <c r="E20" s="77"/>
      <c r="F20" s="64"/>
    </row>
    <row r="21" spans="1:6" x14ac:dyDescent="0.25">
      <c r="A21" s="60"/>
      <c r="B21" s="59"/>
      <c r="C21" s="59"/>
      <c r="D21" s="78"/>
      <c r="E21" s="78"/>
      <c r="F21" s="59"/>
    </row>
    <row r="22" spans="1:6" ht="30" customHeight="1" x14ac:dyDescent="0.25">
      <c r="A22" s="31" t="s">
        <v>22</v>
      </c>
      <c r="B22" s="59"/>
      <c r="C22" s="59"/>
      <c r="D22" s="78"/>
      <c r="E22" s="78"/>
      <c r="F22" s="59"/>
    </row>
    <row r="23" spans="1:6" ht="30" customHeight="1" x14ac:dyDescent="0.25">
      <c r="A23" s="31" t="s">
        <v>55</v>
      </c>
      <c r="B23" s="59"/>
      <c r="C23" s="59"/>
      <c r="D23" s="78"/>
      <c r="E23" s="78"/>
      <c r="F23" s="59"/>
    </row>
    <row r="24" spans="1:6" ht="30" customHeight="1" x14ac:dyDescent="0.25">
      <c r="A24" s="129"/>
      <c r="B24" s="129"/>
      <c r="C24" s="129"/>
      <c r="D24" s="129"/>
      <c r="E24" s="129"/>
    </row>
    <row r="25" spans="1:6" ht="45" customHeight="1" x14ac:dyDescent="0.25">
      <c r="A25" s="129"/>
      <c r="B25" s="129"/>
      <c r="C25" s="129"/>
      <c r="D25" s="129"/>
      <c r="E25" s="129"/>
    </row>
    <row r="26" spans="1:6" ht="45" customHeight="1" x14ac:dyDescent="0.25">
      <c r="A26" s="129"/>
      <c r="B26" s="129"/>
      <c r="C26" s="129"/>
      <c r="D26" s="129"/>
      <c r="E26" s="129"/>
    </row>
    <row r="27" spans="1:6" ht="45" customHeight="1" x14ac:dyDescent="0.25">
      <c r="A27" s="129"/>
      <c r="B27" s="129"/>
      <c r="C27" s="129"/>
      <c r="D27" s="129"/>
      <c r="E27" s="129"/>
    </row>
    <row r="28" spans="1:6" x14ac:dyDescent="0.25">
      <c r="A28" s="60"/>
      <c r="B28" s="59"/>
      <c r="C28" s="59"/>
      <c r="D28" s="78"/>
      <c r="E28" s="78"/>
      <c r="F28" s="59"/>
    </row>
    <row r="29" spans="1:6" x14ac:dyDescent="0.25">
      <c r="A29" s="60"/>
      <c r="B29" s="59"/>
      <c r="C29" s="59"/>
      <c r="D29" s="78"/>
      <c r="E29" s="78"/>
      <c r="F29" s="59"/>
    </row>
    <row r="30" spans="1:6" x14ac:dyDescent="0.25">
      <c r="A30" s="60"/>
      <c r="B30" s="59"/>
      <c r="C30" s="59"/>
      <c r="D30" s="78"/>
      <c r="E30" s="78"/>
      <c r="F30" s="59"/>
    </row>
    <row r="31" spans="1:6" x14ac:dyDescent="0.25">
      <c r="A31" s="60"/>
      <c r="B31" s="59"/>
      <c r="C31" s="59"/>
      <c r="D31" s="78"/>
      <c r="E31" s="78"/>
      <c r="F31" s="59"/>
    </row>
    <row r="32" spans="1:6" x14ac:dyDescent="0.25">
      <c r="A32" s="60"/>
      <c r="B32" s="59"/>
      <c r="C32" s="59"/>
      <c r="D32" s="78"/>
      <c r="E32" s="78"/>
      <c r="F32" s="59"/>
    </row>
    <row r="33" spans="1:6" x14ac:dyDescent="0.25">
      <c r="A33" s="60"/>
      <c r="B33" s="59"/>
      <c r="C33" s="59"/>
      <c r="D33" s="78"/>
      <c r="E33" s="78"/>
      <c r="F33" s="59"/>
    </row>
    <row r="34" spans="1:6" x14ac:dyDescent="0.25">
      <c r="A34" s="60"/>
      <c r="B34" s="59"/>
      <c r="C34" s="59"/>
      <c r="D34" s="78"/>
      <c r="E34" s="78"/>
      <c r="F34" s="59"/>
    </row>
    <row r="35" spans="1:6" x14ac:dyDescent="0.25">
      <c r="A35" s="60"/>
      <c r="B35" s="59"/>
      <c r="C35" s="59"/>
      <c r="D35" s="78"/>
      <c r="E35" s="78"/>
      <c r="F35" s="59"/>
    </row>
  </sheetData>
  <mergeCells count="5">
    <mergeCell ref="D3:E3"/>
    <mergeCell ref="A24:E24"/>
    <mergeCell ref="A25:E25"/>
    <mergeCell ref="A26:E26"/>
    <mergeCell ref="A27:E27"/>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24"/>
  <sheetViews>
    <sheetView showGridLines="0" workbookViewId="0">
      <pane xSplit="3" ySplit="3" topLeftCell="D4" activePane="bottomRight" state="frozen"/>
      <selection pane="topRight" activeCell="D1" sqref="D1"/>
      <selection pane="bottomLeft" activeCell="A4" sqref="A4"/>
      <selection pane="bottomRight" activeCell="F4" sqref="F4"/>
    </sheetView>
  </sheetViews>
  <sheetFormatPr defaultRowHeight="15" x14ac:dyDescent="0.25"/>
  <cols>
    <col min="1" max="1" width="2.7109375" style="10" customWidth="1"/>
    <col min="2" max="2" width="20.7109375" customWidth="1"/>
    <col min="3" max="3" width="2.7109375" customWidth="1"/>
    <col min="4" max="4" width="40.7109375" customWidth="1"/>
    <col min="5" max="5" width="2.7109375" customWidth="1"/>
    <col min="6" max="6" width="40.7109375" customWidth="1"/>
    <col min="7" max="7" width="2.7109375" customWidth="1"/>
    <col min="8" max="8" width="40.7109375" customWidth="1"/>
    <col min="9" max="9" width="2.7109375" customWidth="1"/>
    <col min="10" max="10" width="40.7109375" customWidth="1"/>
    <col min="11" max="11" width="2.7109375" customWidth="1"/>
    <col min="12" max="12" width="40.7109375" customWidth="1"/>
    <col min="13" max="13" width="2.7109375" customWidth="1"/>
    <col min="14" max="14" width="40.7109375" customWidth="1"/>
  </cols>
  <sheetData>
    <row r="1" spans="1:14" s="23" customFormat="1" ht="30" customHeight="1" x14ac:dyDescent="0.25">
      <c r="A1" s="85" t="s">
        <v>174</v>
      </c>
    </row>
    <row r="2" spans="1:14" s="23" customFormat="1" ht="30" customHeight="1" x14ac:dyDescent="0.25">
      <c r="A2" s="86" t="s">
        <v>315</v>
      </c>
    </row>
    <row r="3" spans="1:14" ht="20.100000000000001" customHeight="1" x14ac:dyDescent="0.25">
      <c r="A3" s="87"/>
      <c r="B3" s="39" t="s">
        <v>173</v>
      </c>
      <c r="C3" s="39"/>
      <c r="D3" s="39" t="s">
        <v>198</v>
      </c>
      <c r="E3" s="39"/>
      <c r="F3" s="39" t="s">
        <v>317</v>
      </c>
      <c r="G3" s="39"/>
      <c r="H3" s="39" t="s">
        <v>190</v>
      </c>
      <c r="I3" s="39"/>
      <c r="J3" s="39" t="s">
        <v>199</v>
      </c>
      <c r="K3" s="39"/>
      <c r="L3" s="39" t="s">
        <v>185</v>
      </c>
      <c r="M3" s="39"/>
      <c r="N3" s="39" t="s">
        <v>304</v>
      </c>
    </row>
    <row r="4" spans="1:14" ht="75" customHeight="1" x14ac:dyDescent="0.25">
      <c r="A4" s="57"/>
      <c r="B4" s="56" t="s">
        <v>175</v>
      </c>
      <c r="C4" s="56"/>
      <c r="D4" s="56" t="s">
        <v>187</v>
      </c>
      <c r="E4" s="58"/>
      <c r="F4" s="58" t="s">
        <v>319</v>
      </c>
      <c r="G4" s="58"/>
      <c r="H4" s="58" t="s">
        <v>191</v>
      </c>
      <c r="I4" s="58"/>
      <c r="J4" s="56" t="s">
        <v>179</v>
      </c>
      <c r="K4" s="56"/>
      <c r="L4" s="56" t="s">
        <v>181</v>
      </c>
      <c r="M4" s="56"/>
      <c r="N4" s="56" t="s">
        <v>305</v>
      </c>
    </row>
    <row r="5" spans="1:14" ht="195" customHeight="1" x14ac:dyDescent="0.25">
      <c r="A5" s="83"/>
      <c r="B5" s="84" t="s">
        <v>176</v>
      </c>
      <c r="C5" s="84"/>
      <c r="D5" s="84" t="s">
        <v>188</v>
      </c>
      <c r="E5" s="84"/>
      <c r="F5" s="84" t="s">
        <v>189</v>
      </c>
      <c r="G5" s="84"/>
      <c r="H5" s="84" t="s">
        <v>307</v>
      </c>
      <c r="I5" s="84"/>
      <c r="J5" s="84" t="s">
        <v>180</v>
      </c>
      <c r="K5" s="84"/>
      <c r="L5" s="84" t="s">
        <v>182</v>
      </c>
      <c r="M5" s="84"/>
      <c r="N5" s="84" t="s">
        <v>316</v>
      </c>
    </row>
    <row r="6" spans="1:14" ht="105" customHeight="1" x14ac:dyDescent="0.25">
      <c r="A6" s="83"/>
      <c r="B6" s="84" t="s">
        <v>177</v>
      </c>
      <c r="C6" s="84"/>
      <c r="D6" s="84" t="s">
        <v>302</v>
      </c>
      <c r="E6" s="84"/>
      <c r="F6" s="84" t="s">
        <v>318</v>
      </c>
      <c r="G6" s="84"/>
      <c r="H6" s="84" t="s">
        <v>303</v>
      </c>
      <c r="I6" s="84"/>
      <c r="J6" s="84" t="s">
        <v>313</v>
      </c>
      <c r="K6" s="84"/>
      <c r="L6" s="84" t="s">
        <v>183</v>
      </c>
      <c r="M6" s="84"/>
      <c r="N6" s="84" t="s">
        <v>312</v>
      </c>
    </row>
    <row r="7" spans="1:14" ht="135" customHeight="1" x14ac:dyDescent="0.25">
      <c r="A7" s="83"/>
      <c r="B7" s="84" t="s">
        <v>178</v>
      </c>
      <c r="C7" s="84"/>
      <c r="D7" s="84" t="s">
        <v>308</v>
      </c>
      <c r="E7" s="84"/>
      <c r="F7" s="84" t="s">
        <v>306</v>
      </c>
      <c r="G7" s="84"/>
      <c r="H7" s="84" t="s">
        <v>309</v>
      </c>
      <c r="I7" s="84"/>
      <c r="J7" s="84" t="s">
        <v>186</v>
      </c>
      <c r="K7" s="84"/>
      <c r="L7" s="84" t="s">
        <v>184</v>
      </c>
      <c r="M7" s="84"/>
      <c r="N7" s="84" t="s">
        <v>314</v>
      </c>
    </row>
    <row r="8" spans="1:14" x14ac:dyDescent="0.25">
      <c r="A8" s="57"/>
      <c r="B8" s="56"/>
      <c r="C8" s="56"/>
      <c r="D8" s="56"/>
      <c r="E8" s="58"/>
      <c r="F8" s="58"/>
      <c r="G8" s="58"/>
      <c r="H8" s="58"/>
      <c r="I8" s="58"/>
      <c r="J8" s="56"/>
      <c r="K8" s="56"/>
      <c r="L8" s="56"/>
      <c r="M8" s="56"/>
      <c r="N8" s="56"/>
    </row>
    <row r="9" spans="1:14" ht="30" customHeight="1" x14ac:dyDescent="0.25">
      <c r="A9" s="31" t="s">
        <v>22</v>
      </c>
      <c r="B9" s="56"/>
      <c r="C9" s="56"/>
      <c r="D9" s="56"/>
      <c r="E9" s="58"/>
      <c r="F9" s="58"/>
      <c r="G9" s="58"/>
      <c r="H9" s="58"/>
      <c r="I9" s="58"/>
      <c r="J9" s="56"/>
      <c r="K9" s="56"/>
      <c r="L9" s="56"/>
      <c r="M9" s="56"/>
      <c r="N9" s="56"/>
    </row>
    <row r="10" spans="1:14" ht="30" customHeight="1" x14ac:dyDescent="0.25">
      <c r="A10" s="31" t="s">
        <v>55</v>
      </c>
      <c r="B10" s="56"/>
      <c r="C10" s="56"/>
      <c r="D10" s="56"/>
      <c r="E10" s="58"/>
      <c r="F10" s="58"/>
      <c r="G10" s="58"/>
      <c r="H10" s="58"/>
      <c r="I10" s="58"/>
      <c r="J10" s="56"/>
      <c r="K10" s="56"/>
      <c r="L10" s="56"/>
      <c r="M10" s="56"/>
      <c r="N10" s="56"/>
    </row>
    <row r="11" spans="1:14" ht="30" customHeight="1" x14ac:dyDescent="0.25">
      <c r="A11" s="23" t="s">
        <v>310</v>
      </c>
      <c r="B11" s="23"/>
      <c r="C11" s="23"/>
      <c r="D11" s="23"/>
      <c r="M11" s="23"/>
      <c r="N11" s="23"/>
    </row>
    <row r="12" spans="1:14" ht="30" customHeight="1" x14ac:dyDescent="0.25">
      <c r="A12" s="23" t="s">
        <v>311</v>
      </c>
      <c r="B12" s="23"/>
      <c r="C12" s="23"/>
      <c r="D12" s="23"/>
      <c r="M12" s="23"/>
      <c r="N12" s="23"/>
    </row>
    <row r="13" spans="1:14" ht="30" customHeight="1" x14ac:dyDescent="0.25">
      <c r="A13" s="23" t="s">
        <v>197</v>
      </c>
      <c r="B13" s="23"/>
      <c r="C13" s="23"/>
      <c r="D13" s="23"/>
      <c r="M13" s="23"/>
      <c r="N13" s="23"/>
    </row>
    <row r="14" spans="1:14" ht="30" customHeight="1" x14ac:dyDescent="0.25">
      <c r="A14" s="23" t="s">
        <v>196</v>
      </c>
      <c r="B14" s="56"/>
      <c r="C14" s="56"/>
      <c r="D14" s="56"/>
      <c r="M14" s="56"/>
      <c r="N14" s="56"/>
    </row>
    <row r="15" spans="1:14" x14ac:dyDescent="0.25">
      <c r="A15" s="56"/>
      <c r="B15" s="56"/>
      <c r="C15" s="56"/>
      <c r="D15" s="56"/>
      <c r="M15" s="56"/>
      <c r="N15" s="56"/>
    </row>
    <row r="16" spans="1:14" x14ac:dyDescent="0.25">
      <c r="A16" s="56"/>
      <c r="B16" s="56"/>
      <c r="C16" s="56"/>
      <c r="D16" s="56"/>
      <c r="M16" s="56"/>
      <c r="N16" s="56"/>
    </row>
    <row r="17" spans="1:14" x14ac:dyDescent="0.25">
      <c r="A17" s="57"/>
      <c r="B17" s="56"/>
      <c r="C17" s="56"/>
      <c r="D17" s="56"/>
      <c r="E17" s="58"/>
      <c r="F17" s="58"/>
      <c r="G17" s="58"/>
      <c r="H17" s="58"/>
      <c r="I17" s="58"/>
      <c r="J17" s="56"/>
      <c r="K17" s="56"/>
      <c r="L17" s="56"/>
      <c r="M17" s="56"/>
      <c r="N17" s="56"/>
    </row>
    <row r="18" spans="1:14" x14ac:dyDescent="0.25">
      <c r="A18" s="57"/>
      <c r="B18" s="56"/>
      <c r="C18" s="56"/>
      <c r="D18" s="56"/>
      <c r="E18" s="58"/>
      <c r="F18" s="58"/>
      <c r="G18" s="58"/>
      <c r="H18" s="58"/>
      <c r="I18" s="58"/>
      <c r="J18" s="56"/>
      <c r="K18" s="56"/>
      <c r="L18" s="56"/>
      <c r="M18" s="56"/>
      <c r="N18" s="56"/>
    </row>
    <row r="19" spans="1:14" x14ac:dyDescent="0.25">
      <c r="A19" s="57"/>
      <c r="B19" s="56"/>
      <c r="C19" s="56"/>
      <c r="D19" s="56"/>
      <c r="E19" s="58"/>
      <c r="F19" s="58"/>
      <c r="G19" s="58"/>
      <c r="H19" s="58"/>
      <c r="I19" s="58"/>
      <c r="J19" s="56"/>
      <c r="K19" s="56"/>
      <c r="L19" s="56"/>
      <c r="M19" s="56"/>
      <c r="N19" s="56"/>
    </row>
    <row r="20" spans="1:14" x14ac:dyDescent="0.25">
      <c r="A20" s="57"/>
      <c r="B20" s="56"/>
      <c r="C20" s="56"/>
      <c r="D20" s="56"/>
      <c r="E20" s="58"/>
      <c r="F20" s="58"/>
      <c r="G20" s="58"/>
      <c r="H20" s="58"/>
      <c r="I20" s="58"/>
      <c r="J20" s="56"/>
      <c r="K20" s="56"/>
      <c r="L20" s="56"/>
      <c r="M20" s="56"/>
      <c r="N20" s="56"/>
    </row>
    <row r="21" spans="1:14" x14ac:dyDescent="0.25">
      <c r="A21" s="57"/>
      <c r="B21" s="56"/>
      <c r="C21" s="56"/>
      <c r="D21" s="56"/>
      <c r="E21" s="58"/>
      <c r="F21" s="58"/>
      <c r="G21" s="58"/>
      <c r="H21" s="58"/>
      <c r="I21" s="58"/>
      <c r="J21" s="56"/>
      <c r="K21" s="56"/>
      <c r="L21" s="56"/>
      <c r="M21" s="56"/>
      <c r="N21" s="56"/>
    </row>
    <row r="22" spans="1:14" x14ac:dyDescent="0.25">
      <c r="A22" s="57"/>
      <c r="B22" s="56"/>
      <c r="C22" s="56"/>
      <c r="D22" s="56"/>
      <c r="E22" s="58"/>
      <c r="F22" s="58"/>
      <c r="G22" s="58"/>
      <c r="H22" s="58"/>
      <c r="I22" s="58"/>
      <c r="J22" s="56"/>
      <c r="K22" s="56"/>
      <c r="L22" s="56"/>
      <c r="M22" s="56"/>
      <c r="N22" s="56"/>
    </row>
    <row r="23" spans="1:14" x14ac:dyDescent="0.25">
      <c r="A23" s="57"/>
      <c r="B23" s="56"/>
      <c r="C23" s="56"/>
      <c r="D23" s="56"/>
      <c r="E23" s="58"/>
      <c r="F23" s="58"/>
      <c r="G23" s="58"/>
      <c r="H23" s="58"/>
      <c r="I23" s="58"/>
      <c r="J23" s="56"/>
      <c r="K23" s="56"/>
      <c r="L23" s="56"/>
      <c r="M23" s="56"/>
      <c r="N23" s="56"/>
    </row>
    <row r="24" spans="1:14" x14ac:dyDescent="0.25">
      <c r="A24" s="57"/>
      <c r="B24" s="56"/>
      <c r="C24" s="56"/>
      <c r="D24" s="56"/>
      <c r="E24" s="58"/>
      <c r="F24" s="58"/>
      <c r="G24" s="58"/>
      <c r="H24" s="58"/>
      <c r="I24" s="58"/>
      <c r="J24" s="56"/>
      <c r="K24" s="56"/>
      <c r="L24" s="56"/>
      <c r="M24" s="56"/>
      <c r="N24" s="56"/>
    </row>
  </sheetData>
  <pageMargins left="0.7" right="0.7" top="0.75" bottom="0.75" header="0.3" footer="0.3"/>
  <pageSetup scale="43"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pane xSplit="2" ySplit="3" topLeftCell="C10" activePane="bottomRight" state="frozen"/>
      <selection pane="topRight" activeCell="D1" sqref="D1"/>
      <selection pane="bottomLeft" activeCell="A4" sqref="A4"/>
      <selection pane="bottomRight"/>
    </sheetView>
  </sheetViews>
  <sheetFormatPr defaultRowHeight="15" x14ac:dyDescent="0.25"/>
  <cols>
    <col min="1" max="1" width="5.7109375" customWidth="1"/>
    <col min="2" max="2" width="2.7109375" customWidth="1"/>
    <col min="3" max="3" width="80.7109375" customWidth="1"/>
    <col min="4" max="4" width="2.7109375" customWidth="1"/>
    <col min="5" max="5" width="50.7109375" customWidth="1"/>
    <col min="6" max="6" width="2.7109375" customWidth="1"/>
    <col min="7" max="7" width="20.7109375" customWidth="1"/>
    <col min="8" max="8" width="2.7109375" hidden="1" customWidth="1"/>
    <col min="9" max="9" width="25.7109375" hidden="1" customWidth="1"/>
  </cols>
  <sheetData>
    <row r="1" spans="1:9" s="23" customFormat="1" ht="30" customHeight="1" x14ac:dyDescent="0.25">
      <c r="A1" s="31" t="s">
        <v>65</v>
      </c>
    </row>
    <row r="2" spans="1:9" s="23" customFormat="1" ht="30" customHeight="1" x14ac:dyDescent="0.25">
      <c r="A2" s="49" t="s">
        <v>98</v>
      </c>
    </row>
    <row r="3" spans="1:9" s="27" customFormat="1" ht="19.5" customHeight="1" x14ac:dyDescent="0.25">
      <c r="A3" s="39" t="s">
        <v>76</v>
      </c>
      <c r="B3" s="39"/>
      <c r="C3" s="39" t="s">
        <v>66</v>
      </c>
      <c r="D3" s="39"/>
      <c r="E3" s="39" t="s">
        <v>78</v>
      </c>
      <c r="F3" s="39"/>
      <c r="G3" s="40" t="s">
        <v>77</v>
      </c>
      <c r="H3" s="39"/>
      <c r="I3" s="40" t="s">
        <v>100</v>
      </c>
    </row>
    <row r="4" spans="1:9" s="23" customFormat="1" ht="45" customHeight="1" x14ac:dyDescent="0.25">
      <c r="A4" s="32" t="s">
        <v>67</v>
      </c>
      <c r="B4" s="32"/>
      <c r="C4" s="32" t="s">
        <v>82</v>
      </c>
      <c r="D4" s="32"/>
      <c r="E4" s="32" t="s">
        <v>81</v>
      </c>
      <c r="F4" s="32"/>
      <c r="G4" s="32" t="s">
        <v>79</v>
      </c>
      <c r="H4" s="32"/>
      <c r="I4" s="32" t="s">
        <v>80</v>
      </c>
    </row>
    <row r="5" spans="1:9" s="23" customFormat="1" ht="90" x14ac:dyDescent="0.25">
      <c r="A5" s="32" t="s">
        <v>68</v>
      </c>
      <c r="B5" s="32"/>
      <c r="C5" s="32" t="s">
        <v>84</v>
      </c>
      <c r="D5" s="32"/>
      <c r="E5" s="32" t="s">
        <v>337</v>
      </c>
      <c r="F5" s="32"/>
      <c r="G5" s="32" t="s">
        <v>83</v>
      </c>
      <c r="H5" s="32"/>
      <c r="I5" s="32" t="s">
        <v>80</v>
      </c>
    </row>
    <row r="6" spans="1:9" s="23" customFormat="1" ht="105" x14ac:dyDescent="0.25">
      <c r="A6" s="32" t="s">
        <v>69</v>
      </c>
      <c r="B6" s="32"/>
      <c r="C6" s="32" t="s">
        <v>336</v>
      </c>
      <c r="D6" s="32"/>
      <c r="E6" s="32" t="s">
        <v>101</v>
      </c>
      <c r="F6" s="32"/>
      <c r="G6" s="32" t="s">
        <v>79</v>
      </c>
      <c r="H6" s="32"/>
      <c r="I6" s="32" t="s">
        <v>97</v>
      </c>
    </row>
    <row r="7" spans="1:9" s="23" customFormat="1" ht="120" x14ac:dyDescent="0.25">
      <c r="A7" s="32" t="s">
        <v>70</v>
      </c>
      <c r="B7" s="32"/>
      <c r="C7" s="32" t="s">
        <v>334</v>
      </c>
      <c r="D7" s="32"/>
      <c r="E7" s="32" t="s">
        <v>102</v>
      </c>
      <c r="F7" s="32"/>
      <c r="G7" s="32" t="s">
        <v>86</v>
      </c>
      <c r="H7" s="32"/>
      <c r="I7" s="32" t="s">
        <v>97</v>
      </c>
    </row>
    <row r="8" spans="1:9" s="23" customFormat="1" ht="105" x14ac:dyDescent="0.25">
      <c r="A8" s="32" t="s">
        <v>71</v>
      </c>
      <c r="B8" s="32"/>
      <c r="C8" s="32" t="s">
        <v>333</v>
      </c>
      <c r="D8" s="32"/>
      <c r="E8" s="32" t="s">
        <v>338</v>
      </c>
      <c r="F8" s="32"/>
      <c r="G8" s="32" t="s">
        <v>85</v>
      </c>
      <c r="H8" s="32"/>
      <c r="I8" s="32" t="s">
        <v>97</v>
      </c>
    </row>
    <row r="9" spans="1:9" s="23" customFormat="1" ht="165" x14ac:dyDescent="0.25">
      <c r="A9" s="32" t="s">
        <v>72</v>
      </c>
      <c r="B9" s="32"/>
      <c r="C9" s="32" t="s">
        <v>87</v>
      </c>
      <c r="D9" s="32"/>
      <c r="E9" s="32" t="s">
        <v>339</v>
      </c>
      <c r="F9" s="32"/>
      <c r="G9" s="32" t="s">
        <v>88</v>
      </c>
      <c r="H9" s="32"/>
      <c r="I9" s="32" t="s">
        <v>97</v>
      </c>
    </row>
    <row r="10" spans="1:9" s="23" customFormat="1" ht="135" x14ac:dyDescent="0.25">
      <c r="A10" s="32" t="s">
        <v>73</v>
      </c>
      <c r="B10" s="32"/>
      <c r="C10" s="32" t="s">
        <v>335</v>
      </c>
      <c r="D10" s="32"/>
      <c r="E10" s="32" t="s">
        <v>89</v>
      </c>
      <c r="F10" s="32"/>
      <c r="G10" s="32" t="s">
        <v>90</v>
      </c>
      <c r="H10" s="32"/>
      <c r="I10" s="32" t="s">
        <v>97</v>
      </c>
    </row>
    <row r="11" spans="1:9" s="23" customFormat="1" ht="75" x14ac:dyDescent="0.25">
      <c r="A11" s="32" t="s">
        <v>74</v>
      </c>
      <c r="B11" s="32"/>
      <c r="C11" s="32" t="s">
        <v>332</v>
      </c>
      <c r="D11" s="32"/>
      <c r="E11" s="32" t="s">
        <v>91</v>
      </c>
      <c r="F11" s="32"/>
      <c r="G11" s="32" t="s">
        <v>92</v>
      </c>
      <c r="H11" s="32"/>
      <c r="I11" s="32" t="s">
        <v>93</v>
      </c>
    </row>
    <row r="12" spans="1:9" s="23" customFormat="1" ht="60" x14ac:dyDescent="0.25">
      <c r="A12" s="36" t="s">
        <v>75</v>
      </c>
      <c r="B12" s="36"/>
      <c r="C12" s="36" t="s">
        <v>94</v>
      </c>
      <c r="D12" s="36"/>
      <c r="E12" s="38" t="s">
        <v>95</v>
      </c>
      <c r="F12" s="36"/>
      <c r="G12" s="32" t="s">
        <v>96</v>
      </c>
      <c r="H12" s="36"/>
      <c r="I12" s="32" t="s">
        <v>93</v>
      </c>
    </row>
    <row r="13" spans="1:9" x14ac:dyDescent="0.25">
      <c r="A13" s="32"/>
      <c r="B13" s="32"/>
      <c r="C13" s="32"/>
      <c r="D13" s="32"/>
      <c r="E13" s="41"/>
      <c r="F13" s="32"/>
      <c r="G13" s="42"/>
      <c r="H13" s="32"/>
      <c r="I13" s="42"/>
    </row>
    <row r="14" spans="1:9" ht="30" customHeight="1" x14ac:dyDescent="0.25">
      <c r="A14" s="31" t="s">
        <v>22</v>
      </c>
      <c r="B14" s="32"/>
      <c r="C14" s="32"/>
      <c r="D14" s="32"/>
      <c r="E14" s="32"/>
      <c r="F14" s="32"/>
      <c r="H14" s="32"/>
    </row>
    <row r="15" spans="1:9" ht="30" customHeight="1" x14ac:dyDescent="0.25">
      <c r="A15" s="31" t="s">
        <v>55</v>
      </c>
      <c r="B15" s="32"/>
      <c r="C15" s="32"/>
      <c r="D15" s="32"/>
      <c r="E15" s="32"/>
      <c r="F15" s="32"/>
      <c r="H15" s="32"/>
    </row>
    <row r="16" spans="1:9" ht="30" customHeight="1" x14ac:dyDescent="0.25">
      <c r="A16" s="130" t="s">
        <v>99</v>
      </c>
      <c r="B16" s="130"/>
      <c r="C16" s="130"/>
      <c r="D16" s="130"/>
      <c r="E16" s="130"/>
      <c r="F16" s="130"/>
      <c r="G16" s="130"/>
      <c r="H16" s="130"/>
      <c r="I16" s="130"/>
    </row>
    <row r="17" spans="1:8" ht="45" customHeight="1" x14ac:dyDescent="0.25">
      <c r="A17" s="129"/>
      <c r="B17" s="129"/>
      <c r="C17" s="129"/>
      <c r="D17" s="32"/>
      <c r="E17" s="32"/>
      <c r="F17" s="32"/>
      <c r="H17" s="32"/>
    </row>
    <row r="18" spans="1:8" ht="45" customHeight="1" x14ac:dyDescent="0.25">
      <c r="A18" s="129"/>
      <c r="B18" s="129"/>
      <c r="C18" s="129"/>
      <c r="D18" s="32"/>
      <c r="E18" s="32"/>
      <c r="F18" s="32"/>
      <c r="H18" s="32"/>
    </row>
    <row r="19" spans="1:8" ht="45" customHeight="1" x14ac:dyDescent="0.25">
      <c r="A19" s="129"/>
      <c r="B19" s="129"/>
      <c r="C19" s="129"/>
      <c r="D19" s="32"/>
      <c r="E19" s="32"/>
      <c r="F19" s="32"/>
      <c r="H19" s="32"/>
    </row>
    <row r="20" spans="1:8" x14ac:dyDescent="0.25">
      <c r="A20" s="32"/>
      <c r="B20" s="32"/>
      <c r="C20" s="32"/>
      <c r="D20" s="32"/>
      <c r="E20" s="32"/>
      <c r="F20" s="32"/>
      <c r="H20" s="32"/>
    </row>
    <row r="21" spans="1:8" x14ac:dyDescent="0.25">
      <c r="A21" s="32"/>
      <c r="B21" s="32"/>
      <c r="C21" s="32"/>
      <c r="D21" s="32"/>
      <c r="E21" s="32"/>
      <c r="F21" s="32"/>
      <c r="H21" s="32"/>
    </row>
    <row r="22" spans="1:8" x14ac:dyDescent="0.25">
      <c r="A22" s="32"/>
      <c r="B22" s="32"/>
      <c r="C22" s="32"/>
      <c r="D22" s="32"/>
      <c r="E22" s="32"/>
      <c r="F22" s="32"/>
      <c r="H22" s="32"/>
    </row>
    <row r="23" spans="1:8" x14ac:dyDescent="0.25">
      <c r="A23" s="32"/>
      <c r="B23" s="32"/>
      <c r="C23" s="32"/>
      <c r="D23" s="32"/>
      <c r="E23" s="32"/>
      <c r="F23" s="32"/>
      <c r="H23" s="32"/>
    </row>
    <row r="24" spans="1:8" x14ac:dyDescent="0.25">
      <c r="A24" s="32"/>
      <c r="B24" s="32"/>
      <c r="C24" s="32"/>
      <c r="D24" s="32"/>
      <c r="E24" s="32"/>
      <c r="F24" s="32"/>
      <c r="H24" s="32"/>
    </row>
    <row r="25" spans="1:8" x14ac:dyDescent="0.25">
      <c r="A25" s="32"/>
      <c r="B25" s="32"/>
      <c r="C25" s="32"/>
      <c r="D25" s="32"/>
      <c r="E25" s="32"/>
      <c r="F25" s="32"/>
      <c r="H25" s="32"/>
    </row>
    <row r="26" spans="1:8" x14ac:dyDescent="0.25">
      <c r="A26" s="32"/>
      <c r="B26" s="32"/>
      <c r="C26" s="32"/>
      <c r="D26" s="32"/>
      <c r="E26" s="32"/>
      <c r="F26" s="32"/>
      <c r="H26" s="32"/>
    </row>
    <row r="27" spans="1:8" x14ac:dyDescent="0.25">
      <c r="A27" s="32"/>
      <c r="B27" s="32"/>
      <c r="C27" s="32"/>
      <c r="D27" s="32"/>
      <c r="E27" s="32"/>
      <c r="F27" s="32"/>
      <c r="H27" s="32"/>
    </row>
  </sheetData>
  <mergeCells count="4">
    <mergeCell ref="A17:C17"/>
    <mergeCell ref="A18:C18"/>
    <mergeCell ref="A19:C19"/>
    <mergeCell ref="A16:I16"/>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showGridLines="0" workbookViewId="0">
      <pane ySplit="2" topLeftCell="A3" activePane="bottomLeft" state="frozen"/>
      <selection pane="bottomLeft"/>
    </sheetView>
  </sheetViews>
  <sheetFormatPr defaultRowHeight="15" x14ac:dyDescent="0.25"/>
  <cols>
    <col min="1" max="1" width="45.7109375" customWidth="1"/>
    <col min="2" max="2" width="2.7109375" customWidth="1"/>
    <col min="3" max="3" width="45.7109375" customWidth="1"/>
  </cols>
  <sheetData>
    <row r="1" spans="1:3" s="23" customFormat="1" ht="30" customHeight="1" x14ac:dyDescent="0.25">
      <c r="A1" s="31" t="s">
        <v>103</v>
      </c>
    </row>
    <row r="2" spans="1:3" s="23" customFormat="1" ht="30" customHeight="1" x14ac:dyDescent="0.25">
      <c r="A2" s="50" t="s">
        <v>165</v>
      </c>
      <c r="B2" s="45"/>
      <c r="C2" s="45"/>
    </row>
    <row r="3" spans="1:3" s="23" customFormat="1" x14ac:dyDescent="0.25">
      <c r="A3" s="46"/>
      <c r="B3" s="47"/>
      <c r="C3" s="47"/>
    </row>
    <row r="4" spans="1:3" x14ac:dyDescent="0.25">
      <c r="A4" t="s">
        <v>160</v>
      </c>
      <c r="B4" s="44"/>
      <c r="C4" t="s">
        <v>121</v>
      </c>
    </row>
    <row r="5" spans="1:3" ht="15" customHeight="1" x14ac:dyDescent="0.25">
      <c r="A5" t="s">
        <v>136</v>
      </c>
      <c r="B5" s="44"/>
      <c r="C5" t="s">
        <v>144</v>
      </c>
    </row>
    <row r="6" spans="1:3" ht="15" customHeight="1" x14ac:dyDescent="0.25">
      <c r="A6" t="s">
        <v>126</v>
      </c>
      <c r="B6" s="44"/>
      <c r="C6" t="s">
        <v>122</v>
      </c>
    </row>
    <row r="7" spans="1:3" ht="15" customHeight="1" x14ac:dyDescent="0.25">
      <c r="A7" t="s">
        <v>130</v>
      </c>
      <c r="B7" s="44"/>
      <c r="C7" s="23" t="s">
        <v>143</v>
      </c>
    </row>
    <row r="8" spans="1:3" ht="15" customHeight="1" x14ac:dyDescent="0.25">
      <c r="A8" t="s">
        <v>110</v>
      </c>
      <c r="B8" s="44"/>
      <c r="C8" t="s">
        <v>131</v>
      </c>
    </row>
    <row r="9" spans="1:3" ht="15" customHeight="1" x14ac:dyDescent="0.25">
      <c r="A9" t="s">
        <v>112</v>
      </c>
      <c r="B9" s="44"/>
      <c r="C9" t="s">
        <v>111</v>
      </c>
    </row>
    <row r="10" spans="1:3" ht="15" customHeight="1" x14ac:dyDescent="0.25">
      <c r="A10" t="s">
        <v>124</v>
      </c>
      <c r="B10" s="44"/>
      <c r="C10" t="s">
        <v>135</v>
      </c>
    </row>
    <row r="11" spans="1:3" ht="15" customHeight="1" x14ac:dyDescent="0.25">
      <c r="A11" t="s">
        <v>159</v>
      </c>
      <c r="B11" s="44"/>
      <c r="C11" t="s">
        <v>115</v>
      </c>
    </row>
    <row r="12" spans="1:3" ht="15" customHeight="1" x14ac:dyDescent="0.25">
      <c r="A12" t="s">
        <v>129</v>
      </c>
      <c r="B12" s="44"/>
      <c r="C12" t="s">
        <v>137</v>
      </c>
    </row>
    <row r="13" spans="1:3" ht="15" customHeight="1" x14ac:dyDescent="0.25">
      <c r="A13" t="s">
        <v>114</v>
      </c>
      <c r="B13" s="44"/>
      <c r="C13" t="s">
        <v>127</v>
      </c>
    </row>
    <row r="14" spans="1:3" ht="15" customHeight="1" x14ac:dyDescent="0.25">
      <c r="A14" t="s">
        <v>155</v>
      </c>
      <c r="B14" s="44"/>
      <c r="C14" t="s">
        <v>141</v>
      </c>
    </row>
    <row r="15" spans="1:3" ht="15" customHeight="1" x14ac:dyDescent="0.25">
      <c r="A15" t="s">
        <v>147</v>
      </c>
      <c r="B15" s="44"/>
      <c r="C15" t="s">
        <v>118</v>
      </c>
    </row>
    <row r="16" spans="1:3" ht="15" customHeight="1" x14ac:dyDescent="0.25">
      <c r="A16" t="s">
        <v>138</v>
      </c>
      <c r="B16" s="44"/>
      <c r="C16" t="s">
        <v>105</v>
      </c>
    </row>
    <row r="17" spans="1:3" ht="15" customHeight="1" x14ac:dyDescent="0.25">
      <c r="A17" t="s">
        <v>140</v>
      </c>
      <c r="B17" s="44"/>
      <c r="C17" t="s">
        <v>109</v>
      </c>
    </row>
    <row r="18" spans="1:3" x14ac:dyDescent="0.25">
      <c r="A18" t="s">
        <v>152</v>
      </c>
      <c r="B18" s="44"/>
      <c r="C18" t="s">
        <v>154</v>
      </c>
    </row>
    <row r="19" spans="1:3" x14ac:dyDescent="0.25">
      <c r="A19" t="s">
        <v>134</v>
      </c>
      <c r="B19" s="44"/>
      <c r="C19" t="s">
        <v>150</v>
      </c>
    </row>
    <row r="20" spans="1:3" x14ac:dyDescent="0.25">
      <c r="A20" t="s">
        <v>132</v>
      </c>
      <c r="B20" s="44"/>
      <c r="C20" t="s">
        <v>106</v>
      </c>
    </row>
    <row r="21" spans="1:3" x14ac:dyDescent="0.25">
      <c r="A21" t="s">
        <v>120</v>
      </c>
      <c r="B21" s="37"/>
      <c r="C21" t="s">
        <v>149</v>
      </c>
    </row>
    <row r="22" spans="1:3" x14ac:dyDescent="0.25">
      <c r="A22" t="s">
        <v>108</v>
      </c>
      <c r="B22" s="37"/>
      <c r="C22" t="s">
        <v>104</v>
      </c>
    </row>
    <row r="23" spans="1:3" x14ac:dyDescent="0.25">
      <c r="A23" t="s">
        <v>125</v>
      </c>
      <c r="B23" s="37"/>
      <c r="C23" t="s">
        <v>158</v>
      </c>
    </row>
    <row r="24" spans="1:3" x14ac:dyDescent="0.25">
      <c r="A24" t="s">
        <v>116</v>
      </c>
      <c r="B24" s="37"/>
      <c r="C24" t="s">
        <v>119</v>
      </c>
    </row>
    <row r="25" spans="1:3" x14ac:dyDescent="0.25">
      <c r="A25" t="s">
        <v>107</v>
      </c>
      <c r="B25" s="37"/>
      <c r="C25" t="s">
        <v>148</v>
      </c>
    </row>
    <row r="26" spans="1:3" x14ac:dyDescent="0.25">
      <c r="A26" t="s">
        <v>156</v>
      </c>
      <c r="B26" s="37"/>
      <c r="C26" t="s">
        <v>157</v>
      </c>
    </row>
    <row r="27" spans="1:3" x14ac:dyDescent="0.25">
      <c r="A27" t="s">
        <v>139</v>
      </c>
      <c r="B27" s="37"/>
      <c r="C27" t="s">
        <v>117</v>
      </c>
    </row>
    <row r="28" spans="1:3" x14ac:dyDescent="0.25">
      <c r="A28" t="s">
        <v>151</v>
      </c>
      <c r="B28" s="37"/>
      <c r="C28" t="s">
        <v>142</v>
      </c>
    </row>
    <row r="29" spans="1:3" x14ac:dyDescent="0.25">
      <c r="A29" t="s">
        <v>145</v>
      </c>
      <c r="B29" s="37"/>
      <c r="C29" s="23" t="s">
        <v>153</v>
      </c>
    </row>
    <row r="30" spans="1:3" x14ac:dyDescent="0.25">
      <c r="A30" t="s">
        <v>146</v>
      </c>
      <c r="B30" s="37"/>
      <c r="C30" t="s">
        <v>128</v>
      </c>
    </row>
    <row r="31" spans="1:3" x14ac:dyDescent="0.25">
      <c r="A31" t="s">
        <v>123</v>
      </c>
      <c r="B31" s="37"/>
      <c r="C31" t="s">
        <v>113</v>
      </c>
    </row>
    <row r="32" spans="1:3" x14ac:dyDescent="0.25">
      <c r="A32" t="s">
        <v>163</v>
      </c>
      <c r="B32" s="43"/>
      <c r="C32" t="s">
        <v>161</v>
      </c>
    </row>
    <row r="33" spans="1:3" x14ac:dyDescent="0.25">
      <c r="A33" t="s">
        <v>164</v>
      </c>
      <c r="B33" s="37"/>
      <c r="C33" t="s">
        <v>133</v>
      </c>
    </row>
    <row r="34" spans="1:3" x14ac:dyDescent="0.25">
      <c r="A34" s="36"/>
      <c r="B34" s="36"/>
      <c r="C34" s="36"/>
    </row>
    <row r="35" spans="1:3" x14ac:dyDescent="0.25">
      <c r="A35" s="37"/>
      <c r="B35" s="37"/>
      <c r="C35" s="37"/>
    </row>
    <row r="36" spans="1:3" x14ac:dyDescent="0.25">
      <c r="A36" s="51" t="s">
        <v>162</v>
      </c>
      <c r="B36" s="52"/>
      <c r="C36" s="52"/>
    </row>
    <row r="37" spans="1:3" x14ac:dyDescent="0.25">
      <c r="A37" s="52"/>
      <c r="B37" s="52"/>
      <c r="C37" s="52"/>
    </row>
    <row r="38" spans="1:3" x14ac:dyDescent="0.25">
      <c r="A38" s="53" t="s">
        <v>22</v>
      </c>
      <c r="B38" s="52"/>
      <c r="C38" s="52"/>
    </row>
    <row r="39" spans="1:3" x14ac:dyDescent="0.25">
      <c r="A39" s="53"/>
      <c r="B39" s="52"/>
      <c r="C39" s="52"/>
    </row>
    <row r="40" spans="1:3" x14ac:dyDescent="0.25">
      <c r="A40" s="53" t="s">
        <v>55</v>
      </c>
      <c r="B40" s="52"/>
      <c r="C40" s="52"/>
    </row>
    <row r="41" spans="1:3" x14ac:dyDescent="0.25">
      <c r="A41" s="53"/>
      <c r="B41" s="52"/>
      <c r="C41" s="52"/>
    </row>
    <row r="42" spans="1:3" ht="73.5" customHeight="1" x14ac:dyDescent="0.25">
      <c r="A42" s="138" t="s">
        <v>166</v>
      </c>
      <c r="B42" s="138"/>
      <c r="C42" s="138"/>
    </row>
    <row r="43" spans="1:3" ht="31.5" customHeight="1" x14ac:dyDescent="0.25">
      <c r="A43" s="139" t="s">
        <v>167</v>
      </c>
      <c r="B43" s="139"/>
      <c r="C43" s="139"/>
    </row>
    <row r="44" spans="1:3" ht="34.5" customHeight="1" x14ac:dyDescent="0.25">
      <c r="A44" s="138" t="s">
        <v>168</v>
      </c>
      <c r="B44" s="138"/>
      <c r="C44" s="138"/>
    </row>
    <row r="45" spans="1:3" x14ac:dyDescent="0.25">
      <c r="A45" s="129"/>
      <c r="B45" s="129"/>
      <c r="C45" s="129"/>
    </row>
    <row r="46" spans="1:3" x14ac:dyDescent="0.25">
      <c r="A46" s="37"/>
      <c r="B46" s="37"/>
      <c r="C46" s="37"/>
    </row>
    <row r="47" spans="1:3" x14ac:dyDescent="0.25">
      <c r="A47" s="37"/>
      <c r="B47" s="37"/>
      <c r="C47" s="37"/>
    </row>
    <row r="48" spans="1:3" x14ac:dyDescent="0.25">
      <c r="A48" s="37"/>
      <c r="B48" s="37"/>
      <c r="C48" s="37"/>
    </row>
    <row r="49" spans="1:3" x14ac:dyDescent="0.25">
      <c r="A49" s="37"/>
      <c r="B49" s="37"/>
      <c r="C49" s="37"/>
    </row>
    <row r="50" spans="1:3" x14ac:dyDescent="0.25">
      <c r="A50" s="37"/>
      <c r="B50" s="37"/>
      <c r="C50" s="37"/>
    </row>
    <row r="51" spans="1:3" x14ac:dyDescent="0.25">
      <c r="A51" s="37"/>
      <c r="B51" s="37"/>
      <c r="C51" s="37"/>
    </row>
    <row r="52" spans="1:3" x14ac:dyDescent="0.25">
      <c r="A52" s="37"/>
      <c r="B52" s="37"/>
      <c r="C52" s="37"/>
    </row>
    <row r="53" spans="1:3" x14ac:dyDescent="0.25">
      <c r="A53" s="37"/>
      <c r="B53" s="37"/>
      <c r="C53" s="37"/>
    </row>
  </sheetData>
  <sortState ref="F1:F58">
    <sortCondition ref="F58"/>
  </sortState>
  <mergeCells count="4">
    <mergeCell ref="A42:C42"/>
    <mergeCell ref="A44:C44"/>
    <mergeCell ref="A45:C45"/>
    <mergeCell ref="A43:C43"/>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showGridLines="0" tabSelected="1" workbookViewId="0"/>
  </sheetViews>
  <sheetFormatPr defaultRowHeight="15" x14ac:dyDescent="0.25"/>
  <cols>
    <col min="2" max="10" width="15.7109375" style="91" customWidth="1"/>
    <col min="11" max="11" width="15.7109375" customWidth="1"/>
  </cols>
  <sheetData>
    <row r="1" spans="1:12" ht="15.75" x14ac:dyDescent="0.25">
      <c r="A1" s="108" t="s">
        <v>320</v>
      </c>
    </row>
    <row r="3" spans="1:12" ht="15.75" x14ac:dyDescent="0.25">
      <c r="A3" s="110" t="s">
        <v>350</v>
      </c>
    </row>
    <row r="5" spans="1:12" ht="77.25" x14ac:dyDescent="0.25">
      <c r="A5" s="122" t="s">
        <v>1</v>
      </c>
      <c r="B5" s="123" t="s">
        <v>275</v>
      </c>
      <c r="C5" s="123" t="s">
        <v>352</v>
      </c>
      <c r="D5" s="123" t="s">
        <v>354</v>
      </c>
      <c r="E5" s="123" t="s">
        <v>353</v>
      </c>
      <c r="F5" s="123" t="s">
        <v>345</v>
      </c>
      <c r="G5" s="123" t="s">
        <v>346</v>
      </c>
      <c r="H5" s="123" t="s">
        <v>347</v>
      </c>
      <c r="I5" s="123" t="s">
        <v>355</v>
      </c>
      <c r="J5" s="123" t="s">
        <v>356</v>
      </c>
      <c r="K5" s="123" t="s">
        <v>349</v>
      </c>
      <c r="L5" s="120"/>
    </row>
    <row r="6" spans="1:12" x14ac:dyDescent="0.25">
      <c r="A6" s="10">
        <v>2013</v>
      </c>
      <c r="B6" s="119">
        <v>24048</v>
      </c>
      <c r="C6" s="119">
        <v>14987</v>
      </c>
      <c r="D6" s="119">
        <v>11626</v>
      </c>
      <c r="E6" s="119">
        <v>1531</v>
      </c>
      <c r="F6" s="119">
        <v>1764</v>
      </c>
      <c r="G6" s="119">
        <v>1356</v>
      </c>
      <c r="H6" s="119">
        <v>3410</v>
      </c>
      <c r="I6" s="119">
        <f>H6/3</f>
        <v>1136.6666666666667</v>
      </c>
      <c r="J6" s="119">
        <f>SUM(F6,G6,I6)</f>
        <v>4256.666666666667</v>
      </c>
      <c r="K6" s="121">
        <f>J6/B6</f>
        <v>0.17700709691727656</v>
      </c>
      <c r="L6" s="119"/>
    </row>
    <row r="7" spans="1:12" x14ac:dyDescent="0.25">
      <c r="A7" s="10">
        <v>2014</v>
      </c>
      <c r="B7" s="119">
        <v>24117</v>
      </c>
      <c r="C7" s="119">
        <v>13907</v>
      </c>
      <c r="D7" s="119">
        <v>10715</v>
      </c>
      <c r="E7" s="119">
        <v>1504</v>
      </c>
      <c r="F7" s="119">
        <v>2029</v>
      </c>
      <c r="G7" s="119">
        <v>1461</v>
      </c>
      <c r="H7" s="119">
        <v>3398</v>
      </c>
      <c r="I7" s="119">
        <f>H7/3</f>
        <v>1132.6666666666667</v>
      </c>
      <c r="J7" s="119">
        <f t="shared" ref="J7:J10" si="0">SUM(F7,G7,I7)</f>
        <v>4622.666666666667</v>
      </c>
      <c r="K7" s="121">
        <f>J7/B7</f>
        <v>0.19167668726071513</v>
      </c>
      <c r="L7" s="119"/>
    </row>
    <row r="8" spans="1:12" x14ac:dyDescent="0.25">
      <c r="A8" s="10">
        <v>2015</v>
      </c>
      <c r="B8" s="119">
        <v>25313</v>
      </c>
      <c r="C8" s="119">
        <v>15953</v>
      </c>
      <c r="D8" s="119">
        <v>11516</v>
      </c>
      <c r="E8" s="119">
        <v>1672</v>
      </c>
      <c r="F8" s="119">
        <v>2107</v>
      </c>
      <c r="G8" s="119">
        <v>1547</v>
      </c>
      <c r="H8" s="119">
        <v>4115</v>
      </c>
      <c r="I8" s="119">
        <f>H8/3</f>
        <v>1371.6666666666667</v>
      </c>
      <c r="J8" s="119">
        <f t="shared" si="0"/>
        <v>5025.666666666667</v>
      </c>
      <c r="K8" s="121">
        <f>J8/B8</f>
        <v>0.19854093417084767</v>
      </c>
      <c r="L8" s="119"/>
    </row>
    <row r="9" spans="1:12" x14ac:dyDescent="0.25">
      <c r="A9" s="10">
        <v>2016</v>
      </c>
      <c r="B9" s="119">
        <v>25825</v>
      </c>
      <c r="C9" s="119">
        <v>16487</v>
      </c>
      <c r="D9" s="119">
        <v>12114</v>
      </c>
      <c r="E9" s="119">
        <v>1391</v>
      </c>
      <c r="F9" s="119">
        <v>2063</v>
      </c>
      <c r="G9" s="119">
        <v>1438</v>
      </c>
      <c r="H9" s="119">
        <v>4201</v>
      </c>
      <c r="I9" s="119">
        <f>H9/3</f>
        <v>1400.3333333333333</v>
      </c>
      <c r="J9" s="119">
        <f t="shared" si="0"/>
        <v>4901.333333333333</v>
      </c>
      <c r="K9" s="121">
        <f>J9/B9</f>
        <v>0.18979025492094223</v>
      </c>
      <c r="L9" s="119"/>
    </row>
    <row r="10" spans="1:12" x14ac:dyDescent="0.25">
      <c r="A10" s="10">
        <v>2017</v>
      </c>
      <c r="B10" s="119">
        <v>24998</v>
      </c>
      <c r="C10" s="119">
        <v>15335</v>
      </c>
      <c r="D10" s="119">
        <v>11418</v>
      </c>
      <c r="E10" s="119">
        <v>1381</v>
      </c>
      <c r="F10" s="119">
        <v>2037</v>
      </c>
      <c r="G10" s="119">
        <v>1566</v>
      </c>
      <c r="H10" s="119">
        <v>4195</v>
      </c>
      <c r="I10" s="119">
        <f>H10/3</f>
        <v>1398.3333333333333</v>
      </c>
      <c r="J10" s="119">
        <f t="shared" si="0"/>
        <v>5001.333333333333</v>
      </c>
      <c r="K10" s="121">
        <f>J10/B10</f>
        <v>0.20006933888044376</v>
      </c>
      <c r="L10" s="119"/>
    </row>
    <row r="11" spans="1:12" x14ac:dyDescent="0.25">
      <c r="A11" s="25" t="s">
        <v>0</v>
      </c>
      <c r="B11" s="124">
        <f t="shared" ref="B11:J11" si="1">SUM(B6:B10)</f>
        <v>124301</v>
      </c>
      <c r="C11" s="124">
        <f t="shared" si="1"/>
        <v>76669</v>
      </c>
      <c r="D11" s="124">
        <f t="shared" ref="D11:E11" si="2">SUM(D6:D10)</f>
        <v>57389</v>
      </c>
      <c r="E11" s="124">
        <f t="shared" si="2"/>
        <v>7479</v>
      </c>
      <c r="F11" s="124">
        <f t="shared" si="1"/>
        <v>10000</v>
      </c>
      <c r="G11" s="124">
        <f t="shared" si="1"/>
        <v>7368</v>
      </c>
      <c r="H11" s="124">
        <f t="shared" si="1"/>
        <v>19319</v>
      </c>
      <c r="I11" s="124">
        <f t="shared" si="1"/>
        <v>6439.6666666666661</v>
      </c>
      <c r="J11" s="124">
        <f t="shared" si="1"/>
        <v>23807.666666666664</v>
      </c>
      <c r="K11" s="125">
        <f>J11/B11</f>
        <v>0.19153238241580248</v>
      </c>
      <c r="L11" s="119"/>
    </row>
    <row r="12" spans="1:12" x14ac:dyDescent="0.25">
      <c r="A12" s="141"/>
      <c r="B12" s="142"/>
      <c r="C12" s="142"/>
      <c r="D12" s="142"/>
      <c r="E12" s="142"/>
      <c r="F12" s="142"/>
      <c r="G12" s="142"/>
      <c r="H12" s="142"/>
      <c r="I12" s="142"/>
      <c r="J12" s="142"/>
      <c r="K12" s="143"/>
      <c r="L12" s="119"/>
    </row>
    <row r="13" spans="1:12" ht="17.25" x14ac:dyDescent="0.25">
      <c r="A13" s="141" t="s">
        <v>357</v>
      </c>
      <c r="B13" s="142"/>
      <c r="C13" s="142"/>
      <c r="D13" s="142"/>
      <c r="E13" s="142"/>
      <c r="F13" s="142"/>
      <c r="G13" s="142"/>
      <c r="H13" s="142"/>
      <c r="I13" s="142"/>
      <c r="J13" s="142"/>
      <c r="K13" s="143"/>
      <c r="L13" s="119"/>
    </row>
    <row r="14" spans="1:12" ht="17.25" x14ac:dyDescent="0.25">
      <c r="A14" s="141" t="s">
        <v>358</v>
      </c>
      <c r="B14" s="142"/>
      <c r="C14" s="142"/>
      <c r="D14" s="142"/>
      <c r="E14" s="142"/>
      <c r="F14" s="142"/>
      <c r="G14" s="142"/>
      <c r="H14" s="142"/>
      <c r="I14" s="142"/>
      <c r="J14" s="142"/>
      <c r="K14" s="143"/>
      <c r="L14" s="119"/>
    </row>
    <row r="15" spans="1:12" x14ac:dyDescent="0.25">
      <c r="A15" s="141"/>
      <c r="B15" s="142"/>
      <c r="C15" s="142"/>
      <c r="D15" s="142"/>
      <c r="E15" s="142"/>
      <c r="F15" s="142"/>
      <c r="G15" s="142"/>
      <c r="H15" s="142"/>
      <c r="I15" s="142"/>
      <c r="J15" s="142"/>
      <c r="K15" s="143"/>
      <c r="L15" s="119"/>
    </row>
    <row r="17" spans="1:10" ht="60" x14ac:dyDescent="0.25">
      <c r="A17" s="122" t="s">
        <v>1</v>
      </c>
      <c r="B17" s="123" t="s">
        <v>275</v>
      </c>
      <c r="C17" s="123" t="s">
        <v>348</v>
      </c>
      <c r="D17"/>
      <c r="E17"/>
      <c r="F17"/>
      <c r="G17"/>
      <c r="H17"/>
      <c r="I17"/>
      <c r="J17"/>
    </row>
    <row r="18" spans="1:10" x14ac:dyDescent="0.25">
      <c r="A18" s="10">
        <v>2013</v>
      </c>
      <c r="B18" s="119">
        <v>24048</v>
      </c>
      <c r="C18" s="119">
        <v>4256.666666666667</v>
      </c>
      <c r="D18"/>
      <c r="E18"/>
      <c r="F18"/>
      <c r="G18"/>
      <c r="H18"/>
      <c r="I18"/>
      <c r="J18"/>
    </row>
    <row r="19" spans="1:10" x14ac:dyDescent="0.25">
      <c r="A19" s="10">
        <v>2014</v>
      </c>
      <c r="B19" s="119">
        <v>24117</v>
      </c>
      <c r="C19" s="119">
        <v>4622.666666666667</v>
      </c>
      <c r="D19"/>
      <c r="E19"/>
      <c r="F19"/>
      <c r="G19"/>
      <c r="H19"/>
      <c r="I19"/>
      <c r="J19"/>
    </row>
    <row r="20" spans="1:10" x14ac:dyDescent="0.25">
      <c r="A20" s="10">
        <v>2015</v>
      </c>
      <c r="B20" s="119">
        <v>25313</v>
      </c>
      <c r="C20" s="119">
        <v>5025.666666666667</v>
      </c>
      <c r="D20"/>
      <c r="E20"/>
      <c r="F20"/>
      <c r="G20"/>
      <c r="H20"/>
      <c r="I20"/>
      <c r="J20"/>
    </row>
    <row r="21" spans="1:10" x14ac:dyDescent="0.25">
      <c r="A21" s="10">
        <v>2016</v>
      </c>
      <c r="B21" s="119">
        <v>25825</v>
      </c>
      <c r="C21" s="119">
        <v>4901.333333333333</v>
      </c>
      <c r="D21"/>
      <c r="E21"/>
      <c r="F21"/>
      <c r="G21"/>
      <c r="H21"/>
      <c r="I21"/>
      <c r="J21"/>
    </row>
    <row r="22" spans="1:10" x14ac:dyDescent="0.25">
      <c r="A22" s="10">
        <v>2017</v>
      </c>
      <c r="B22" s="119">
        <v>24998</v>
      </c>
      <c r="C22" s="119">
        <v>5001.333333333333</v>
      </c>
      <c r="D22"/>
      <c r="E22"/>
      <c r="F22"/>
      <c r="G22"/>
      <c r="H22"/>
      <c r="I22"/>
      <c r="J22"/>
    </row>
    <row r="23" spans="1:10" x14ac:dyDescent="0.25">
      <c r="A23" s="122" t="s">
        <v>0</v>
      </c>
      <c r="B23" s="126">
        <f>SUM(B18:B22)</f>
        <v>124301</v>
      </c>
      <c r="C23" s="126">
        <f>SUM(C18:C22)</f>
        <v>23807.666666666664</v>
      </c>
    </row>
    <row r="24" spans="1:10" x14ac:dyDescent="0.25">
      <c r="A24" s="127"/>
      <c r="B24" s="128"/>
      <c r="C24" s="128"/>
    </row>
    <row r="49" spans="1:7" x14ac:dyDescent="0.25">
      <c r="A49" t="s">
        <v>21</v>
      </c>
    </row>
    <row r="50" spans="1:7" ht="30" customHeight="1" x14ac:dyDescent="0.25">
      <c r="A50" s="140" t="s">
        <v>351</v>
      </c>
      <c r="B50" s="140"/>
      <c r="C50" s="140"/>
      <c r="D50" s="140"/>
      <c r="E50" s="140"/>
      <c r="F50" s="140"/>
      <c r="G50" s="140"/>
    </row>
  </sheetData>
  <mergeCells count="1">
    <mergeCell ref="A50:G50"/>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3"/>
  <sheetViews>
    <sheetView showGridLines="0" workbookViewId="0">
      <selection sqref="A1:A3"/>
    </sheetView>
  </sheetViews>
  <sheetFormatPr defaultRowHeight="15" x14ac:dyDescent="0.25"/>
  <sheetData>
    <row r="1" spans="1:1" ht="15.75" x14ac:dyDescent="0.25">
      <c r="A1" s="108" t="s">
        <v>320</v>
      </c>
    </row>
    <row r="3" spans="1:1" ht="15.75" x14ac:dyDescent="0.25">
      <c r="A3" s="110" t="s">
        <v>321</v>
      </c>
    </row>
  </sheetData>
  <pageMargins left="0.7" right="0.7" top="0.75" bottom="0.75" header="0.3" footer="0.3"/>
  <pageSetup scale="54"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Table - R&amp;D Funding 1967-2019</vt:lpstr>
      <vt:lpstr>Table - Tech Tran Policies</vt:lpstr>
      <vt:lpstr>Table - Determinants Examined</vt:lpstr>
      <vt:lpstr>Table - Determinants No Assoc</vt:lpstr>
      <vt:lpstr>Table - Org Studies</vt:lpstr>
      <vt:lpstr>Table - NASA TRL Scale</vt:lpstr>
      <vt:lpstr>Table - Alt Readiness Scales</vt:lpstr>
      <vt:lpstr>Figure - Tech Utilization</vt:lpstr>
      <vt:lpstr>Figure - Defining Technology</vt:lpstr>
      <vt:lpstr>Figure - R&amp;D Funding 1967-2019</vt:lpstr>
      <vt:lpstr>Figure - R&amp;D Funding 1990-2015</vt:lpstr>
      <vt:lpstr>Figure - R&amp;D Funding 1951-2019</vt:lpstr>
      <vt:lpstr>Figure - Stokes Model</vt:lpstr>
      <vt:lpstr>Figure - Research Cycle</vt:lpstr>
      <vt:lpstr>Figure - Research Model</vt:lpstr>
      <vt:lpstr>Figure - Valley of Death</vt:lpstr>
      <vt:lpstr>Figure - Theory the Org</vt:lpstr>
      <vt:lpstr>Figure - Conceptual Framework</vt:lpstr>
      <vt:lpstr>Figure - Literature Landscape</vt:lpstr>
      <vt:lpstr>'Table - Determinants Examined'!Print_Titles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Malcolm Townes</dc:creator>
  <cp:lastModifiedBy>Malcolm Townes</cp:lastModifiedBy>
  <cp:lastPrinted>2020-10-17T21:46:01Z</cp:lastPrinted>
  <dcterms:created xsi:type="dcterms:W3CDTF">2020-05-07T20:33:03Z</dcterms:created>
  <dcterms:modified xsi:type="dcterms:W3CDTF">2020-10-18T16:29:33Z</dcterms:modified>
</cp:coreProperties>
</file>