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5" activeTab="9"/>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Tech Utilization" sheetId="19" r:id="rId8"/>
    <sheet name="Figure - Defining Technology" sheetId="12" r:id="rId9"/>
    <sheet name="Figure - R&amp;D Funding 1967-2019" sheetId="3" r:id="rId10"/>
    <sheet name="Figure - R&amp;D Funding 1990-2015" sheetId="1" r:id="rId11"/>
    <sheet name="Figure - R&amp;D Funding 1951-2019" sheetId="2" r:id="rId12"/>
    <sheet name="Figure - Stokes Model" sheetId="17" r:id="rId13"/>
    <sheet name="Figure - Research Cycle" sheetId="13" r:id="rId14"/>
    <sheet name="Figure - Research Model" sheetId="16" r:id="rId15"/>
    <sheet name="Figure - Valley of Death" sheetId="18" r:id="rId16"/>
    <sheet name="Figure - Theory the Org" sheetId="15" r:id="rId17"/>
    <sheet name="Figure - Conceptual Framework" sheetId="9" r:id="rId18"/>
    <sheet name="Figure - Literature Landscape" sheetId="14" r:id="rId19"/>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9" l="1"/>
  <c r="D11" i="19"/>
  <c r="C23" i="19" l="1"/>
  <c r="B23" i="19"/>
  <c r="K9" i="19"/>
  <c r="K6" i="19"/>
  <c r="B11" i="19"/>
  <c r="C11" i="19"/>
  <c r="F11" i="19"/>
  <c r="G11" i="19"/>
  <c r="H11" i="19"/>
  <c r="J10" i="19"/>
  <c r="K10" i="19" s="1"/>
  <c r="I10" i="19"/>
  <c r="I9" i="19"/>
  <c r="J9" i="19" s="1"/>
  <c r="I7" i="19"/>
  <c r="J7" i="19" s="1"/>
  <c r="K7" i="19" s="1"/>
  <c r="I8" i="19"/>
  <c r="J8" i="19" s="1"/>
  <c r="K8" i="19" s="1"/>
  <c r="I6" i="19"/>
  <c r="J6" i="19" s="1"/>
  <c r="J11" i="19" s="1"/>
  <c r="K11" i="19" s="1"/>
  <c r="I11" i="19" l="1"/>
</calcChain>
</file>

<file path=xl/sharedStrings.xml><?xml version="1.0" encoding="utf-8"?>
<sst xmlns="http://schemas.openxmlformats.org/spreadsheetml/2006/main" count="898" uniqueCount="363">
  <si>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</si>
  <si>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</si>
  <si>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</si>
  <si>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</si>
  <si>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</si>
  <si>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</si>
  <si>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</si>
  <si>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</si>
  <si>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</si>
  <si>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</si>
  <si>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</si>
  <si>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</si>
  <si>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</si>
  <si>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</si>
  <si>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</si>
  <si>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</si>
  <si>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</si>
  <si>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</si>
  <si>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</si>
  <si>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</si>
  <si>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</si>
  <si>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</si>
  <si>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</si>
  <si>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</si>
  <si>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</si>
  <si>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</si>
  <si>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</si>
  <si>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</si>
  <si>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</si>
  <si>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</si>
  <si>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</si>
  <si>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</si>
  <si>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</si>
  <si>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</si>
  <si>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</si>
  <si>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</si>
  <si>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</si>
  <si>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</si>
  <si>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</si>
  <si>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</si>
  <si>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</si>
  <si>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</si>
  <si>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</si>
  <si>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</si>
  <si>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</si>
  <si>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</si>
  <si>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</si>
  <si>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</si>
  <si>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</si>
  <si>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</si>
  <si>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</si>
  <si>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</si>
  <si>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</si>
  <si>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</si>
  <si>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</si>
  <si>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</si>
  <si>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</si>
  <si>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</si>
  <si>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</si>
  <si>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</si>
  <si>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</si>
  <si>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</si>
  <si>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</si>
  <si>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</si>
  <si>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</si>
  <si>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</si>
  <si>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</si>
  <si>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</si>
  <si>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</si>
  <si>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</si>
  <si>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</si>
  <si>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</si>
  <si>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</si>
  <si>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</si>
  <si>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</si>
  <si>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</si>
  <si>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</si>
  <si>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</si>
  <si>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</si>
  <si>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</si>
  <si>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</si>
  <si>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</si>
  <si>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</si>
  <si>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</si>
  <si>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</si>
  <si>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</si>
  <si>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</si>
  <si>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</si>
  <si>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 fraction of TRL-7 if on ground but nearly the same if validation in space is required</t>
  </si>
  <si>
    <t>The Mars Pathfinder Rover is a TRL 7 technology demonstration for future Mars micro-rovers based on that system design.</t>
  </si>
  <si>
    <t>Significant fraction of the cost of TRL-8</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</si>
  <si>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</si>
  <si>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</si>
  <si>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</si>
  <si>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</si>
  <si>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</si>
  <si>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</si>
  <si>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</si>
  <si>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</si>
  <si>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</si>
  <si>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</si>
  <si>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</si>
  <si>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</si>
  <si>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</si>
  <si>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</si>
  <si>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</si>
  <si>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</si>
  <si>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</si>
  <si>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</si>
  <si>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</si>
  <si>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</si>
  <si>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</si>
  <si>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</si>
  <si>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</si>
  <si>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</si>
  <si>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</si>
  <si>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</si>
  <si>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</si>
  <si>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</si>
  <si>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</si>
  <si>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</si>
  <si>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</si>
  <si>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</si>
  <si>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</si>
  <si>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</si>
  <si>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</si>
  <si>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</si>
  <si>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</si>
  <si>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</si>
  <si>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</si>
  <si>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</si>
  <si>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</si>
  <si>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</si>
  <si>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</si>
  <si>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</si>
  <si>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</si>
  <si>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</si>
  <si>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</si>
  <si>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</si>
  <si>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</si>
  <si>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</si>
  <si>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</si>
  <si>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</si>
  <si>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</si>
  <si>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</si>
  <si>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</si>
  <si>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</si>
  <si>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</si>
  <si>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</si>
  <si>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</si>
  <si>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</si>
  <si>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</si>
  <si>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</si>
  <si>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</si>
  <si>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</si>
  <si>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</si>
  <si>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</si>
  <si>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</si>
  <si>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</si>
  <si>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</si>
  <si>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</si>
  <si>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</si>
  <si>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</si>
  <si>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</si>
  <si>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</si>
  <si>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</si>
  <si>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</si>
  <si>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</si>
  <si>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</si>
  <si>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</si>
  <si>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</si>
  <si>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</si>
  <si>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</si>
  <si>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</si>
  <si>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</si>
  <si>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</si>
  <si>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</si>
  <si>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</si>
  <si>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</si>
  <si>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</si>
  <si>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</si>
  <si>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</si>
  <si>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</si>
  <si>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</si>
  <si>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</si>
  <si>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</si>
  <si>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</si>
  <si>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</si>
  <si>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</si>
  <si>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</si>
  <si>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</si>
  <si>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</si>
  <si>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</si>
  <si>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</si>
  <si>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</si>
  <si>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</si>
  <si>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</si>
  <si>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</si>
  <si>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</si>
  <si>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</si>
  <si>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</si>
  <si>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</si>
  <si>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</si>
  <si>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</si>
  <si>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</si>
  <si>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</si>
  <si>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</si>
  <si>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</si>
  <si>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</si>
  <si>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</si>
  <si>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</si>
  <si>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</si>
  <si>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</si>
  <si>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</si>
  <si>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</si>
  <si>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</si>
  <si>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</si>
  <si>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</si>
  <si>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</si>
  <si>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</si>
  <si>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</si>
  <si>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</si>
  <si>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</si>
  <si>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</si>
  <si>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</si>
  <si>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</si>
  <si>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</si>
  <si>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</si>
  <si>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</si>
  <si>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</si>
  <si>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</si>
  <si>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</si>
  <si>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</si>
  <si>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</si>
  <si>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</si>
  <si>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</si>
  <si>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</si>
  <si>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</si>
  <si>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</si>
  <si>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</si>
  <si>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</si>
  <si>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</si>
  <si>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</si>
  <si>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</si>
  <si>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</si>
  <si>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</si>
  <si>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</si>
  <si>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</si>
  <si>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</si>
  <si>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</si>
  <si>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</si>
  <si>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</si>
  <si>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</si>
  <si>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</si>
  <si>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</si>
  <si>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</si>
  <si>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</si>
  <si>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</si>
  <si>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</si>
  <si>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</si>
  <si>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</si>
  <si>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</si>
  <si>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</si>
  <si>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</si>
  <si>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</si>
  <si>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</si>
  <si>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</si>
  <si>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</si>
  <si>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</si>
  <si>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</si>
  <si>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</si>
  <si>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</si>
  <si>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</si>
  <si>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</si>
  <si>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</si>
  <si>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</si>
  <si>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</si>
  <si>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</si>
  <si>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</si>
  <si>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</si>
  <si>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</si>
  <si>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</si>
  <si>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</si>
  <si>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</si>
  <si>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</si>
  <si>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</si>
  <si>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</si>
  <si>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</si>
  <si>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</si>
  <si>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</si>
  <si>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</si>
  <si>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</si>
  <si>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</si>
  <si>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</si>
  <si>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</si>
  <si>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</si>
  <si>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</si>
  <si>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</si>
  <si>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</si>
  <si>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</si>
  <si>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</si>
  <si>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</si>
  <si>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</si>
  <si>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</si>
  <si>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</si>
  <si>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</si>
  <si>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</si>
  <si>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</si>
  <si>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</si>
  <si>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</si>
  <si>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</si>
  <si>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</si>
  <si>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</si>
  <si>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</si>
  <si>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</si>
  <si>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</si>
  <si>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</si>
  <si>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</si>
  <si>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</si>
  <si>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</si>
  <si>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</si>
  <si>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</si>
  <si>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</si>
  <si>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</si>
  <si>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</si>
  <si>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</si>
  <si>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</si>
  <si>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</si>
  <si>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</si>
  <si>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</si>
  <si>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</si>
  <si>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</si>
  <si>
    <t xml:space="preserve">Actual system completed and “flight qualified” through test and demonstration (ground or space).  By definition, all technologies being applied in actual systems go through TRL-8.  In almost all cases, this level is the end of true ‘system development’ for most technology elements.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</si>
  <si>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</si>
  <si>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</si>
  <si>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
</t>
  </si>
  <si>
    <t xml:space="preserve">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
</t>
  </si>
  <si>
    <t xml:space="preserve">Following the observation of high critical temperature (Htc) superconductivity, potential applications of the new material for thin film devices (e.g., SIS mixers) and in instrument systems (e.g., telescope sensors) can be defined.
</t>
  </si>
  <si>
    <t xml:space="preserve">A new type of solar photovoltaic material promising higher efficiencies would be used in an actual fabricated solar array ‘blanket’ that would be integrated with power supplies, supporting structure, etc., and tested in a thermal vacuum chamber with solar simulation capability.
</t>
  </si>
  <si>
    <t xml:space="preserve">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
</t>
  </si>
  <si>
    <t>Determinants of Technology Transfer Outcomes Examined in the Technology Transfer Literature</t>
  </si>
  <si>
    <t>Four-Quandrant Model of Scientific Research</t>
  </si>
  <si>
    <t>The Valley of Death</t>
  </si>
  <si>
    <r>
      <t xml:space="preserve">Dacey, J. (2014). Navigating the valley of death. </t>
    </r>
    <r>
      <rPr>
        <i/>
        <sz val="11"/>
        <color theme="1"/>
        <rFont val="Calibri"/>
        <family val="2"/>
        <scheme val="minor"/>
      </rPr>
      <t>Physics World, 27</t>
    </r>
    <r>
      <rPr>
        <sz val="11"/>
        <color theme="1"/>
        <rFont val="Calibri"/>
        <family val="2"/>
        <scheme val="minor"/>
      </rPr>
      <t xml:space="preserve">(11), 29. </t>
    </r>
  </si>
  <si>
    <t>Technology maturity level</t>
  </si>
  <si>
    <t>Exclusive Licenses</t>
  </si>
  <si>
    <t>Options</t>
  </si>
  <si>
    <t>Non-Exclusive License</t>
  </si>
  <si>
    <t>Estimated Number of Technologies Transferred</t>
  </si>
  <si>
    <t>Estimated Pct of Technologies Transferred</t>
  </si>
  <si>
    <t>Estimate of the Number of University Technologies Transferred to the Private Sector</t>
  </si>
  <si>
    <r>
      <t xml:space="preserve">Hockstad, D., Mahurin, R., Miner, J., Porter, K. W., Robertson, R., &amp; Savatski, L. (2017). </t>
    </r>
    <r>
      <rPr>
        <i/>
        <sz val="11"/>
        <color theme="1"/>
        <rFont val="Calibri"/>
        <family val="2"/>
        <scheme val="minor"/>
      </rPr>
      <t>AUTM 2017 licensing activity survey</t>
    </r>
    <r>
      <rPr>
        <sz val="11"/>
        <color theme="1"/>
        <rFont val="Calibri"/>
        <family val="2"/>
        <scheme val="minor"/>
      </rPr>
      <t>. Oakbrook Terrace, IL: Association of University Technology Managers. Available from http://www.autm.net</t>
    </r>
  </si>
  <si>
    <t>Worldwide Patent Applications</t>
  </si>
  <si>
    <t>U.S. Utility Patent Applications</t>
  </si>
  <si>
    <t>U.S. Provisional Patent Applications</t>
  </si>
  <si>
    <r>
      <t xml:space="preserve">Estimated Number of Technologies Licensed Non-Exclusively </t>
    </r>
    <r>
      <rPr>
        <vertAlign val="superscript"/>
        <sz val="11"/>
        <color theme="1"/>
        <rFont val="Calibri"/>
        <family val="2"/>
        <scheme val="minor"/>
      </rPr>
      <t>a</t>
    </r>
  </si>
  <si>
    <r>
      <t xml:space="preserve">Estimated Number of Technologies Transferred </t>
    </r>
    <r>
      <rPr>
        <vertAlign val="superscript"/>
        <sz val="11"/>
        <color theme="1"/>
        <rFont val="Calibri"/>
        <family val="2"/>
        <scheme val="minor"/>
      </rPr>
      <t>b</t>
    </r>
  </si>
  <si>
    <r>
      <rPr>
        <vertAlign val="superscript"/>
        <sz val="11"/>
        <color theme="1"/>
        <rFont val="Calibri"/>
        <family val="2"/>
        <scheme val="minor"/>
      </rPr>
      <t>a</t>
    </r>
    <r>
      <rPr>
        <sz val="11"/>
        <color theme="1"/>
        <rFont val="Calibri"/>
        <family val="2"/>
        <scheme val="minor"/>
      </rPr>
      <t xml:space="preserve"> Assumes one unique technology per three non-exclusive license</t>
    </r>
  </si>
  <si>
    <r>
      <rPr>
        <vertAlign val="superscript"/>
        <sz val="11"/>
        <color theme="1"/>
        <rFont val="Calibri"/>
        <family val="2"/>
        <scheme val="minor"/>
      </rPr>
      <t>b</t>
    </r>
    <r>
      <rPr>
        <sz val="11"/>
        <color theme="1"/>
        <rFont val="Calibri"/>
        <family val="2"/>
        <scheme val="minor"/>
      </rPr>
      <t xml:space="preserve"> The sum of exclusive licenses, options, and the estimated number of unique technologies licensed non-exclusively.</t>
    </r>
  </si>
  <si>
    <t>Baek, Hwang, &amp; Park (2018); Munteanu (2012); Song, Park, &amp; Park (2017)</t>
  </si>
  <si>
    <t>Federal Obligations to Universities for Research and Development, 2000-2019</t>
  </si>
  <si>
    <t>Figure created by author.</t>
  </si>
  <si>
    <r>
      <t xml:space="preserve">National Science Foundation, National Center for Science and Engineering Statistics [NCSES]. (2020). </t>
    </r>
    <r>
      <rPr>
        <i/>
        <sz val="11"/>
        <color theme="1"/>
        <rFont val="Calibri"/>
        <family val="2"/>
        <scheme val="minor"/>
      </rPr>
      <t>Survey of Federal Funds for Research and Development, Fiscal Years 2018-19</t>
    </r>
    <r>
      <rPr>
        <sz val="11"/>
        <color theme="1"/>
        <rFont val="Calibri"/>
        <family val="2"/>
        <scheme val="minor"/>
      </rPr>
      <t>. Retrieved May 7, 2020 from http://www.nsf.gov/statistics/fedfunds/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</si>
</sst>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4" formatCode="_(&quot;$&quot;* #,##0.00_);_(&quot;$&quot;* \(#,##0.00\);_(&quot;$&quot;* &quot;-&quot;??_);_(@_)"/>
    <numFmt numFmtId="43" formatCode="_(* #,##0.00_);_(* \(#,##0.00\);_(* &quot;-&quot;??_);_(@_)"/>
    <numFmt numFmtId="164" formatCode="_(* #,##0_);_(* \(#,##0\);_(* &quot;-&quot;??_);_(@_)"/>
  </numFmts>
  <fonts count="14"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144">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2" borderId="0" xfId="0" applyFont="1" applyFill="1" applyAlignment="1">
      <alignment horizontal="left" vertical="top" wrapText="1"/>
    </xf>
    <xf numFmtId="0" fontId="0" fillId="2" borderId="0" xfId="0" applyFont="1" applyFill="1" applyAlignment="1">
      <alignment vertical="top" wrapText="1"/>
    </xf>
    <xf numFmtId="0" fontId="0" fillId="2" borderId="8" xfId="0" applyFont="1" applyFill="1" applyBorder="1" applyAlignment="1">
      <alignment horizontal="center" vertical="top" wrapText="1"/>
    </xf>
    <xf numFmtId="0" fontId="0" fillId="2" borderId="16" xfId="0" applyFont="1" applyFill="1" applyBorder="1" applyAlignment="1">
      <alignment horizontal="center" vertical="top" wrapText="1"/>
    </xf>
    <xf numFmtId="0" fontId="0" fillId="2" borderId="0" xfId="0" applyFont="1" applyFill="1" applyBorder="1" applyAlignment="1">
      <alignment horizontal="center" vertical="top" wrapText="1"/>
    </xf>
    <xf numFmtId="0" fontId="0" fillId="2" borderId="9" xfId="0" applyFont="1" applyFill="1" applyBorder="1" applyAlignment="1">
      <alignment horizontal="center" vertical="top" wrapText="1"/>
    </xf>
    <xf numFmtId="0" fontId="0" fillId="2" borderId="0" xfId="0" applyFont="1" applyFill="1" applyAlignment="1">
      <alignment horizontal="center" vertical="top" wrapText="1"/>
    </xf>
    <xf numFmtId="0" fontId="0" fillId="2" borderId="10" xfId="0" applyFont="1" applyFill="1" applyBorder="1" applyAlignment="1">
      <alignment vertical="top" wrapText="1"/>
    </xf>
    <xf numFmtId="164" fontId="0" fillId="0" borderId="0" xfId="3" applyNumberFormat="1" applyFont="1" applyAlignment="1">
      <alignment wrapText="1"/>
    </xf>
    <xf numFmtId="0" fontId="0" fillId="0" borderId="0" xfId="0" applyAlignment="1">
      <alignment horizontal="center" wrapText="1"/>
    </xf>
    <xf numFmtId="10" fontId="0" fillId="0" borderId="0" xfId="4" applyNumberFormat="1" applyFont="1" applyAlignment="1">
      <alignment wrapText="1"/>
    </xf>
    <xf numFmtId="0" fontId="0" fillId="0" borderId="1" xfId="0" applyBorder="1"/>
    <xf numFmtId="0" fontId="0" fillId="0" borderId="1" xfId="0" applyBorder="1" applyAlignment="1">
      <alignment horizontal="center" wrapText="1"/>
    </xf>
    <xf numFmtId="164" fontId="0" fillId="0" borderId="1" xfId="3" applyNumberFormat="1" applyFont="1" applyBorder="1" applyAlignment="1">
      <alignment wrapText="1"/>
    </xf>
    <xf numFmtId="10" fontId="0" fillId="0" borderId="1" xfId="4" applyNumberFormat="1" applyFont="1" applyBorder="1" applyAlignment="1">
      <alignment wrapText="1"/>
    </xf>
    <xf numFmtId="164" fontId="0" fillId="0" borderId="1" xfId="0" applyNumberFormat="1" applyBorder="1" applyAlignment="1">
      <alignment wrapText="1"/>
    </xf>
    <xf numFmtId="0" fontId="0" fillId="0" borderId="0" xfId="0" applyBorder="1"/>
    <xf numFmtId="164" fontId="0" fillId="0" borderId="0" xfId="0" applyNumberFormat="1" applyBorder="1" applyAlignment="1">
      <alignment wrapText="1"/>
    </xf>
    <xf numFmtId="0" fontId="0" fillId="0" borderId="0" xfId="0" applyBorder="1" applyAlignment="1">
      <alignment horizontal="left"/>
    </xf>
    <xf numFmtId="164" fontId="0" fillId="0" borderId="0" xfId="3" applyNumberFormat="1" applyFont="1" applyBorder="1" applyAlignment="1">
      <alignment wrapText="1"/>
    </xf>
    <xf numFmtId="10" fontId="0" fillId="0" borderId="0" xfId="4" applyNumberFormat="1" applyFont="1" applyBorder="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left" wrapText="1"/>
    </xf>
  </cellXfs>
  <cellStyles count="5">
    <cellStyle name="Comma" xfId="3" builtinId="3"/>
    <cellStyle name="Currency" xfId="1" builtinId="4"/>
    <cellStyle name="Normal" xfId="0" builtinId="0"/>
    <cellStyle name="Normal_tbl II-1" xfId="2"/>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'Figure - Tech Utilization'!$B$17</c:f>
              <c:strCache>
                <c:ptCount val="1"/>
                <c:pt idx="0">
                  <c:v>Disclosures</c:v>
                </c:pt>
              </c:strCache>
            </c:strRef>
          </c:tx>
          <c:spPr>
            <a:solidFill>
              <a:schemeClr val="tx1"/>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Utilization'!$B$18:$B$22</c:f>
              <c:numCache>
                <c:formatCode>_(* #,##0_);_(* \(#,##0\);_(* "-"??_);_(@_)</c:formatCode>
                <c:ptCount val="5"/>
                <c:pt idx="0">
                  <c:v>24048</c:v>
                </c:pt>
                <c:pt idx="1">
                  <c:v>24117</c:v>
                </c:pt>
                <c:pt idx="2">
                  <c:v>25313</c:v>
                </c:pt>
                <c:pt idx="3">
                  <c:v>25825</c:v>
                </c:pt>
                <c:pt idx="4">
                  <c:v>24998</c:v>
                </c:pt>
              </c:numCache>
            </c:numRef>
          </c:val>
          <c:extLst>
            <c:ext xmlns:c16="http://schemas.microsoft.com/office/drawing/2014/chart" uri="{C3380CC4-5D6E-409C-BE32-E72D297353CC}">
              <c16:uniqueId val="{00000001-3B81-46F6-B564-44758C1619ED}"/>
            </c:ext>
          </c:extLst>
        </c:ser>
        <c:ser>
          <c:idx val="2"/>
          <c:order val="2"/>
          <c:tx>
            <c:strRef>
              <c:f>'Figure - Tech Utilization'!$C$17</c:f>
              <c:strCache>
                <c:ptCount val="1"/>
                <c:pt idx="0">
                  <c:v>Estimated Number of Technologies Transferred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Utilization'!$C$18:$C$22</c:f>
              <c:numCache>
                <c:formatCode>_(* #,##0_);_(* \(#,##0\);_(* "-"??_);_(@_)</c:formatCode>
                <c:ptCount val="5"/>
                <c:pt idx="0">
                  <c:v>4256.666666666667</c:v>
                </c:pt>
                <c:pt idx="1">
                  <c:v>4622.666666666667</c:v>
                </c:pt>
                <c:pt idx="2">
                  <c:v>5025.666666666667</c:v>
                </c:pt>
                <c:pt idx="3">
                  <c:v>4901.333333333333</c:v>
                </c:pt>
                <c:pt idx="4">
                  <c:v>5001.333333333333</c:v>
                </c:pt>
              </c:numCache>
            </c:numRef>
          </c:val>
          <c:extLst>
            <c:ext xmlns:c16="http://schemas.microsoft.com/office/drawing/2014/chart" uri="{C3380CC4-5D6E-409C-BE32-E72D297353CC}">
              <c16:uniqueId val="{00000002-3B81-46F6-B564-44758C1619ED}"/>
            </c:ext>
          </c:extLst>
        </c:ser>
        <c:dLbls>
          <c:dLblPos val="outEnd"/>
          <c:showLegendKey val="0"/>
          <c:showVal val="1"/>
          <c:showCatName val="0"/>
          <c:showSerName val="0"/>
          <c:showPercent val="0"/>
          <c:showBubbleSize val="0"/>
        </c:dLbls>
        <c:gapWidth val="219"/>
        <c:overlap val="-27"/>
        <c:axId val="268808360"/>
        <c:axId val="268806720"/>
        <c:extLst>
          <c:ext xmlns:c15="http://schemas.microsoft.com/office/drawing/2012/chart" uri="{02D57815-91ED-43cb-92C2-25804820EDAC}">
            <c15:filteredBarSeries>
              <c15:ser>
                <c:idx val="0"/>
                <c:order val="0"/>
                <c:tx>
                  <c:strRef>
                    <c:extLst>
                      <c:ext uri="{02D57815-91ED-43cb-92C2-25804820EDAC}">
                        <c15:formulaRef>
                          <c15:sqref>'Figure - Tech Utilization'!$A$17</c15:sqref>
                        </c15:formulaRef>
                      </c:ext>
                    </c:extLst>
                    <c:strCache>
                      <c:ptCount val="1"/>
                      <c:pt idx="0">
                        <c:v>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val>
                <c:extLst>
                  <c:ext xmlns:c16="http://schemas.microsoft.com/office/drawing/2014/chart" uri="{C3380CC4-5D6E-409C-BE32-E72D297353CC}">
                    <c16:uniqueId val="{00000000-3B81-46F6-B564-44758C1619ED}"/>
                  </c:ext>
                </c:extLst>
              </c15:ser>
            </c15:filteredBarSeries>
          </c:ext>
        </c:extLst>
      </c:barChart>
      <c:catAx>
        <c:axId val="26880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6720"/>
        <c:crosses val="autoZero"/>
        <c:auto val="1"/>
        <c:lblAlgn val="ctr"/>
        <c:lblOffset val="100"/>
        <c:noMultiLvlLbl val="0"/>
      </c:catAx>
      <c:valAx>
        <c:axId val="268806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8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25</xdr:row>
      <xdr:rowOff>9525</xdr:rowOff>
    </xdr:from>
    <xdr:to>
      <xdr:col>6</xdr:col>
      <xdr:colOff>1028700</xdr:colOff>
      <xdr:row>46</xdr:row>
      <xdr:rowOff>123825</xdr:rowOff>
    </xdr:to>
    <xdr:graphicFrame macro="">
      <xdr:nvGraphicFramePr>
        <xdr:cNvPr id="2" name="Chart 1">
          <a:extLst>
            <a:ext uri="{FF2B5EF4-FFF2-40B4-BE49-F238E27FC236}">
              <a16:creationId xmlns:a16="http://schemas.microsoft.com/office/drawing/2014/main" id="{719919EC-4464-4621-B80C-EA68FA8B7F4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209550</xdr:colOff>
      <xdr:row>3</xdr:row>
      <xdr:rowOff>142875</xdr:rowOff>
    </xdr:from>
    <xdr:to>
      <xdr:col>16</xdr:col>
      <xdr:colOff>409575</xdr:colOff>
      <xdr:row>50</xdr:row>
      <xdr:rowOff>114300</xdr:rowOff>
    </xdr:to>
    <xdr:grpSp>
      <xdr:nvGrpSpPr>
        <xdr:cNvPr id="24" name="Group 23">
          <a:extLst>
            <a:ext uri="{FF2B5EF4-FFF2-40B4-BE49-F238E27FC236}">
              <a16:creationId xmlns:a16="http://schemas.microsoft.com/office/drawing/2014/main" id="{755933F2-C06E-41F4-B6D9-B82DA65DB791}"/>
            </a:ext>
          </a:extLst>
        </xdr:cNvPr>
        <xdr:cNvGrpSpPr/>
      </xdr:nvGrpSpPr>
      <xdr:grpSpPr>
        <a:xfrm>
          <a:off x="209550" y="733425"/>
          <a:ext cx="9953625" cy="8924925"/>
          <a:chOff x="209550" y="733425"/>
          <a:chExt cx="9953625" cy="8924925"/>
        </a:xfrm>
      </xdr:grpSpPr>
      <xdr:sp macro="" textlink="">
        <xdr:nvSpPr>
          <xdr:cNvPr id="9" name="Rectangle 8">
            <a:extLst>
              <a:ext uri="{FF2B5EF4-FFF2-40B4-BE49-F238E27FC236}">
                <a16:creationId xmlns:a16="http://schemas.microsoft.com/office/drawing/2014/main" id="{2EDF8CFA-62CE-4CD9-A1E4-E2051F7B335E}"/>
              </a:ext>
            </a:extLst>
          </xdr:cNvPr>
          <xdr:cNvSpPr/>
        </xdr:nvSpPr>
        <xdr:spPr>
          <a:xfrm>
            <a:off x="2767012" y="61055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 (DP</a:t>
            </a:r>
            <a:r>
              <a:rPr lang="en-US" sz="1200" baseline="-25000">
                <a:solidFill>
                  <a:sysClr val="windowText" lastClr="000000"/>
                </a:solidFill>
              </a:rPr>
              <a:t>1</a:t>
            </a:r>
            <a:r>
              <a:rPr lang="en-US" sz="1200" baseline="0">
                <a:solidFill>
                  <a:sysClr val="windowText" lastClr="000000"/>
                </a:solidFill>
              </a:rPr>
              <a:t>): </a:t>
            </a:r>
          </a:p>
          <a:p>
            <a:pPr algn="ctr"/>
            <a:r>
              <a:rPr lang="en-US" sz="1200" baseline="0">
                <a:solidFill>
                  <a:sysClr val="windowText" lastClr="000000"/>
                </a:solidFill>
              </a:rPr>
              <a:t>Technology maturity level must be at least L.</a:t>
            </a:r>
            <a:endParaRPr lang="en-US" sz="1200" baseline="-25000">
              <a:solidFill>
                <a:sysClr val="windowText" lastClr="000000"/>
              </a:solidFill>
            </a:endParaRPr>
          </a:p>
        </xdr:txBody>
      </xdr:sp>
      <xdr:sp macro="" textlink="">
        <xdr:nvSpPr>
          <xdr:cNvPr id="10" name="Rectangle 9">
            <a:extLst>
              <a:ext uri="{FF2B5EF4-FFF2-40B4-BE49-F238E27FC236}">
                <a16:creationId xmlns:a16="http://schemas.microsoft.com/office/drawing/2014/main" id="{6B0DC8DD-F6A6-40DC-831A-338DFA26E651}"/>
              </a:ext>
            </a:extLst>
          </xdr:cNvPr>
          <xdr:cNvSpPr/>
        </xdr:nvSpPr>
        <xdr:spPr>
          <a:xfrm>
            <a:off x="2767012" y="72247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sp macro="" textlink="">
        <xdr:nvSpPr>
          <xdr:cNvPr id="11" name="Rectangle 10">
            <a:extLst>
              <a:ext uri="{FF2B5EF4-FFF2-40B4-BE49-F238E27FC236}">
                <a16:creationId xmlns:a16="http://schemas.microsoft.com/office/drawing/2014/main" id="{5CB89335-6580-458F-8E57-39173AA7E02B}"/>
              </a:ext>
            </a:extLst>
          </xdr:cNvPr>
          <xdr:cNvSpPr/>
        </xdr:nvSpPr>
        <xdr:spPr>
          <a:xfrm>
            <a:off x="2767012" y="87439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038350"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851059" y="4646771"/>
            <a:ext cx="2428875" cy="14030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7" name="Connector: Elbow 16">
            <a:extLst>
              <a:ext uri="{FF2B5EF4-FFF2-40B4-BE49-F238E27FC236}">
                <a16:creationId xmlns:a16="http://schemas.microsoft.com/office/drawing/2014/main" id="{52FF6E3E-4187-43E2-8A05-5FF131F06074}"/>
              </a:ext>
            </a:extLst>
          </xdr:cNvPr>
          <xdr:cNvCxnSpPr>
            <a:stCxn id="40" idx="2"/>
            <a:endCxn id="10" idx="1"/>
          </xdr:cNvCxnSpPr>
        </xdr:nvCxnSpPr>
        <xdr:spPr>
          <a:xfrm rot="16200000" flipH="1">
            <a:off x="53340" y="4968240"/>
            <a:ext cx="3548062" cy="187928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944404" y="5489734"/>
            <a:ext cx="5067300" cy="23555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595812" y="4133850"/>
            <a:ext cx="1365568" cy="24288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41" idx="2"/>
          </xdr:cNvCxnSpPr>
        </xdr:nvCxnSpPr>
        <xdr:spPr>
          <a:xfrm flipV="1">
            <a:off x="4595812" y="4133850"/>
            <a:ext cx="1848168" cy="3548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595812" y="4124325"/>
            <a:ext cx="2330768" cy="5076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452812" y="82581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1336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Uncertainty</a:t>
            </a:r>
            <a:r>
              <a:rPr lang="en-US" sz="1200" baseline="0">
                <a:solidFill>
                  <a:sysClr val="windowText" lastClr="000000"/>
                </a:solidFill>
              </a:rPr>
              <a:t> avoidance</a:t>
            </a:r>
            <a:endParaRPr lang="en-US" sz="1200">
              <a:solidFill>
                <a:sysClr val="windowText" lastClr="000000"/>
              </a:solidFill>
            </a:endParaRPr>
          </a:p>
        </xdr:txBody>
      </xdr:sp>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2385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Absorptive capacity</a:t>
            </a:r>
          </a:p>
        </xdr:txBody>
      </xdr:sp>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048000"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152900"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 name="Rectangle 1">
            <a:extLst>
              <a:ext uri="{FF2B5EF4-FFF2-40B4-BE49-F238E27FC236}">
                <a16:creationId xmlns:a16="http://schemas.microsoft.com/office/drawing/2014/main" id="{E7FBD581-9132-4175-AC34-BD98A9A52BD0}"/>
              </a:ext>
            </a:extLst>
          </xdr:cNvPr>
          <xdr:cNvSpPr/>
        </xdr:nvSpPr>
        <xdr:spPr>
          <a:xfrm>
            <a:off x="20955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Technology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18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2286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8" name="Rectangle 7">
            <a:extLst>
              <a:ext uri="{FF2B5EF4-FFF2-40B4-BE49-F238E27FC236}">
                <a16:creationId xmlns:a16="http://schemas.microsoft.com/office/drawing/2014/main" id="{78775CEB-9626-4660-A44C-8F70D0A13B5B}"/>
              </a:ext>
            </a:extLst>
          </xdr:cNvPr>
          <xdr:cNvSpPr/>
        </xdr:nvSpPr>
        <xdr:spPr>
          <a:xfrm>
            <a:off x="52863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of whether to assimilate the technology</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7785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7437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8" name="Rectangle 47">
            <a:extLst>
              <a:ext uri="{FF2B5EF4-FFF2-40B4-BE49-F238E27FC236}">
                <a16:creationId xmlns:a16="http://schemas.microsoft.com/office/drawing/2014/main" id="{7C3D8628-D7D9-4F45-8B23-01A54DB84423}"/>
              </a:ext>
            </a:extLst>
          </xdr:cNvPr>
          <xdr:cNvSpPr/>
        </xdr:nvSpPr>
        <xdr:spPr>
          <a:xfrm>
            <a:off x="286702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ectangle 49">
            <a:extLst>
              <a:ext uri="{FF2B5EF4-FFF2-40B4-BE49-F238E27FC236}">
                <a16:creationId xmlns:a16="http://schemas.microsoft.com/office/drawing/2014/main" id="{3342E0FA-E413-4BF7-A9D0-695F0D0764AC}"/>
              </a:ext>
            </a:extLst>
          </xdr:cNvPr>
          <xdr:cNvSpPr/>
        </xdr:nvSpPr>
        <xdr:spPr>
          <a:xfrm>
            <a:off x="39814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597FD77F-84EB-43A0-9CE6-3C8DED2BE1F4}"/>
              </a:ext>
            </a:extLst>
          </xdr:cNvPr>
          <xdr:cNvSpPr/>
        </xdr:nvSpPr>
        <xdr:spPr>
          <a:xfrm>
            <a:off x="2765108" y="46101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xnSp macro="">
        <xdr:nvCxnSpPr>
          <xdr:cNvPr id="33" name="Connector: Elbow 32">
            <a:extLst>
              <a:ext uri="{FF2B5EF4-FFF2-40B4-BE49-F238E27FC236}">
                <a16:creationId xmlns:a16="http://schemas.microsoft.com/office/drawing/2014/main" id="{95FF0E0F-F33C-42A2-AC74-3F51A65B2B95}"/>
              </a:ext>
            </a:extLst>
          </xdr:cNvPr>
          <xdr:cNvCxnSpPr>
            <a:stCxn id="36" idx="2"/>
            <a:endCxn id="31" idx="1"/>
          </xdr:cNvCxnSpPr>
        </xdr:nvCxnSpPr>
        <xdr:spPr>
          <a:xfrm rot="16200000" flipH="1">
            <a:off x="1835944" y="4138136"/>
            <a:ext cx="933450" cy="92487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 name="Connector: Elbow 33">
            <a:extLst>
              <a:ext uri="{FF2B5EF4-FFF2-40B4-BE49-F238E27FC236}">
                <a16:creationId xmlns:a16="http://schemas.microsoft.com/office/drawing/2014/main" id="{C37640CA-1A85-474A-B4BB-2176EF4682EA}"/>
              </a:ext>
            </a:extLst>
          </xdr:cNvPr>
          <xdr:cNvCxnSpPr>
            <a:stCxn id="31" idx="3"/>
            <a:endCxn id="39" idx="2"/>
          </xdr:cNvCxnSpPr>
        </xdr:nvCxnSpPr>
        <xdr:spPr>
          <a:xfrm flipV="1">
            <a:off x="4593908" y="4133850"/>
            <a:ext cx="884872" cy="9334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 name="Rectangle 35">
            <a:extLst>
              <a:ext uri="{FF2B5EF4-FFF2-40B4-BE49-F238E27FC236}">
                <a16:creationId xmlns:a16="http://schemas.microsoft.com/office/drawing/2014/main" id="{BF57490B-5492-4EE6-87DD-05E4B8B99F52}"/>
              </a:ext>
            </a:extLst>
          </xdr:cNvPr>
          <xdr:cNvSpPr/>
        </xdr:nvSpPr>
        <xdr:spPr>
          <a:xfrm>
            <a:off x="1657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9" name="Rectangle 38">
            <a:extLst>
              <a:ext uri="{FF2B5EF4-FFF2-40B4-BE49-F238E27FC236}">
                <a16:creationId xmlns:a16="http://schemas.microsoft.com/office/drawing/2014/main" id="{D0A1E29A-7304-413D-A2E7-71D244BF9E02}"/>
              </a:ext>
            </a:extLst>
          </xdr:cNvPr>
          <xdr:cNvSpPr/>
        </xdr:nvSpPr>
        <xdr:spPr>
          <a:xfrm>
            <a:off x="52959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0" name="Rectangle 39">
            <a:extLst>
              <a:ext uri="{FF2B5EF4-FFF2-40B4-BE49-F238E27FC236}">
                <a16:creationId xmlns:a16="http://schemas.microsoft.com/office/drawing/2014/main" id="{13BA36FD-E0ED-484F-98D9-44CC7BCD0DAB}"/>
              </a:ext>
            </a:extLst>
          </xdr:cNvPr>
          <xdr:cNvSpPr/>
        </xdr:nvSpPr>
        <xdr:spPr>
          <a:xfrm>
            <a:off x="7048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1" name="Rectangle 40">
            <a:extLst>
              <a:ext uri="{FF2B5EF4-FFF2-40B4-BE49-F238E27FC236}">
                <a16:creationId xmlns:a16="http://schemas.microsoft.com/office/drawing/2014/main" id="{E98D282F-8894-4BB5-9C97-14272DCB7D6B}"/>
              </a:ext>
            </a:extLst>
          </xdr:cNvPr>
          <xdr:cNvSpPr/>
        </xdr:nvSpPr>
        <xdr:spPr>
          <a:xfrm>
            <a:off x="626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cxnSp macro="">
        <xdr:nvCxnSpPr>
          <xdr:cNvPr id="44" name="Straight Arrow Connector 43">
            <a:extLst>
              <a:ext uri="{FF2B5EF4-FFF2-40B4-BE49-F238E27FC236}">
                <a16:creationId xmlns:a16="http://schemas.microsoft.com/office/drawing/2014/main" id="{26DB750F-87E5-4885-AD94-C90A4F06D302}"/>
              </a:ext>
            </a:extLst>
          </xdr:cNvPr>
          <xdr:cNvCxnSpPr>
            <a:stCxn id="8" idx="3"/>
            <a:endCxn id="45" idx="1"/>
          </xdr:cNvCxnSpPr>
        </xdr:nvCxnSpPr>
        <xdr:spPr>
          <a:xfrm flipV="1">
            <a:off x="7115175" y="3676650"/>
            <a:ext cx="1219200"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 name="Rectangle 44">
            <a:extLst>
              <a:ext uri="{FF2B5EF4-FFF2-40B4-BE49-F238E27FC236}">
                <a16:creationId xmlns:a16="http://schemas.microsoft.com/office/drawing/2014/main" id="{6343A56F-410C-4D52-A3E6-E84569A3DCB7}"/>
              </a:ext>
            </a:extLst>
          </xdr:cNvPr>
          <xdr:cNvSpPr/>
        </xdr:nvSpPr>
        <xdr:spPr>
          <a:xfrm>
            <a:off x="8334375" y="32194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Action necessitated by decision</a:t>
            </a:r>
            <a:endParaRPr lang="en-US" sz="1200">
              <a:solidFill>
                <a:sysClr val="windowText" lastClr="000000"/>
              </a:solidFill>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33336</xdr:colOff>
      <xdr:row>4</xdr:row>
      <xdr:rowOff>161924</xdr:rowOff>
    </xdr:from>
    <xdr:to>
      <xdr:col>22</xdr:col>
      <xdr:colOff>561975</xdr:colOff>
      <xdr:row>27</xdr:row>
      <xdr:rowOff>95249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104775</xdr:colOff>
      <xdr:row>4</xdr:row>
      <xdr:rowOff>0</xdr:rowOff>
    </xdr:from>
    <xdr:to>
      <xdr:col>13</xdr:col>
      <xdr:colOff>309564</xdr:colOff>
      <xdr:row>42</xdr:row>
      <xdr:rowOff>1588</xdr:rowOff>
    </xdr:to>
    <xdr:grpSp>
      <xdr:nvGrpSpPr>
        <xdr:cNvPr id="31" name="Group 30">
          <a:extLst>
            <a:ext uri="{FF2B5EF4-FFF2-40B4-BE49-F238E27FC236}">
              <a16:creationId xmlns:a16="http://schemas.microsoft.com/office/drawing/2014/main" id="{61C069D6-13D9-469D-8D79-2418E7167566}"/>
            </a:ext>
          </a:extLst>
        </xdr:cNvPr>
        <xdr:cNvGrpSpPr/>
      </xdr:nvGrpSpPr>
      <xdr:grpSpPr>
        <a:xfrm>
          <a:off x="714375" y="790575"/>
          <a:ext cx="7519989" cy="7240588"/>
          <a:chOff x="714375" y="790575"/>
          <a:chExt cx="7519989" cy="7240588"/>
        </a:xfrm>
      </xdr:grpSpPr>
      <xdr:sp macro="" textlink="">
        <xdr:nvSpPr>
          <xdr:cNvPr id="13" name="TextBox 12">
            <a:extLst>
              <a:ext uri="{FF2B5EF4-FFF2-40B4-BE49-F238E27FC236}">
                <a16:creationId xmlns:a16="http://schemas.microsoft.com/office/drawing/2014/main" id="{0F0EEB92-5EE7-4F29-AFCE-572CEF049BDC}"/>
              </a:ext>
            </a:extLst>
          </xdr:cNvPr>
          <xdr:cNvSpPr txBox="1"/>
        </xdr:nvSpPr>
        <xdr:spPr>
          <a:xfrm>
            <a:off x="4116588" y="7764463"/>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Consideration</a:t>
            </a:r>
            <a:r>
              <a:rPr lang="en-US" sz="1400" b="1" baseline="0"/>
              <a:t> of Use</a:t>
            </a:r>
            <a:endParaRPr lang="en-US" sz="1400" b="1"/>
          </a:p>
        </xdr:txBody>
      </xdr:sp>
      <xdr:sp macro="" textlink="">
        <xdr:nvSpPr>
          <xdr:cNvPr id="14" name="TextBox 13">
            <a:extLst>
              <a:ext uri="{FF2B5EF4-FFF2-40B4-BE49-F238E27FC236}">
                <a16:creationId xmlns:a16="http://schemas.microsoft.com/office/drawing/2014/main" id="{8B40ACD5-7D84-40DA-B594-67082104E501}"/>
              </a:ext>
            </a:extLst>
          </xdr:cNvPr>
          <xdr:cNvSpPr txBox="1"/>
        </xdr:nvSpPr>
        <xdr:spPr>
          <a:xfrm rot="16200000">
            <a:off x="-751079" y="3865754"/>
            <a:ext cx="3200400" cy="269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Desire for Fundamental</a:t>
            </a:r>
            <a:r>
              <a:rPr lang="en-US" sz="1400" b="1" baseline="0"/>
              <a:t> Understanding</a:t>
            </a:r>
            <a:endParaRPr lang="en-US" sz="1400" b="1"/>
          </a:p>
        </xdr:txBody>
      </xdr:sp>
      <xdr:grpSp>
        <xdr:nvGrpSpPr>
          <xdr:cNvPr id="22" name="Group 21">
            <a:extLst>
              <a:ext uri="{FF2B5EF4-FFF2-40B4-BE49-F238E27FC236}">
                <a16:creationId xmlns:a16="http://schemas.microsoft.com/office/drawing/2014/main" id="{DF3C186B-6F01-4870-AE99-982AC91FF1B7}"/>
              </a:ext>
            </a:extLst>
          </xdr:cNvPr>
          <xdr:cNvGrpSpPr/>
        </xdr:nvGrpSpPr>
        <xdr:grpSpPr>
          <a:xfrm>
            <a:off x="1837134" y="790575"/>
            <a:ext cx="6397230" cy="6400800"/>
            <a:chOff x="1837134" y="790575"/>
            <a:chExt cx="6397230" cy="6400800"/>
          </a:xfrm>
        </xdr:grpSpPr>
        <xdr:cxnSp macro="">
          <xdr:nvCxnSpPr>
            <xdr:cNvPr id="16" name="Straight Connector 15">
              <a:extLst>
                <a:ext uri="{FF2B5EF4-FFF2-40B4-BE49-F238E27FC236}">
                  <a16:creationId xmlns:a16="http://schemas.microsoft.com/office/drawing/2014/main" id="{95E17D05-D89E-4EB3-BEB7-CF77D4167B9E}"/>
                </a:ext>
              </a:extLst>
            </xdr:cNvPr>
            <xdr:cNvCxnSpPr/>
          </xdr:nvCxnSpPr>
          <xdr:spPr>
            <a:xfrm>
              <a:off x="5035749" y="790575"/>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CBAC8ED7-A572-4653-A44D-A6E29A6FB15D}"/>
                </a:ext>
              </a:extLst>
            </xdr:cNvPr>
            <xdr:cNvCxnSpPr/>
          </xdr:nvCxnSpPr>
          <xdr:spPr>
            <a:xfrm rot="16200000">
              <a:off x="5035749" y="792361"/>
              <a:ext cx="0" cy="63972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Freeform: Shape 17">
              <a:extLst>
                <a:ext uri="{FF2B5EF4-FFF2-40B4-BE49-F238E27FC236}">
                  <a16:creationId xmlns:a16="http://schemas.microsoft.com/office/drawing/2014/main" id="{13A6DE05-2738-4DB6-9617-0A83D46AF2BA}"/>
                </a:ext>
              </a:extLst>
            </xdr:cNvPr>
            <xdr:cNvSpPr/>
          </xdr:nvSpPr>
          <xdr:spPr>
            <a:xfrm>
              <a:off x="1837135" y="790575"/>
              <a:ext cx="6397229"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TextBox 18">
            <a:extLst>
              <a:ext uri="{FF2B5EF4-FFF2-40B4-BE49-F238E27FC236}">
                <a16:creationId xmlns:a16="http://schemas.microsoft.com/office/drawing/2014/main" id="{89631154-EB6D-4659-86BA-C92F444A22B0}"/>
              </a:ext>
            </a:extLst>
          </xdr:cNvPr>
          <xdr:cNvSpPr txBox="1"/>
        </xdr:nvSpPr>
        <xdr:spPr>
          <a:xfrm>
            <a:off x="24193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No Consideration</a:t>
            </a:r>
          </a:p>
        </xdr:txBody>
      </xdr:sp>
      <xdr:sp macro="" textlink="">
        <xdr:nvSpPr>
          <xdr:cNvPr id="21" name="TextBox 20">
            <a:extLst>
              <a:ext uri="{FF2B5EF4-FFF2-40B4-BE49-F238E27FC236}">
                <a16:creationId xmlns:a16="http://schemas.microsoft.com/office/drawing/2014/main" id="{C5851F50-D8A6-4F20-BCB8-3C4A18967CBF}"/>
              </a:ext>
            </a:extLst>
          </xdr:cNvPr>
          <xdr:cNvSpPr txBox="1"/>
        </xdr:nvSpPr>
        <xdr:spPr>
          <a:xfrm>
            <a:off x="57721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Use-Driven</a:t>
            </a:r>
          </a:p>
        </xdr:txBody>
      </xdr:sp>
      <xdr:sp macro="" textlink="">
        <xdr:nvSpPr>
          <xdr:cNvPr id="24" name="TextBox 23">
            <a:extLst>
              <a:ext uri="{FF2B5EF4-FFF2-40B4-BE49-F238E27FC236}">
                <a16:creationId xmlns:a16="http://schemas.microsoft.com/office/drawing/2014/main" id="{A578927F-5E98-4D5A-836A-4128F11AC49D}"/>
              </a:ext>
            </a:extLst>
          </xdr:cNvPr>
          <xdr:cNvSpPr txBox="1"/>
        </xdr:nvSpPr>
        <xdr:spPr>
          <a:xfrm rot="16200000">
            <a:off x="588170" y="527685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Low</a:t>
            </a:r>
          </a:p>
        </xdr:txBody>
      </xdr:sp>
      <xdr:sp macro="" textlink="">
        <xdr:nvSpPr>
          <xdr:cNvPr id="25" name="TextBox 24">
            <a:extLst>
              <a:ext uri="{FF2B5EF4-FFF2-40B4-BE49-F238E27FC236}">
                <a16:creationId xmlns:a16="http://schemas.microsoft.com/office/drawing/2014/main" id="{72D5008F-F891-4D3B-A0BE-A8E8AE033DF1}"/>
              </a:ext>
            </a:extLst>
          </xdr:cNvPr>
          <xdr:cNvSpPr txBox="1"/>
        </xdr:nvSpPr>
        <xdr:spPr>
          <a:xfrm rot="16200000">
            <a:off x="588170" y="2205039"/>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High</a:t>
            </a:r>
          </a:p>
        </xdr:txBody>
      </xdr:sp>
      <xdr:sp macro="" textlink="">
        <xdr:nvSpPr>
          <xdr:cNvPr id="26" name="TextBox 25">
            <a:extLst>
              <a:ext uri="{FF2B5EF4-FFF2-40B4-BE49-F238E27FC236}">
                <a16:creationId xmlns:a16="http://schemas.microsoft.com/office/drawing/2014/main" id="{C1FD4576-C432-4E39-8214-7794F4BFA230}"/>
              </a:ext>
            </a:extLst>
          </xdr:cNvPr>
          <xdr:cNvSpPr txBox="1"/>
        </xdr:nvSpPr>
        <xdr:spPr>
          <a:xfrm>
            <a:off x="2338387"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Pure Basic Research</a:t>
            </a:r>
          </a:p>
        </xdr:txBody>
      </xdr:sp>
      <xdr:sp macro="" textlink="">
        <xdr:nvSpPr>
          <xdr:cNvPr id="27" name="TextBox 26">
            <a:extLst>
              <a:ext uri="{FF2B5EF4-FFF2-40B4-BE49-F238E27FC236}">
                <a16:creationId xmlns:a16="http://schemas.microsoft.com/office/drawing/2014/main" id="{2F293771-E21A-4EC2-8612-C3CF5D862E44}"/>
              </a:ext>
            </a:extLst>
          </xdr:cNvPr>
          <xdr:cNvSpPr txBox="1"/>
        </xdr:nvSpPr>
        <xdr:spPr>
          <a:xfrm>
            <a:off x="5562600"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Use-Inspired</a:t>
            </a:r>
            <a:r>
              <a:rPr lang="en-US" sz="1800" b="1" baseline="0"/>
              <a:t> </a:t>
            </a:r>
          </a:p>
          <a:p>
            <a:pPr algn="ctr"/>
            <a:r>
              <a:rPr lang="en-US" sz="1800" b="1" baseline="0"/>
              <a:t>Basic </a:t>
            </a:r>
            <a:r>
              <a:rPr lang="en-US" sz="1800" b="1"/>
              <a:t>Research</a:t>
            </a:r>
          </a:p>
        </xdr:txBody>
      </xdr:sp>
      <xdr:sp macro="" textlink="">
        <xdr:nvSpPr>
          <xdr:cNvPr id="28" name="TextBox 27">
            <a:extLst>
              <a:ext uri="{FF2B5EF4-FFF2-40B4-BE49-F238E27FC236}">
                <a16:creationId xmlns:a16="http://schemas.microsoft.com/office/drawing/2014/main" id="{57DA036B-9CB8-4C65-BBB3-2B78226D65D1}"/>
              </a:ext>
            </a:extLst>
          </xdr:cNvPr>
          <xdr:cNvSpPr txBox="1"/>
        </xdr:nvSpPr>
        <xdr:spPr>
          <a:xfrm>
            <a:off x="2338387" y="480060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Descriptive Research</a:t>
            </a:r>
          </a:p>
        </xdr:txBody>
      </xdr:sp>
      <xdr:sp macro="" textlink="">
        <xdr:nvSpPr>
          <xdr:cNvPr id="30" name="TextBox 29">
            <a:extLst>
              <a:ext uri="{FF2B5EF4-FFF2-40B4-BE49-F238E27FC236}">
                <a16:creationId xmlns:a16="http://schemas.microsoft.com/office/drawing/2014/main" id="{D9B95D51-CAA0-431E-AF0B-1E0442026B35}"/>
              </a:ext>
            </a:extLst>
          </xdr:cNvPr>
          <xdr:cNvSpPr txBox="1"/>
        </xdr:nvSpPr>
        <xdr:spPr>
          <a:xfrm>
            <a:off x="5562600" y="478155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Applied Research</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3</xdr:row>
      <xdr:rowOff>66676</xdr:rowOff>
    </xdr:from>
    <xdr:to>
      <xdr:col>9</xdr:col>
      <xdr:colOff>533400</xdr:colOff>
      <xdr:row>23</xdr:row>
      <xdr:rowOff>78275</xdr:rowOff>
    </xdr:to>
    <xdr:pic>
      <xdr:nvPicPr>
        <xdr:cNvPr id="3" name="Picture 2" descr="http://live.iop-pp01.agh.sleek.net/wp-content/uploads/2014/10/PWNov14DACEY-fig1-full.jpg">
          <a:extLst>
            <a:ext uri="{FF2B5EF4-FFF2-40B4-BE49-F238E27FC236}">
              <a16:creationId xmlns:a16="http://schemas.microsoft.com/office/drawing/2014/main" id="{6E1C6410-71A1-42F0-8C78-6D5A348D1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57226"/>
          <a:ext cx="5943600" cy="3821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24</xdr:row>
      <xdr:rowOff>9530</xdr:rowOff>
    </xdr:from>
    <xdr:to>
      <xdr:col>9</xdr:col>
      <xdr:colOff>533400</xdr:colOff>
      <xdr:row>48</xdr:row>
      <xdr:rowOff>74848</xdr:rowOff>
    </xdr:to>
    <xdr:pic>
      <xdr:nvPicPr>
        <xdr:cNvPr id="6" name="Picture 5">
          <a:extLst>
            <a:ext uri="{FF2B5EF4-FFF2-40B4-BE49-F238E27FC236}">
              <a16:creationId xmlns:a16="http://schemas.microsoft.com/office/drawing/2014/main" id="{20C8BA26-C7F2-484F-A99A-CCEBC4C385C0}"/>
            </a:ext>
          </a:extLst>
        </xdr:cNvPr>
        <xdr:cNvPicPr>
          <a:picLocks noChangeAspect="1"/>
        </xdr:cNvPicPr>
      </xdr:nvPicPr>
      <xdr:blipFill>
        <a:blip xmlns:r="http://schemas.openxmlformats.org/officeDocument/2006/relationships" r:embed="rId2"/>
        <a:stretch>
          <a:fillRect/>
        </a:stretch>
      </xdr:blipFill>
      <xdr:spPr>
        <a:xfrm>
          <a:off x="76200" y="4600580"/>
          <a:ext cx="5943600" cy="46373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showGridLines="0" tabSelected="1" workbookViewId="0"/>
  </sheetViews>
  <sheetFormatPr defaultRowHeight="15" x14ac:dyDescent="0.25"/>
  <cols>
    <col min="1" max="1" width="17.42578125" style="10" bestFit="1" customWidth="1"/>
    <col min="2" max="2" width="23.42578125" style="19" bestFit="1" customWidth="1"/>
  </cols>
  <sheetData>
    <row r="1" spans="1:13" ht="15.75" x14ac:dyDescent="0.25">
      <c r="A1" s="10" t="s">
        <v>7</v>
      </c>
      <c r="B1" s="19" t="s">
        <v>11</v>
      </c>
      <c r="D1" s="18" t="s">
        <v>12</v>
      </c>
      <c r="M1" s="108" t="s">
        <v>320</v>
      </c>
    </row>
    <row r="2" spans="1:13" x14ac:dyDescent="0.25">
      <c r="A2" s="10">
        <v>1967</v>
      </c>
      <c r="B2" s="19">
        <v>1454.3</v>
      </c>
      <c r="D2" s="18" t="s">
        <v>13</v>
      </c>
    </row>
    <row r="3" spans="1:13" ht="15.75" x14ac:dyDescent="0.25">
      <c r="A3" s="10">
        <v>1968</v>
      </c>
      <c r="B3" s="19">
        <v>1487.4</v>
      </c>
      <c r="M3" s="110" t="s">
        <v>360</v>
      </c>
    </row>
    <row r="4" spans="1:13" x14ac:dyDescent="0.25">
      <c r="A4" s="10">
        <v>1969</v>
      </c>
      <c r="B4" s="19">
        <v>1529.2</v>
      </c>
      <c r="D4" t="s">
        <v>14</v>
      </c>
    </row>
    <row r="5" spans="1:13" x14ac:dyDescent="0.25">
      <c r="A5" s="10">
        <v>1970</v>
      </c>
      <c r="B5" s="19">
        <v>1475.6</v>
      </c>
    </row>
    <row r="6" spans="1:13" x14ac:dyDescent="0.25">
      <c r="A6" s="10">
        <v>1971</v>
      </c>
      <c r="B6" s="19">
        <v>1644.6</v>
      </c>
    </row>
    <row r="7" spans="1:13" x14ac:dyDescent="0.25">
      <c r="A7" s="10">
        <v>1972</v>
      </c>
      <c r="B7" s="19">
        <v>1903.5</v>
      </c>
    </row>
    <row r="8" spans="1:13" x14ac:dyDescent="0.25">
      <c r="A8" s="10">
        <v>1973</v>
      </c>
      <c r="B8" s="19">
        <v>1916.6</v>
      </c>
    </row>
    <row r="9" spans="1:13" x14ac:dyDescent="0.25">
      <c r="A9" s="10">
        <v>1974</v>
      </c>
      <c r="B9" s="19">
        <v>2214</v>
      </c>
    </row>
    <row r="10" spans="1:13" x14ac:dyDescent="0.25">
      <c r="A10" s="10">
        <v>1975</v>
      </c>
      <c r="B10" s="19">
        <v>2411.4</v>
      </c>
    </row>
    <row r="11" spans="1:13" x14ac:dyDescent="0.25">
      <c r="A11" s="10">
        <v>1976</v>
      </c>
      <c r="B11" s="19">
        <v>2551.8000000000002</v>
      </c>
    </row>
    <row r="12" spans="1:13" x14ac:dyDescent="0.25">
      <c r="A12" s="10">
        <v>1977</v>
      </c>
      <c r="B12" s="19">
        <v>2905.5</v>
      </c>
    </row>
    <row r="13" spans="1:13" x14ac:dyDescent="0.25">
      <c r="A13" s="10">
        <v>1978</v>
      </c>
      <c r="B13" s="19">
        <v>3374.6</v>
      </c>
    </row>
    <row r="14" spans="1:13" x14ac:dyDescent="0.25">
      <c r="A14" s="10">
        <v>1979</v>
      </c>
      <c r="B14" s="19">
        <v>3888.8</v>
      </c>
    </row>
    <row r="15" spans="1:13" x14ac:dyDescent="0.25">
      <c r="A15" s="10">
        <v>1980</v>
      </c>
      <c r="B15" s="19">
        <v>4263.3999999999996</v>
      </c>
    </row>
    <row r="16" spans="1:13" x14ac:dyDescent="0.25">
      <c r="A16" s="10">
        <v>1981</v>
      </c>
      <c r="B16" s="19">
        <v>4465.8</v>
      </c>
    </row>
    <row r="17" spans="1:13" x14ac:dyDescent="0.25">
      <c r="A17" s="10">
        <v>1982</v>
      </c>
      <c r="B17" s="19">
        <v>4605.5</v>
      </c>
    </row>
    <row r="18" spans="1:13" x14ac:dyDescent="0.25">
      <c r="A18" s="10">
        <v>1983</v>
      </c>
      <c r="B18" s="19">
        <v>4966.3999999999996</v>
      </c>
    </row>
    <row r="19" spans="1:13" x14ac:dyDescent="0.25">
      <c r="A19" s="10">
        <v>1984</v>
      </c>
      <c r="B19" s="19">
        <v>5546.9</v>
      </c>
    </row>
    <row r="20" spans="1:13" x14ac:dyDescent="0.25">
      <c r="A20" s="10">
        <v>1985</v>
      </c>
      <c r="B20" s="19">
        <v>6339.7</v>
      </c>
    </row>
    <row r="21" spans="1:13" x14ac:dyDescent="0.25">
      <c r="A21" s="10">
        <v>1986</v>
      </c>
      <c r="B21" s="19">
        <v>6558.8</v>
      </c>
    </row>
    <row r="22" spans="1:13" x14ac:dyDescent="0.25">
      <c r="A22" s="10">
        <v>1987</v>
      </c>
      <c r="B22" s="19">
        <v>7337.3</v>
      </c>
    </row>
    <row r="23" spans="1:13" x14ac:dyDescent="0.25">
      <c r="A23" s="10">
        <v>1988</v>
      </c>
      <c r="B23" s="19">
        <v>7827.7</v>
      </c>
    </row>
    <row r="24" spans="1:13" x14ac:dyDescent="0.25">
      <c r="A24" s="10">
        <v>1989</v>
      </c>
      <c r="B24" s="19">
        <v>8672</v>
      </c>
    </row>
    <row r="25" spans="1:13" x14ac:dyDescent="0.25">
      <c r="A25" s="10">
        <v>1990</v>
      </c>
      <c r="B25" s="19">
        <v>9137.5</v>
      </c>
    </row>
    <row r="26" spans="1:13" x14ac:dyDescent="0.25">
      <c r="A26" s="10">
        <v>1991</v>
      </c>
      <c r="B26" s="19">
        <v>10168.5</v>
      </c>
    </row>
    <row r="27" spans="1:13" x14ac:dyDescent="0.25">
      <c r="A27" s="10">
        <v>1992</v>
      </c>
      <c r="B27" s="19">
        <v>10271.200000000001</v>
      </c>
    </row>
    <row r="28" spans="1:13" x14ac:dyDescent="0.25">
      <c r="A28" s="10">
        <v>1993</v>
      </c>
      <c r="B28" s="19">
        <v>11208.4</v>
      </c>
    </row>
    <row r="29" spans="1:13" x14ac:dyDescent="0.25">
      <c r="A29" s="10">
        <v>1994</v>
      </c>
      <c r="B29" s="19">
        <v>11796.9</v>
      </c>
      <c r="M29" t="s">
        <v>14</v>
      </c>
    </row>
    <row r="30" spans="1:13" x14ac:dyDescent="0.25">
      <c r="A30" s="10">
        <v>1995</v>
      </c>
      <c r="B30" s="19">
        <v>11927.5</v>
      </c>
    </row>
    <row r="31" spans="1:13" x14ac:dyDescent="0.25">
      <c r="A31" s="10">
        <v>1996</v>
      </c>
      <c r="B31" s="19">
        <v>11977.8</v>
      </c>
      <c r="M31" t="s">
        <v>361</v>
      </c>
    </row>
    <row r="32" spans="1:13" x14ac:dyDescent="0.25">
      <c r="A32" s="10">
        <v>1997</v>
      </c>
      <c r="B32" s="19">
        <v>12559</v>
      </c>
    </row>
    <row r="33" spans="1:23" ht="15" customHeight="1" x14ac:dyDescent="0.25">
      <c r="A33" s="10">
        <v>1998</v>
      </c>
      <c r="B33" s="19">
        <v>13380.7</v>
      </c>
      <c r="M33" t="s">
        <v>21</v>
      </c>
    </row>
    <row r="34" spans="1:23" x14ac:dyDescent="0.25">
      <c r="A34" s="10">
        <v>1999</v>
      </c>
      <c r="B34" s="19">
        <v>14959.1</v>
      </c>
      <c r="M34" s="133" t="s">
        <v>362</v>
      </c>
      <c r="N34" s="133"/>
      <c r="O34" s="133"/>
      <c r="P34" s="133"/>
      <c r="Q34" s="133"/>
      <c r="R34" s="133"/>
      <c r="S34" s="133"/>
      <c r="T34" s="133"/>
      <c r="U34" s="133"/>
      <c r="V34" s="133"/>
      <c r="W34" s="133"/>
    </row>
    <row r="35" spans="1:23" x14ac:dyDescent="0.25">
      <c r="A35" s="10">
        <v>2000</v>
      </c>
      <c r="B35" s="19">
        <v>16890.7</v>
      </c>
      <c r="M35" s="133"/>
      <c r="N35" s="133"/>
      <c r="O35" s="133"/>
      <c r="P35" s="133"/>
      <c r="Q35" s="133"/>
      <c r="R35" s="133"/>
      <c r="S35" s="133"/>
      <c r="T35" s="133"/>
      <c r="U35" s="133"/>
      <c r="V35" s="133"/>
      <c r="W35" s="133"/>
    </row>
    <row r="36" spans="1:23" x14ac:dyDescent="0.25">
      <c r="A36" s="10">
        <v>2001</v>
      </c>
      <c r="B36" s="19">
        <v>20065.099999999999</v>
      </c>
      <c r="M36" s="133"/>
      <c r="N36" s="133"/>
      <c r="O36" s="133"/>
      <c r="P36" s="133"/>
      <c r="Q36" s="133"/>
      <c r="R36" s="133"/>
      <c r="S36" s="133"/>
      <c r="T36" s="133"/>
      <c r="U36" s="133"/>
      <c r="V36" s="133"/>
      <c r="W36" s="133"/>
    </row>
    <row r="37" spans="1:23" x14ac:dyDescent="0.25">
      <c r="A37" s="10">
        <v>2002</v>
      </c>
      <c r="B37" s="19">
        <v>21620</v>
      </c>
    </row>
    <row r="38" spans="1:23" x14ac:dyDescent="0.25">
      <c r="A38" s="10">
        <v>2003</v>
      </c>
      <c r="B38" s="19">
        <v>23005.8</v>
      </c>
    </row>
    <row r="39" spans="1:23" x14ac:dyDescent="0.25">
      <c r="A39" s="10">
        <v>2004</v>
      </c>
      <c r="B39" s="19">
        <v>24947</v>
      </c>
    </row>
    <row r="40" spans="1:23" x14ac:dyDescent="0.25">
      <c r="A40" s="10">
        <v>2005</v>
      </c>
      <c r="B40" s="19">
        <v>25687.5</v>
      </c>
    </row>
    <row r="41" spans="1:23" x14ac:dyDescent="0.25">
      <c r="A41" s="10">
        <v>2006</v>
      </c>
      <c r="B41" s="19">
        <v>24669.7</v>
      </c>
    </row>
    <row r="42" spans="1:23" x14ac:dyDescent="0.25">
      <c r="A42" s="10">
        <v>2007</v>
      </c>
      <c r="B42" s="19">
        <v>25547.8</v>
      </c>
    </row>
    <row r="43" spans="1:23" x14ac:dyDescent="0.25">
      <c r="A43" s="10">
        <v>2008</v>
      </c>
      <c r="B43" s="19">
        <v>26026.5</v>
      </c>
    </row>
    <row r="44" spans="1:23" x14ac:dyDescent="0.25">
      <c r="A44" s="10">
        <v>2009</v>
      </c>
      <c r="B44" s="19">
        <v>31557.8</v>
      </c>
    </row>
    <row r="45" spans="1:23" x14ac:dyDescent="0.25">
      <c r="A45" s="10">
        <v>2010</v>
      </c>
      <c r="B45" s="19">
        <v>31192.3</v>
      </c>
    </row>
    <row r="46" spans="1:23" x14ac:dyDescent="0.25">
      <c r="A46" s="10">
        <v>2011</v>
      </c>
      <c r="B46" s="19">
        <v>27680.3</v>
      </c>
    </row>
    <row r="47" spans="1:23" x14ac:dyDescent="0.25">
      <c r="A47" s="10">
        <v>2012</v>
      </c>
      <c r="B47" s="19">
        <v>27509.5</v>
      </c>
    </row>
    <row r="48" spans="1:23"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mergeCells count="1">
    <mergeCell ref="M34:W36"/>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O40" sqref="O40"/>
    </sheetView>
  </sheetViews>
  <sheetFormatPr defaultRowHeight="15" x14ac:dyDescent="0.25"/>
  <sheetData>
    <row r="1" spans="1:1" ht="15.75" x14ac:dyDescent="0.25">
      <c r="A1" s="108" t="s">
        <v>320</v>
      </c>
    </row>
    <row r="2" spans="1:1" ht="15.75" x14ac:dyDescent="0.25">
      <c r="A2" s="108"/>
    </row>
    <row r="3" spans="1:1" ht="15.75" x14ac:dyDescent="0.25">
      <c r="A3" s="110" t="s">
        <v>341</v>
      </c>
    </row>
  </sheetData>
  <pageMargins left="0.7" right="0.7" top="0.75" bottom="0.75" header="0.3" footer="0.3"/>
  <pageSetup scale="7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320</v>
      </c>
    </row>
    <row r="2" spans="1:1" ht="15.75" x14ac:dyDescent="0.25">
      <c r="A2" s="108"/>
    </row>
    <row r="3" spans="1:1" ht="15.75" x14ac:dyDescent="0.25">
      <c r="A3" s="110" t="s">
        <v>329</v>
      </c>
    </row>
  </sheetData>
  <pageMargins left="0.7" right="0.7" top="0.75" bottom="0.75" header="0.3" footer="0.3"/>
  <pageSetup scale="7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workbookViewId="0">
      <selection sqref="A1:A3"/>
    </sheetView>
  </sheetViews>
  <sheetFormatPr defaultRowHeight="15" x14ac:dyDescent="0.25"/>
  <sheetData>
    <row r="1" spans="1:11" ht="15.75" x14ac:dyDescent="0.25">
      <c r="A1" s="108" t="s">
        <v>320</v>
      </c>
    </row>
    <row r="3" spans="1:11" ht="15.75" x14ac:dyDescent="0.25">
      <c r="A3" s="110" t="s">
        <v>327</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331</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330</v>
      </c>
    </row>
  </sheetData>
  <pageMargins left="0.7" right="0.7" top="0.75" bottom="0.75" header="0.3" footer="0.3"/>
  <pageSetup scale="82"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sheetData>
    <row r="1" spans="1:1" ht="15.75" x14ac:dyDescent="0.25">
      <c r="A1" s="108" t="s">
        <v>320</v>
      </c>
    </row>
    <row r="3" spans="1:1" ht="15.75" x14ac:dyDescent="0.25">
      <c r="A3" s="110" t="s">
        <v>342</v>
      </c>
    </row>
    <row r="50" spans="1:10" x14ac:dyDescent="0.25">
      <c r="A50" s="143" t="s">
        <v>343</v>
      </c>
      <c r="B50" s="143"/>
      <c r="C50" s="143"/>
      <c r="D50" s="143"/>
      <c r="E50" s="143"/>
      <c r="F50" s="143"/>
      <c r="G50" s="143"/>
      <c r="H50" s="143"/>
      <c r="I50" s="143"/>
      <c r="J50" s="143"/>
    </row>
  </sheetData>
  <mergeCells count="1">
    <mergeCell ref="A50:J50"/>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topLeftCell="A23" zoomScaleNormal="100" workbookViewId="0">
      <selection activeCell="A23" sqref="A23"/>
    </sheetView>
  </sheetViews>
  <sheetFormatPr defaultRowHeight="15" x14ac:dyDescent="0.25"/>
  <sheetData>
    <row r="1" spans="1:1" ht="15.75" x14ac:dyDescent="0.25">
      <c r="A1" s="108" t="s">
        <v>320</v>
      </c>
    </row>
    <row r="3" spans="1:1" ht="15.75" x14ac:dyDescent="0.25">
      <c r="A3" s="110" t="s">
        <v>328</v>
      </c>
    </row>
  </sheetData>
  <pageMargins left="0.7" right="0.7" top="0.75" bottom="0.75" header="0.3" footer="0.3"/>
  <pageSetup scale="44"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320</v>
      </c>
    </row>
    <row r="3" spans="1:1" ht="15.75" x14ac:dyDescent="0.25">
      <c r="A3" s="110" t="s">
        <v>326</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322</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223</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323</v>
      </c>
    </row>
    <row r="4" spans="1:8" ht="90" hidden="1" customHeight="1" x14ac:dyDescent="0.25">
      <c r="A4" s="30">
        <v>1980</v>
      </c>
      <c r="B4" s="29" t="s">
        <v>43</v>
      </c>
      <c r="C4" s="29"/>
      <c r="D4" s="29" t="s">
        <v>26</v>
      </c>
      <c r="E4" s="29"/>
      <c r="F4" s="29" t="s">
        <v>44</v>
      </c>
      <c r="G4" s="109"/>
      <c r="H4" s="109" t="s">
        <v>324</v>
      </c>
    </row>
    <row r="5" spans="1:8" ht="72.75" hidden="1" customHeight="1" x14ac:dyDescent="0.25">
      <c r="A5" s="30">
        <v>1980</v>
      </c>
      <c r="B5" s="29" t="s">
        <v>45</v>
      </c>
      <c r="C5" s="29"/>
      <c r="D5" s="29" t="s">
        <v>28</v>
      </c>
      <c r="E5" s="29"/>
      <c r="F5" s="29" t="s">
        <v>29</v>
      </c>
      <c r="G5" s="109"/>
      <c r="H5" s="109" t="s">
        <v>324</v>
      </c>
    </row>
    <row r="6" spans="1:8" ht="105" hidden="1" customHeight="1" x14ac:dyDescent="0.25">
      <c r="A6" s="30">
        <v>1982</v>
      </c>
      <c r="B6" s="29" t="s">
        <v>46</v>
      </c>
      <c r="C6" s="29"/>
      <c r="D6" s="29" t="s">
        <v>30</v>
      </c>
      <c r="E6" s="29"/>
      <c r="F6" s="29" t="s">
        <v>47</v>
      </c>
      <c r="G6" s="109"/>
      <c r="H6" s="109" t="s">
        <v>324</v>
      </c>
    </row>
    <row r="7" spans="1:8" ht="90" hidden="1" customHeight="1" x14ac:dyDescent="0.25">
      <c r="A7" s="30">
        <v>1984</v>
      </c>
      <c r="B7" s="29" t="s">
        <v>48</v>
      </c>
      <c r="C7" s="29"/>
      <c r="D7" s="29" t="s">
        <v>32</v>
      </c>
      <c r="E7" s="29"/>
      <c r="F7" s="29" t="s">
        <v>49</v>
      </c>
      <c r="G7" s="109"/>
      <c r="H7" s="109" t="s">
        <v>325</v>
      </c>
    </row>
    <row r="8" spans="1:8" ht="120.75" hidden="1" customHeight="1" x14ac:dyDescent="0.25">
      <c r="A8" s="30">
        <v>1986</v>
      </c>
      <c r="B8" s="29" t="s">
        <v>50</v>
      </c>
      <c r="C8" s="29"/>
      <c r="D8" s="29" t="s">
        <v>33</v>
      </c>
      <c r="E8" s="29"/>
      <c r="F8" s="29" t="s">
        <v>34</v>
      </c>
      <c r="G8" s="109"/>
      <c r="H8" s="109" t="s">
        <v>324</v>
      </c>
    </row>
    <row r="9" spans="1:8" ht="45" hidden="1" customHeight="1" x14ac:dyDescent="0.25">
      <c r="A9" s="30">
        <v>1987</v>
      </c>
      <c r="B9" s="29" t="s">
        <v>35</v>
      </c>
      <c r="C9" s="29"/>
      <c r="D9" s="29" t="s">
        <v>54</v>
      </c>
      <c r="E9" s="29"/>
      <c r="F9" s="29" t="s">
        <v>34</v>
      </c>
      <c r="G9" s="109"/>
      <c r="H9" s="109" t="s">
        <v>324</v>
      </c>
    </row>
    <row r="10" spans="1:8" ht="45" hidden="1" customHeight="1" x14ac:dyDescent="0.25">
      <c r="A10" s="30">
        <v>1987</v>
      </c>
      <c r="B10" s="29" t="s">
        <v>36</v>
      </c>
      <c r="C10" s="29"/>
      <c r="D10" s="29" t="s">
        <v>54</v>
      </c>
      <c r="E10" s="29"/>
      <c r="F10" s="29" t="s">
        <v>34</v>
      </c>
      <c r="G10" s="109"/>
      <c r="H10" s="109" t="s">
        <v>324</v>
      </c>
    </row>
    <row r="11" spans="1:8" ht="75.75" hidden="1" customHeight="1" x14ac:dyDescent="0.25">
      <c r="A11" s="30">
        <v>1988</v>
      </c>
      <c r="B11" s="29" t="s">
        <v>63</v>
      </c>
      <c r="C11" s="29"/>
      <c r="D11" s="29" t="s">
        <v>37</v>
      </c>
      <c r="E11" s="29"/>
      <c r="F11" s="29" t="s">
        <v>34</v>
      </c>
      <c r="G11" s="109"/>
      <c r="H11" s="109" t="s">
        <v>324</v>
      </c>
    </row>
    <row r="12" spans="1:8" ht="77.25" hidden="1" customHeight="1" x14ac:dyDescent="0.25">
      <c r="A12" s="30">
        <v>1989</v>
      </c>
      <c r="B12" s="29" t="s">
        <v>62</v>
      </c>
      <c r="C12" s="29"/>
      <c r="D12" s="29" t="s">
        <v>38</v>
      </c>
      <c r="E12" s="29"/>
      <c r="F12" s="29" t="s">
        <v>34</v>
      </c>
      <c r="G12" s="109"/>
      <c r="H12" s="109" t="s">
        <v>324</v>
      </c>
    </row>
    <row r="13" spans="1:8" ht="90" hidden="1" customHeight="1" x14ac:dyDescent="0.25">
      <c r="A13" s="30">
        <v>1991</v>
      </c>
      <c r="B13" s="29" t="s">
        <v>51</v>
      </c>
      <c r="C13" s="29"/>
      <c r="D13" s="29" t="s">
        <v>39</v>
      </c>
      <c r="E13" s="29"/>
      <c r="F13" s="29" t="s">
        <v>27</v>
      </c>
      <c r="G13" s="109"/>
      <c r="H13" s="109" t="s">
        <v>324</v>
      </c>
    </row>
    <row r="14" spans="1:8" ht="60.75" customHeight="1" x14ac:dyDescent="0.25">
      <c r="A14" s="30">
        <v>1993</v>
      </c>
      <c r="B14" s="29" t="s">
        <v>52</v>
      </c>
      <c r="C14" s="29"/>
      <c r="D14" s="29" t="s">
        <v>40</v>
      </c>
      <c r="E14" s="29"/>
      <c r="F14" s="29" t="s">
        <v>27</v>
      </c>
      <c r="G14" s="109"/>
      <c r="H14" s="109" t="s">
        <v>324</v>
      </c>
    </row>
    <row r="15" spans="1:8" ht="72.75" customHeight="1" x14ac:dyDescent="0.25">
      <c r="A15" s="30">
        <v>1995</v>
      </c>
      <c r="B15" s="29" t="s">
        <v>53</v>
      </c>
      <c r="C15" s="29"/>
      <c r="D15" s="29" t="s">
        <v>41</v>
      </c>
      <c r="E15" s="29"/>
      <c r="F15" s="29" t="s">
        <v>27</v>
      </c>
      <c r="G15" s="109"/>
      <c r="H15" s="109" t="s">
        <v>325</v>
      </c>
    </row>
    <row r="16" spans="1:8" ht="72" customHeight="1" x14ac:dyDescent="0.25">
      <c r="A16" s="54">
        <v>2000</v>
      </c>
      <c r="B16" s="38" t="s">
        <v>61</v>
      </c>
      <c r="C16" s="38"/>
      <c r="D16" s="38" t="s">
        <v>42</v>
      </c>
      <c r="E16" s="38"/>
      <c r="F16" s="38" t="s">
        <v>31</v>
      </c>
      <c r="G16" s="38"/>
      <c r="H16" s="38" t="s">
        <v>325</v>
      </c>
    </row>
    <row r="17" spans="1:8" ht="60" customHeight="1" x14ac:dyDescent="0.25">
      <c r="A17" s="54">
        <v>2011</v>
      </c>
      <c r="B17" s="38" t="s">
        <v>169</v>
      </c>
      <c r="C17" s="38"/>
      <c r="D17" s="38" t="s">
        <v>172</v>
      </c>
      <c r="E17" s="38"/>
      <c r="F17" s="38" t="s">
        <v>170</v>
      </c>
      <c r="G17" s="38"/>
      <c r="H17" s="38" t="s">
        <v>324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32" t="s">
        <v>56</v>
      </c>
      <c r="B21" s="132"/>
      <c r="C21" s="132"/>
      <c r="D21" s="132"/>
      <c r="E21" s="132"/>
      <c r="F21" s="132"/>
    </row>
    <row r="22" spans="1:8" ht="45" customHeight="1" x14ac:dyDescent="0.25">
      <c r="A22" s="133" t="s">
        <v>171</v>
      </c>
      <c r="B22" s="133"/>
      <c r="C22" s="133"/>
      <c r="D22" s="133"/>
      <c r="E22" s="133"/>
      <c r="F22" s="133"/>
    </row>
    <row r="23" spans="1:8" ht="45" customHeight="1" x14ac:dyDescent="0.25">
      <c r="A23" s="132" t="s">
        <v>57</v>
      </c>
      <c r="B23" s="132"/>
      <c r="C23" s="132"/>
      <c r="D23" s="132"/>
      <c r="E23" s="132"/>
      <c r="F23" s="132"/>
    </row>
    <row r="24" spans="1:8" ht="45" customHeight="1" x14ac:dyDescent="0.25">
      <c r="A24" s="132" t="s">
        <v>58</v>
      </c>
      <c r="B24" s="132"/>
      <c r="C24" s="132"/>
      <c r="D24" s="132"/>
      <c r="E24" s="132"/>
      <c r="F24" s="132"/>
    </row>
    <row r="25" spans="1:8" ht="45" customHeight="1" x14ac:dyDescent="0.25">
      <c r="A25" s="132" t="s">
        <v>59</v>
      </c>
      <c r="B25" s="132"/>
      <c r="C25" s="132"/>
      <c r="D25" s="132"/>
      <c r="E25" s="132"/>
      <c r="F25" s="132"/>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scale="6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zoomScale="60" zoomScaleNormal="60" workbookViewId="0">
      <pane xSplit="4" ySplit="4" topLeftCell="E1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174</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340</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37" t="s">
        <v>267</v>
      </c>
      <c r="F3" s="138"/>
      <c r="G3" s="138"/>
      <c r="H3" s="135"/>
      <c r="I3" s="134" t="s">
        <v>294</v>
      </c>
      <c r="J3" s="135"/>
      <c r="K3" s="134" t="s">
        <v>295</v>
      </c>
      <c r="L3" s="136"/>
      <c r="M3" s="137" t="s">
        <v>282</v>
      </c>
      <c r="N3" s="138"/>
      <c r="O3" s="135"/>
      <c r="P3" s="139" t="s">
        <v>249</v>
      </c>
      <c r="Q3" s="138"/>
      <c r="R3" s="138"/>
      <c r="S3" s="138"/>
      <c r="T3" s="138"/>
      <c r="U3" s="138"/>
      <c r="V3" s="138"/>
      <c r="W3" s="138"/>
      <c r="X3" s="138"/>
      <c r="Y3" s="138"/>
      <c r="Z3" s="140"/>
      <c r="AA3" s="90"/>
    </row>
    <row r="4" spans="1:27" ht="170.1" customHeight="1" x14ac:dyDescent="0.25">
      <c r="A4" s="67"/>
      <c r="B4" s="104" t="s">
        <v>281</v>
      </c>
      <c r="C4" s="68"/>
      <c r="D4" s="68"/>
      <c r="E4" s="105" t="s">
        <v>299</v>
      </c>
      <c r="F4" s="107" t="s">
        <v>298</v>
      </c>
      <c r="G4" s="62" t="s">
        <v>297</v>
      </c>
      <c r="H4" s="106" t="s">
        <v>296</v>
      </c>
      <c r="I4" s="65" t="s">
        <v>192</v>
      </c>
      <c r="J4" s="66" t="s">
        <v>193</v>
      </c>
      <c r="K4" s="65" t="s">
        <v>250</v>
      </c>
      <c r="L4" s="66" t="s">
        <v>251</v>
      </c>
      <c r="M4" s="105" t="s">
        <v>284</v>
      </c>
      <c r="N4" s="62" t="s">
        <v>285</v>
      </c>
      <c r="O4" s="106" t="s">
        <v>283</v>
      </c>
      <c r="P4" s="62" t="s">
        <v>275</v>
      </c>
      <c r="Q4" s="62" t="s">
        <v>229</v>
      </c>
      <c r="R4" s="62" t="s">
        <v>230</v>
      </c>
      <c r="S4" s="62" t="s">
        <v>202</v>
      </c>
      <c r="T4" s="62" t="s">
        <v>225</v>
      </c>
      <c r="U4" s="62" t="s">
        <v>231</v>
      </c>
      <c r="V4" s="62" t="s">
        <v>203</v>
      </c>
      <c r="W4" s="62" t="s">
        <v>227</v>
      </c>
      <c r="X4" s="62" t="s">
        <v>228</v>
      </c>
      <c r="Y4" s="62" t="s">
        <v>269</v>
      </c>
      <c r="Z4" s="62" t="s">
        <v>255</v>
      </c>
      <c r="AA4" s="72" t="s">
        <v>195</v>
      </c>
    </row>
    <row r="5" spans="1:27" ht="20.100000000000001" customHeight="1" x14ac:dyDescent="0.25">
      <c r="A5" s="49"/>
      <c r="B5" s="49" t="s">
        <v>293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246</v>
      </c>
      <c r="D6" s="81"/>
      <c r="E6" s="74"/>
      <c r="F6" s="101" t="s">
        <v>201</v>
      </c>
      <c r="G6" s="92"/>
      <c r="H6" s="75"/>
      <c r="I6" s="74" t="s">
        <v>201</v>
      </c>
      <c r="J6" s="75"/>
      <c r="K6" s="74" t="s">
        <v>201</v>
      </c>
      <c r="L6" s="75"/>
      <c r="M6" s="74" t="s">
        <v>201</v>
      </c>
      <c r="N6" s="92"/>
      <c r="O6" s="75"/>
      <c r="P6" s="92"/>
      <c r="Q6" s="92"/>
      <c r="R6" s="92"/>
      <c r="S6" s="78"/>
      <c r="T6" s="78" t="s">
        <v>201</v>
      </c>
      <c r="U6" s="78"/>
      <c r="V6" s="78"/>
      <c r="W6" s="78"/>
      <c r="X6" s="78"/>
      <c r="Y6" s="78"/>
      <c r="Z6" s="78"/>
      <c r="AA6" s="63" t="s">
        <v>243</v>
      </c>
    </row>
    <row r="7" spans="1:27" ht="20.100000000000001" customHeight="1" x14ac:dyDescent="0.25">
      <c r="A7" s="94"/>
      <c r="B7" s="82"/>
      <c r="C7" s="93" t="s">
        <v>247</v>
      </c>
      <c r="D7" s="81"/>
      <c r="E7" s="74"/>
      <c r="F7" s="101" t="s">
        <v>201</v>
      </c>
      <c r="G7" s="92"/>
      <c r="H7" s="75"/>
      <c r="I7" s="74" t="s">
        <v>201</v>
      </c>
      <c r="J7" s="75"/>
      <c r="K7" s="74" t="s">
        <v>201</v>
      </c>
      <c r="L7" s="75"/>
      <c r="M7" s="74" t="s">
        <v>201</v>
      </c>
      <c r="N7" s="92"/>
      <c r="O7" s="75"/>
      <c r="P7" s="92"/>
      <c r="Q7" s="92"/>
      <c r="R7" s="92"/>
      <c r="S7" s="78"/>
      <c r="T7" s="78" t="s">
        <v>201</v>
      </c>
      <c r="U7" s="78"/>
      <c r="V7" s="78"/>
      <c r="W7" s="78"/>
      <c r="X7" s="78"/>
      <c r="Y7" s="78"/>
      <c r="Z7" s="78"/>
      <c r="AA7" s="63" t="s">
        <v>243</v>
      </c>
    </row>
    <row r="8" spans="1:27" ht="20.100000000000001" customHeight="1" x14ac:dyDescent="0.25">
      <c r="A8" s="94"/>
      <c r="B8" s="82"/>
      <c r="C8" s="81" t="s">
        <v>245</v>
      </c>
      <c r="D8" s="81"/>
      <c r="E8" s="74"/>
      <c r="F8" s="101" t="s">
        <v>201</v>
      </c>
      <c r="G8" s="92"/>
      <c r="H8" s="75"/>
      <c r="I8" s="74" t="s">
        <v>201</v>
      </c>
      <c r="J8" s="75"/>
      <c r="K8" s="74" t="s">
        <v>201</v>
      </c>
      <c r="L8" s="75"/>
      <c r="M8" s="74" t="s">
        <v>201</v>
      </c>
      <c r="N8" s="92"/>
      <c r="O8" s="75"/>
      <c r="P8" s="92"/>
      <c r="Q8" s="92"/>
      <c r="R8" s="92"/>
      <c r="S8" s="78"/>
      <c r="T8" s="78" t="s">
        <v>201</v>
      </c>
      <c r="U8" s="78"/>
      <c r="V8" s="78"/>
      <c r="W8" s="78"/>
      <c r="X8" s="78"/>
      <c r="Y8" s="78"/>
      <c r="Z8" s="78"/>
      <c r="AA8" s="63" t="s">
        <v>243</v>
      </c>
    </row>
    <row r="9" spans="1:27" ht="20.100000000000001" customHeight="1" x14ac:dyDescent="0.25">
      <c r="A9" s="94"/>
      <c r="B9" s="82"/>
      <c r="C9" s="93" t="s">
        <v>253</v>
      </c>
      <c r="D9" s="81"/>
      <c r="E9" s="74"/>
      <c r="F9" s="101" t="s">
        <v>201</v>
      </c>
      <c r="G9" s="92"/>
      <c r="H9" s="75"/>
      <c r="I9" s="74" t="s">
        <v>201</v>
      </c>
      <c r="J9" s="75"/>
      <c r="K9" s="74" t="s">
        <v>201</v>
      </c>
      <c r="L9" s="75"/>
      <c r="M9" s="74" t="s">
        <v>201</v>
      </c>
      <c r="N9" s="92"/>
      <c r="O9" s="75"/>
      <c r="P9" s="92"/>
      <c r="Q9" s="92" t="s">
        <v>201</v>
      </c>
      <c r="R9" s="92" t="s">
        <v>201</v>
      </c>
      <c r="S9" s="78" t="s">
        <v>201</v>
      </c>
      <c r="T9" s="78" t="s">
        <v>201</v>
      </c>
      <c r="U9" s="78"/>
      <c r="V9" s="78"/>
      <c r="W9" s="78"/>
      <c r="X9" s="78"/>
      <c r="Y9" s="78"/>
      <c r="Z9" s="78"/>
      <c r="AA9" s="63" t="s">
        <v>252</v>
      </c>
    </row>
    <row r="10" spans="1:27" ht="20.100000000000001" customHeight="1" x14ac:dyDescent="0.25">
      <c r="A10" s="94"/>
      <c r="B10" s="30"/>
      <c r="C10" s="32" t="s">
        <v>224</v>
      </c>
      <c r="D10" s="32"/>
      <c r="E10" s="74"/>
      <c r="F10" s="101" t="s">
        <v>201</v>
      </c>
      <c r="G10" s="92"/>
      <c r="H10" s="75"/>
      <c r="I10" s="74" t="s">
        <v>201</v>
      </c>
      <c r="J10" s="75"/>
      <c r="K10" s="74" t="s">
        <v>201</v>
      </c>
      <c r="L10" s="75"/>
      <c r="M10" s="74"/>
      <c r="N10" s="92"/>
      <c r="O10" s="75" t="s">
        <v>201</v>
      </c>
      <c r="P10" s="92"/>
      <c r="Q10" s="92" t="s">
        <v>201</v>
      </c>
      <c r="R10" s="92" t="s">
        <v>201</v>
      </c>
      <c r="S10" s="78" t="s">
        <v>201</v>
      </c>
      <c r="T10" s="78" t="s">
        <v>201</v>
      </c>
      <c r="U10" s="78" t="s">
        <v>201</v>
      </c>
      <c r="V10" s="78" t="s">
        <v>201</v>
      </c>
      <c r="W10" s="78" t="s">
        <v>201</v>
      </c>
      <c r="X10" s="78" t="s">
        <v>201</v>
      </c>
      <c r="Y10" s="78"/>
      <c r="Z10" s="78"/>
      <c r="AA10" s="63" t="s">
        <v>226</v>
      </c>
    </row>
    <row r="11" spans="1:27" s="11" customFormat="1" ht="36" customHeight="1" x14ac:dyDescent="0.25">
      <c r="A11" s="111"/>
      <c r="B11" s="111"/>
      <c r="C11" s="112" t="s">
        <v>344</v>
      </c>
      <c r="D11" s="112"/>
      <c r="E11" s="113"/>
      <c r="F11" s="114" t="s">
        <v>201</v>
      </c>
      <c r="G11" s="115"/>
      <c r="H11" s="116"/>
      <c r="I11" s="113" t="s">
        <v>201</v>
      </c>
      <c r="J11" s="116"/>
      <c r="K11" s="113" t="s">
        <v>201</v>
      </c>
      <c r="L11" s="116"/>
      <c r="M11" s="113" t="s">
        <v>201</v>
      </c>
      <c r="N11" s="115"/>
      <c r="O11" s="116"/>
      <c r="P11" s="115"/>
      <c r="Q11" s="115" t="s">
        <v>201</v>
      </c>
      <c r="R11" s="115" t="s">
        <v>201</v>
      </c>
      <c r="S11" s="117" t="s">
        <v>201</v>
      </c>
      <c r="T11" s="117" t="s">
        <v>201</v>
      </c>
      <c r="U11" s="117"/>
      <c r="V11" s="117"/>
      <c r="W11" s="117"/>
      <c r="X11" s="117"/>
      <c r="Y11" s="117"/>
      <c r="Z11" s="117"/>
      <c r="AA11" s="118" t="s">
        <v>359</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270</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206</v>
      </c>
      <c r="D14" s="32"/>
      <c r="E14" s="74"/>
      <c r="F14" s="101" t="s">
        <v>201</v>
      </c>
      <c r="G14" s="92"/>
      <c r="H14" s="75"/>
      <c r="I14" s="74" t="s">
        <v>201</v>
      </c>
      <c r="J14" s="75"/>
      <c r="K14" s="74"/>
      <c r="L14" s="75" t="s">
        <v>201</v>
      </c>
      <c r="M14" s="74" t="s">
        <v>201</v>
      </c>
      <c r="N14" s="92"/>
      <c r="O14" s="75" t="s">
        <v>201</v>
      </c>
      <c r="P14" s="92" t="s">
        <v>201</v>
      </c>
      <c r="Q14" s="92" t="s">
        <v>201</v>
      </c>
      <c r="R14" s="92"/>
      <c r="S14" s="78"/>
      <c r="T14" s="78" t="s">
        <v>201</v>
      </c>
      <c r="U14" s="78"/>
      <c r="V14" s="78" t="s">
        <v>201</v>
      </c>
      <c r="W14" s="78"/>
      <c r="X14" s="78"/>
      <c r="Y14" s="78"/>
      <c r="Z14" s="78"/>
      <c r="AA14" s="63" t="s">
        <v>277</v>
      </c>
    </row>
    <row r="15" spans="1:27" ht="49.5" customHeight="1" x14ac:dyDescent="0.25">
      <c r="A15" s="94"/>
      <c r="B15" s="30"/>
      <c r="C15" s="32" t="s">
        <v>207</v>
      </c>
      <c r="D15" s="32"/>
      <c r="E15" s="74"/>
      <c r="F15" s="101" t="s">
        <v>201</v>
      </c>
      <c r="G15" s="92"/>
      <c r="H15" s="75"/>
      <c r="I15" s="74" t="s">
        <v>201</v>
      </c>
      <c r="J15" s="75"/>
      <c r="K15" s="74"/>
      <c r="L15" s="75" t="s">
        <v>201</v>
      </c>
      <c r="M15" s="74" t="s">
        <v>201</v>
      </c>
      <c r="N15" s="92"/>
      <c r="O15" s="75" t="s">
        <v>201</v>
      </c>
      <c r="P15" s="92" t="s">
        <v>201</v>
      </c>
      <c r="Q15" s="92" t="s">
        <v>201</v>
      </c>
      <c r="R15" s="92"/>
      <c r="S15" s="78" t="s">
        <v>201</v>
      </c>
      <c r="T15" s="78"/>
      <c r="U15" s="78"/>
      <c r="V15" s="78" t="s">
        <v>201</v>
      </c>
      <c r="W15" s="78"/>
      <c r="X15" s="78"/>
      <c r="Y15" s="78"/>
      <c r="Z15" s="78"/>
      <c r="AA15" s="63" t="s">
        <v>279</v>
      </c>
    </row>
    <row r="16" spans="1:27" ht="20.100000000000001" customHeight="1" x14ac:dyDescent="0.25">
      <c r="A16" s="94"/>
      <c r="B16" s="82"/>
      <c r="C16" s="81" t="s">
        <v>232</v>
      </c>
      <c r="D16" s="81"/>
      <c r="E16" s="74"/>
      <c r="F16" s="101" t="s">
        <v>201</v>
      </c>
      <c r="G16" s="92"/>
      <c r="H16" s="75"/>
      <c r="I16" s="74" t="s">
        <v>201</v>
      </c>
      <c r="J16" s="75"/>
      <c r="K16" s="74" t="s">
        <v>201</v>
      </c>
      <c r="L16" s="75"/>
      <c r="M16" s="74"/>
      <c r="N16" s="92"/>
      <c r="O16" s="75" t="s">
        <v>201</v>
      </c>
      <c r="P16" s="92"/>
      <c r="Q16" s="92" t="s">
        <v>201</v>
      </c>
      <c r="R16" s="92" t="s">
        <v>201</v>
      </c>
      <c r="S16" s="78" t="s">
        <v>201</v>
      </c>
      <c r="T16" s="78" t="s">
        <v>201</v>
      </c>
      <c r="U16" s="78" t="s">
        <v>201</v>
      </c>
      <c r="V16" s="78" t="s">
        <v>201</v>
      </c>
      <c r="W16" s="78" t="s">
        <v>201</v>
      </c>
      <c r="X16" s="78" t="s">
        <v>201</v>
      </c>
      <c r="Y16" s="78"/>
      <c r="Z16" s="78"/>
      <c r="AA16" s="63" t="s">
        <v>226</v>
      </c>
    </row>
    <row r="17" spans="1:27" ht="20.100000000000001" customHeight="1" x14ac:dyDescent="0.25">
      <c r="A17" s="94"/>
      <c r="B17" s="82"/>
      <c r="C17" s="81" t="s">
        <v>239</v>
      </c>
      <c r="D17" s="81"/>
      <c r="E17" s="74"/>
      <c r="F17" s="101" t="s">
        <v>201</v>
      </c>
      <c r="G17" s="92"/>
      <c r="H17" s="75"/>
      <c r="I17" s="74" t="s">
        <v>201</v>
      </c>
      <c r="J17" s="75"/>
      <c r="K17" s="74" t="s">
        <v>201</v>
      </c>
      <c r="L17" s="75"/>
      <c r="M17" s="74"/>
      <c r="N17" s="92"/>
      <c r="O17" s="75" t="s">
        <v>201</v>
      </c>
      <c r="P17" s="92"/>
      <c r="Q17" s="92" t="s">
        <v>201</v>
      </c>
      <c r="R17" s="92" t="s">
        <v>201</v>
      </c>
      <c r="S17" s="78" t="s">
        <v>201</v>
      </c>
      <c r="T17" s="78" t="s">
        <v>201</v>
      </c>
      <c r="U17" s="78" t="s">
        <v>201</v>
      </c>
      <c r="V17" s="78" t="s">
        <v>201</v>
      </c>
      <c r="W17" s="78" t="s">
        <v>201</v>
      </c>
      <c r="X17" s="78" t="s">
        <v>201</v>
      </c>
      <c r="Y17" s="78"/>
      <c r="Z17" s="78"/>
      <c r="AA17" s="63" t="s">
        <v>226</v>
      </c>
    </row>
    <row r="18" spans="1:27" ht="20.100000000000001" customHeight="1" x14ac:dyDescent="0.25">
      <c r="A18" s="94"/>
      <c r="B18" s="60"/>
      <c r="C18" s="59" t="s">
        <v>210</v>
      </c>
      <c r="D18" s="59"/>
      <c r="E18" s="74"/>
      <c r="F18" s="101" t="s">
        <v>201</v>
      </c>
      <c r="G18" s="92"/>
      <c r="H18" s="75"/>
      <c r="I18" s="74" t="s">
        <v>201</v>
      </c>
      <c r="J18" s="75"/>
      <c r="K18" s="74"/>
      <c r="L18" s="75" t="s">
        <v>201</v>
      </c>
      <c r="M18" s="74" t="s">
        <v>201</v>
      </c>
      <c r="N18" s="92"/>
      <c r="O18" s="75"/>
      <c r="P18" s="92"/>
      <c r="Q18" s="92"/>
      <c r="R18" s="92"/>
      <c r="S18" s="78"/>
      <c r="T18" s="78"/>
      <c r="U18" s="78"/>
      <c r="V18" s="78" t="s">
        <v>201</v>
      </c>
      <c r="W18" s="78"/>
      <c r="X18" s="78"/>
      <c r="Y18" s="78"/>
      <c r="Z18" s="78"/>
      <c r="AA18" s="63" t="s">
        <v>200</v>
      </c>
    </row>
    <row r="19" spans="1:27" ht="20.100000000000001" customHeight="1" x14ac:dyDescent="0.25">
      <c r="A19" s="94"/>
      <c r="B19" s="30"/>
      <c r="C19" s="32" t="s">
        <v>265</v>
      </c>
      <c r="D19" s="32"/>
      <c r="E19" s="74"/>
      <c r="F19" s="101" t="s">
        <v>201</v>
      </c>
      <c r="G19" s="92"/>
      <c r="H19" s="75"/>
      <c r="I19" s="74" t="s">
        <v>201</v>
      </c>
      <c r="J19" s="75"/>
      <c r="K19" s="74" t="s">
        <v>201</v>
      </c>
      <c r="L19" s="75"/>
      <c r="M19" s="74" t="s">
        <v>201</v>
      </c>
      <c r="N19" s="92"/>
      <c r="O19" s="75"/>
      <c r="P19" s="92"/>
      <c r="Q19" s="92"/>
      <c r="R19" s="92"/>
      <c r="S19" s="78" t="s">
        <v>201</v>
      </c>
      <c r="T19" s="78"/>
      <c r="U19" s="78"/>
      <c r="V19" s="78"/>
      <c r="W19" s="78"/>
      <c r="X19" s="78"/>
      <c r="Y19" s="78"/>
      <c r="Z19" s="78"/>
      <c r="AA19" s="63" t="s">
        <v>200</v>
      </c>
    </row>
    <row r="20" spans="1:27" ht="20.100000000000001" customHeight="1" x14ac:dyDescent="0.25">
      <c r="A20" s="94"/>
      <c r="B20" s="30"/>
      <c r="C20" s="32" t="s">
        <v>301</v>
      </c>
      <c r="D20" s="32"/>
      <c r="E20" s="74"/>
      <c r="F20" s="101" t="s">
        <v>201</v>
      </c>
      <c r="G20" s="92"/>
      <c r="H20" s="75"/>
      <c r="I20" s="74" t="s">
        <v>201</v>
      </c>
      <c r="J20" s="75"/>
      <c r="K20" s="74" t="s">
        <v>201</v>
      </c>
      <c r="L20" s="75"/>
      <c r="M20" s="74" t="s">
        <v>201</v>
      </c>
      <c r="N20" s="92"/>
      <c r="O20" s="75"/>
      <c r="P20" s="92"/>
      <c r="Q20" s="92"/>
      <c r="R20" s="92"/>
      <c r="S20" s="78" t="s">
        <v>201</v>
      </c>
      <c r="T20" s="78"/>
      <c r="U20" s="78"/>
      <c r="V20" s="78"/>
      <c r="W20" s="78"/>
      <c r="X20" s="78"/>
      <c r="Y20" s="78"/>
      <c r="Z20" s="78"/>
      <c r="AA20" s="63" t="s">
        <v>200</v>
      </c>
    </row>
    <row r="21" spans="1:27" ht="20.100000000000001" customHeight="1" x14ac:dyDescent="0.25">
      <c r="A21" s="94"/>
      <c r="B21" s="30"/>
      <c r="C21" s="32" t="s">
        <v>300</v>
      </c>
      <c r="D21" s="32"/>
      <c r="E21" s="74"/>
      <c r="F21" s="101" t="s">
        <v>201</v>
      </c>
      <c r="G21" s="92"/>
      <c r="H21" s="75"/>
      <c r="I21" s="74" t="s">
        <v>201</v>
      </c>
      <c r="J21" s="75"/>
      <c r="K21" s="74" t="s">
        <v>201</v>
      </c>
      <c r="L21" s="75"/>
      <c r="M21" s="74" t="s">
        <v>201</v>
      </c>
      <c r="N21" s="92"/>
      <c r="O21" s="75"/>
      <c r="P21" s="92"/>
      <c r="Q21" s="92"/>
      <c r="R21" s="92"/>
      <c r="S21" s="78" t="s">
        <v>201</v>
      </c>
      <c r="T21" s="78"/>
      <c r="U21" s="78"/>
      <c r="V21" s="78"/>
      <c r="W21" s="78"/>
      <c r="X21" s="78"/>
      <c r="Y21" s="78"/>
      <c r="Z21" s="78"/>
      <c r="AA21" s="63" t="s">
        <v>200</v>
      </c>
    </row>
    <row r="22" spans="1:27" ht="20.100000000000001" customHeight="1" x14ac:dyDescent="0.25">
      <c r="A22" s="94"/>
      <c r="B22" s="82"/>
      <c r="C22" s="81" t="s">
        <v>233</v>
      </c>
      <c r="D22" s="81"/>
      <c r="E22" s="74"/>
      <c r="F22" s="101" t="s">
        <v>201</v>
      </c>
      <c r="G22" s="92"/>
      <c r="H22" s="75"/>
      <c r="I22" s="74" t="s">
        <v>201</v>
      </c>
      <c r="J22" s="75"/>
      <c r="K22" s="74" t="s">
        <v>201</v>
      </c>
      <c r="L22" s="75"/>
      <c r="M22" s="74"/>
      <c r="N22" s="92"/>
      <c r="O22" s="75" t="s">
        <v>201</v>
      </c>
      <c r="P22" s="92"/>
      <c r="Q22" s="92" t="s">
        <v>201</v>
      </c>
      <c r="R22" s="92" t="s">
        <v>201</v>
      </c>
      <c r="S22" s="78" t="s">
        <v>201</v>
      </c>
      <c r="T22" s="78" t="s">
        <v>201</v>
      </c>
      <c r="U22" s="78" t="s">
        <v>201</v>
      </c>
      <c r="V22" s="78" t="s">
        <v>201</v>
      </c>
      <c r="W22" s="78" t="s">
        <v>201</v>
      </c>
      <c r="X22" s="78" t="s">
        <v>201</v>
      </c>
      <c r="Y22" s="78"/>
      <c r="Z22" s="78"/>
      <c r="AA22" s="63" t="s">
        <v>226</v>
      </c>
    </row>
    <row r="23" spans="1:27" ht="20.100000000000001" customHeight="1" x14ac:dyDescent="0.25">
      <c r="A23" s="94"/>
      <c r="B23" s="82"/>
      <c r="C23" s="81" t="s">
        <v>234</v>
      </c>
      <c r="D23" s="81"/>
      <c r="E23" s="74"/>
      <c r="F23" s="101" t="s">
        <v>201</v>
      </c>
      <c r="G23" s="92"/>
      <c r="H23" s="75"/>
      <c r="I23" s="74" t="s">
        <v>201</v>
      </c>
      <c r="J23" s="75"/>
      <c r="K23" s="74" t="s">
        <v>201</v>
      </c>
      <c r="L23" s="75"/>
      <c r="M23" s="74"/>
      <c r="N23" s="92"/>
      <c r="O23" s="75" t="s">
        <v>201</v>
      </c>
      <c r="P23" s="92"/>
      <c r="Q23" s="92" t="s">
        <v>201</v>
      </c>
      <c r="R23" s="92" t="s">
        <v>201</v>
      </c>
      <c r="S23" s="78" t="s">
        <v>201</v>
      </c>
      <c r="T23" s="78" t="s">
        <v>201</v>
      </c>
      <c r="U23" s="78" t="s">
        <v>201</v>
      </c>
      <c r="V23" s="78" t="s">
        <v>201</v>
      </c>
      <c r="W23" s="78" t="s">
        <v>201</v>
      </c>
      <c r="X23" s="78" t="s">
        <v>201</v>
      </c>
      <c r="Y23" s="78"/>
      <c r="Z23" s="78"/>
      <c r="AA23" s="63" t="s">
        <v>226</v>
      </c>
    </row>
    <row r="24" spans="1:27" ht="20.100000000000001" customHeight="1" x14ac:dyDescent="0.25">
      <c r="A24" s="94"/>
      <c r="B24" s="30"/>
      <c r="C24" s="32" t="s">
        <v>235</v>
      </c>
      <c r="D24" s="32"/>
      <c r="E24" s="74"/>
      <c r="F24" s="101" t="s">
        <v>201</v>
      </c>
      <c r="G24" s="92"/>
      <c r="H24" s="75"/>
      <c r="I24" s="74" t="s">
        <v>201</v>
      </c>
      <c r="J24" s="75"/>
      <c r="K24" s="74" t="s">
        <v>201</v>
      </c>
      <c r="L24" s="75"/>
      <c r="M24" s="74"/>
      <c r="N24" s="92"/>
      <c r="O24" s="75" t="s">
        <v>201</v>
      </c>
      <c r="P24" s="92"/>
      <c r="Q24" s="92" t="s">
        <v>201</v>
      </c>
      <c r="R24" s="92" t="s">
        <v>201</v>
      </c>
      <c r="S24" s="78" t="s">
        <v>201</v>
      </c>
      <c r="T24" s="78" t="s">
        <v>201</v>
      </c>
      <c r="U24" s="78" t="s">
        <v>201</v>
      </c>
      <c r="V24" s="78" t="s">
        <v>201</v>
      </c>
      <c r="W24" s="78" t="s">
        <v>201</v>
      </c>
      <c r="X24" s="78" t="s">
        <v>201</v>
      </c>
      <c r="Y24" s="78"/>
      <c r="Z24" s="78"/>
      <c r="AA24" s="63" t="s">
        <v>226</v>
      </c>
    </row>
    <row r="25" spans="1:27" ht="20.100000000000001" customHeight="1" x14ac:dyDescent="0.25">
      <c r="A25" s="94"/>
      <c r="B25" s="30"/>
      <c r="C25" s="32" t="s">
        <v>236</v>
      </c>
      <c r="D25" s="32"/>
      <c r="E25" s="74"/>
      <c r="F25" s="101" t="s">
        <v>201</v>
      </c>
      <c r="G25" s="92"/>
      <c r="H25" s="75"/>
      <c r="I25" s="74" t="s">
        <v>201</v>
      </c>
      <c r="J25" s="75"/>
      <c r="K25" s="74" t="s">
        <v>201</v>
      </c>
      <c r="L25" s="75"/>
      <c r="M25" s="74"/>
      <c r="N25" s="92"/>
      <c r="O25" s="75" t="s">
        <v>201</v>
      </c>
      <c r="P25" s="92"/>
      <c r="Q25" s="92" t="s">
        <v>201</v>
      </c>
      <c r="R25" s="92" t="s">
        <v>201</v>
      </c>
      <c r="S25" s="78" t="s">
        <v>201</v>
      </c>
      <c r="T25" s="78" t="s">
        <v>201</v>
      </c>
      <c r="U25" s="78" t="s">
        <v>201</v>
      </c>
      <c r="V25" s="78" t="s">
        <v>201</v>
      </c>
      <c r="W25" s="78" t="s">
        <v>201</v>
      </c>
      <c r="X25" s="78" t="s">
        <v>201</v>
      </c>
      <c r="Y25" s="78"/>
      <c r="Z25" s="78"/>
      <c r="AA25" s="63" t="s">
        <v>226</v>
      </c>
    </row>
    <row r="26" spans="1:27" ht="20.100000000000001" customHeight="1" x14ac:dyDescent="0.25">
      <c r="A26" s="94"/>
      <c r="B26" s="82"/>
      <c r="C26" s="81" t="s">
        <v>240</v>
      </c>
      <c r="D26" s="81"/>
      <c r="E26" s="74"/>
      <c r="F26" s="101" t="s">
        <v>201</v>
      </c>
      <c r="G26" s="92"/>
      <c r="H26" s="75"/>
      <c r="I26" s="74" t="s">
        <v>201</v>
      </c>
      <c r="J26" s="75"/>
      <c r="K26" s="74" t="s">
        <v>201</v>
      </c>
      <c r="L26" s="75"/>
      <c r="M26" s="74"/>
      <c r="N26" s="92"/>
      <c r="O26" s="75" t="s">
        <v>201</v>
      </c>
      <c r="P26" s="92"/>
      <c r="Q26" s="92" t="s">
        <v>201</v>
      </c>
      <c r="R26" s="92" t="s">
        <v>201</v>
      </c>
      <c r="S26" s="78" t="s">
        <v>201</v>
      </c>
      <c r="T26" s="78" t="s">
        <v>201</v>
      </c>
      <c r="U26" s="78" t="s">
        <v>201</v>
      </c>
      <c r="V26" s="78" t="s">
        <v>201</v>
      </c>
      <c r="W26" s="78" t="s">
        <v>201</v>
      </c>
      <c r="X26" s="78" t="s">
        <v>201</v>
      </c>
      <c r="Y26" s="78"/>
      <c r="Z26" s="78"/>
      <c r="AA26" s="63" t="s">
        <v>226</v>
      </c>
    </row>
    <row r="27" spans="1:27" ht="20.100000000000001" customHeight="1" x14ac:dyDescent="0.25">
      <c r="A27" s="94"/>
      <c r="B27" s="82"/>
      <c r="C27" s="81" t="s">
        <v>237</v>
      </c>
      <c r="D27" s="81"/>
      <c r="E27" s="74"/>
      <c r="F27" s="101" t="s">
        <v>201</v>
      </c>
      <c r="G27" s="92"/>
      <c r="H27" s="75"/>
      <c r="I27" s="74" t="s">
        <v>201</v>
      </c>
      <c r="J27" s="75"/>
      <c r="K27" s="74"/>
      <c r="L27" s="75" t="s">
        <v>201</v>
      </c>
      <c r="M27" s="74"/>
      <c r="N27" s="92"/>
      <c r="O27" s="75" t="s">
        <v>201</v>
      </c>
      <c r="P27" s="92"/>
      <c r="Q27" s="92" t="s">
        <v>201</v>
      </c>
      <c r="R27" s="92" t="s">
        <v>201</v>
      </c>
      <c r="S27" s="78" t="s">
        <v>201</v>
      </c>
      <c r="T27" s="78" t="s">
        <v>201</v>
      </c>
      <c r="U27" s="78" t="s">
        <v>201</v>
      </c>
      <c r="V27" s="78" t="s">
        <v>201</v>
      </c>
      <c r="W27" s="78" t="s">
        <v>201</v>
      </c>
      <c r="X27" s="78" t="s">
        <v>201</v>
      </c>
      <c r="Y27" s="78"/>
      <c r="Z27" s="78"/>
      <c r="AA27" s="63" t="s">
        <v>226</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286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248</v>
      </c>
      <c r="D30" s="81"/>
      <c r="E30" s="74"/>
      <c r="F30" s="101" t="s">
        <v>201</v>
      </c>
      <c r="G30" s="92"/>
      <c r="H30" s="75"/>
      <c r="I30" s="74" t="s">
        <v>201</v>
      </c>
      <c r="J30" s="75"/>
      <c r="K30" s="74"/>
      <c r="L30" s="75" t="s">
        <v>201</v>
      </c>
      <c r="M30" s="74" t="s">
        <v>201</v>
      </c>
      <c r="N30" s="92"/>
      <c r="O30" s="75"/>
      <c r="P30" s="92"/>
      <c r="Q30" s="92" t="s">
        <v>201</v>
      </c>
      <c r="R30" s="92" t="s">
        <v>201</v>
      </c>
      <c r="S30" s="78" t="s">
        <v>201</v>
      </c>
      <c r="T30" s="78" t="s">
        <v>201</v>
      </c>
      <c r="U30" s="78"/>
      <c r="V30" s="78"/>
      <c r="W30" s="78"/>
      <c r="X30" s="78"/>
      <c r="Y30" s="78"/>
      <c r="Z30" s="78"/>
      <c r="AA30" s="63" t="s">
        <v>291</v>
      </c>
    </row>
    <row r="31" spans="1:27" ht="20.100000000000001" customHeight="1" x14ac:dyDescent="0.25">
      <c r="A31" s="94"/>
      <c r="B31" s="94"/>
      <c r="C31" s="93" t="s">
        <v>248</v>
      </c>
      <c r="D31" s="93"/>
      <c r="E31" s="74"/>
      <c r="F31" s="101" t="s">
        <v>201</v>
      </c>
      <c r="G31" s="92"/>
      <c r="H31" s="75"/>
      <c r="I31" s="74" t="s">
        <v>201</v>
      </c>
      <c r="J31" s="75"/>
      <c r="K31" s="74"/>
      <c r="L31" s="75" t="s">
        <v>201</v>
      </c>
      <c r="M31" s="74" t="s">
        <v>201</v>
      </c>
      <c r="N31" s="92"/>
      <c r="O31" s="75"/>
      <c r="P31" s="92"/>
      <c r="Q31" s="92"/>
      <c r="R31" s="92"/>
      <c r="S31" s="78"/>
      <c r="T31" s="78" t="s">
        <v>201</v>
      </c>
      <c r="U31" s="78"/>
      <c r="V31" s="78"/>
      <c r="W31" s="78"/>
      <c r="X31" s="78"/>
      <c r="Y31" s="78"/>
      <c r="Z31" s="78"/>
      <c r="AA31" s="63" t="s">
        <v>243</v>
      </c>
    </row>
    <row r="32" spans="1:27" ht="20.100000000000001" customHeight="1" x14ac:dyDescent="0.25">
      <c r="A32" s="94"/>
      <c r="B32" s="94"/>
      <c r="C32" s="93" t="s">
        <v>244</v>
      </c>
      <c r="D32" s="93"/>
      <c r="E32" s="74"/>
      <c r="F32" s="101" t="s">
        <v>201</v>
      </c>
      <c r="G32" s="92"/>
      <c r="H32" s="75"/>
      <c r="I32" s="74" t="s">
        <v>201</v>
      </c>
      <c r="J32" s="75"/>
      <c r="K32" s="74"/>
      <c r="L32" s="75" t="s">
        <v>201</v>
      </c>
      <c r="M32" s="74" t="s">
        <v>201</v>
      </c>
      <c r="N32" s="92"/>
      <c r="O32" s="75"/>
      <c r="P32" s="92"/>
      <c r="Q32" s="92"/>
      <c r="R32" s="92"/>
      <c r="S32" s="78"/>
      <c r="T32" s="78" t="s">
        <v>201</v>
      </c>
      <c r="U32" s="78"/>
      <c r="V32" s="78"/>
      <c r="W32" s="78"/>
      <c r="X32" s="78"/>
      <c r="Y32" s="78"/>
      <c r="Z32" s="78"/>
      <c r="AA32" s="63" t="s">
        <v>243</v>
      </c>
    </row>
    <row r="33" spans="1:27" ht="35.1" customHeight="1" x14ac:dyDescent="0.25">
      <c r="A33" s="94"/>
      <c r="B33" s="94"/>
      <c r="C33" s="93" t="s">
        <v>273</v>
      </c>
      <c r="D33" s="93"/>
      <c r="E33" s="74"/>
      <c r="F33" s="101" t="s">
        <v>201</v>
      </c>
      <c r="G33" s="92"/>
      <c r="H33" s="75"/>
      <c r="I33" s="74" t="s">
        <v>201</v>
      </c>
      <c r="J33" s="75"/>
      <c r="K33" s="74"/>
      <c r="L33" s="75" t="s">
        <v>201</v>
      </c>
      <c r="M33" s="74"/>
      <c r="N33" s="92" t="s">
        <v>201</v>
      </c>
      <c r="O33" s="75"/>
      <c r="P33" s="92"/>
      <c r="Q33" s="92" t="s">
        <v>201</v>
      </c>
      <c r="R33" s="92"/>
      <c r="S33" s="78"/>
      <c r="T33" s="78"/>
      <c r="U33" s="78"/>
      <c r="V33" s="78"/>
      <c r="W33" s="78"/>
      <c r="X33" s="78"/>
      <c r="Y33" s="78"/>
      <c r="Z33" s="78"/>
      <c r="AA33" s="63" t="s">
        <v>274</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292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204</v>
      </c>
      <c r="D36" s="32"/>
      <c r="E36" s="74"/>
      <c r="F36" s="101" t="s">
        <v>201</v>
      </c>
      <c r="G36" s="92"/>
      <c r="H36" s="75"/>
      <c r="I36" s="74" t="s">
        <v>201</v>
      </c>
      <c r="J36" s="75"/>
      <c r="K36" s="74"/>
      <c r="L36" s="75" t="s">
        <v>201</v>
      </c>
      <c r="M36" s="74" t="s">
        <v>201</v>
      </c>
      <c r="N36" s="92"/>
      <c r="O36" s="75"/>
      <c r="P36" s="92"/>
      <c r="Q36" s="92"/>
      <c r="R36" s="92"/>
      <c r="S36" s="78" t="s">
        <v>201</v>
      </c>
      <c r="T36" s="78"/>
      <c r="U36" s="78"/>
      <c r="V36" s="78"/>
      <c r="W36" s="78"/>
      <c r="X36" s="78"/>
      <c r="Y36" s="78"/>
      <c r="Z36" s="78"/>
      <c r="AA36" s="63" t="s">
        <v>200</v>
      </c>
    </row>
    <row r="37" spans="1:27" ht="20.100000000000001" customHeight="1" x14ac:dyDescent="0.25">
      <c r="A37" s="94"/>
      <c r="B37" s="30"/>
      <c r="C37" s="32" t="s">
        <v>205</v>
      </c>
      <c r="D37" s="32"/>
      <c r="E37" s="74"/>
      <c r="F37" s="101" t="s">
        <v>201</v>
      </c>
      <c r="G37" s="92"/>
      <c r="H37" s="75"/>
      <c r="I37" s="74" t="s">
        <v>201</v>
      </c>
      <c r="J37" s="75"/>
      <c r="K37" s="74"/>
      <c r="L37" s="75" t="s">
        <v>201</v>
      </c>
      <c r="M37" s="74" t="s">
        <v>201</v>
      </c>
      <c r="N37" s="92"/>
      <c r="O37" s="75"/>
      <c r="P37" s="92"/>
      <c r="Q37" s="92"/>
      <c r="R37" s="92"/>
      <c r="S37" s="78"/>
      <c r="T37" s="78"/>
      <c r="U37" s="78"/>
      <c r="V37" s="78" t="s">
        <v>201</v>
      </c>
      <c r="W37" s="78"/>
      <c r="X37" s="78"/>
      <c r="Y37" s="78"/>
      <c r="Z37" s="78"/>
      <c r="AA37" s="63" t="s">
        <v>200</v>
      </c>
    </row>
    <row r="38" spans="1:27" ht="50.1" customHeight="1" x14ac:dyDescent="0.25">
      <c r="A38" s="94"/>
      <c r="B38" s="94"/>
      <c r="C38" s="93" t="s">
        <v>268</v>
      </c>
      <c r="D38" s="93"/>
      <c r="E38" s="74"/>
      <c r="F38" s="101" t="s">
        <v>201</v>
      </c>
      <c r="G38" s="92"/>
      <c r="H38" s="75"/>
      <c r="I38" s="74" t="s">
        <v>201</v>
      </c>
      <c r="J38" s="75"/>
      <c r="K38" s="74"/>
      <c r="L38" s="75" t="s">
        <v>201</v>
      </c>
      <c r="M38" s="74" t="s">
        <v>201</v>
      </c>
      <c r="N38" s="92"/>
      <c r="O38" s="75"/>
      <c r="P38" s="92"/>
      <c r="Q38" s="92"/>
      <c r="R38" s="92"/>
      <c r="S38" s="78" t="s">
        <v>201</v>
      </c>
      <c r="T38" s="78"/>
      <c r="U38" s="78"/>
      <c r="V38" s="78"/>
      <c r="W38" s="78"/>
      <c r="X38" s="78"/>
      <c r="Y38" s="78"/>
      <c r="Z38" s="78"/>
      <c r="AA38" s="63" t="s">
        <v>280</v>
      </c>
    </row>
    <row r="39" spans="1:27" ht="20.100000000000001" customHeight="1" x14ac:dyDescent="0.25">
      <c r="A39" s="94"/>
      <c r="B39" s="94"/>
      <c r="C39" s="93" t="s">
        <v>212</v>
      </c>
      <c r="D39" s="93"/>
      <c r="E39" s="74"/>
      <c r="F39" s="101" t="s">
        <v>201</v>
      </c>
      <c r="G39" s="92"/>
      <c r="H39" s="75"/>
      <c r="I39" s="74" t="s">
        <v>201</v>
      </c>
      <c r="J39" s="75"/>
      <c r="K39" s="74"/>
      <c r="L39" s="75" t="s">
        <v>201</v>
      </c>
      <c r="M39" s="74" t="s">
        <v>201</v>
      </c>
      <c r="N39" s="92"/>
      <c r="O39" s="75"/>
      <c r="P39" s="92"/>
      <c r="Q39" s="92"/>
      <c r="R39" s="92"/>
      <c r="S39" s="78" t="s">
        <v>201</v>
      </c>
      <c r="T39" s="78"/>
      <c r="U39" s="78"/>
      <c r="V39" s="78" t="s">
        <v>201</v>
      </c>
      <c r="W39" s="78"/>
      <c r="X39" s="78"/>
      <c r="Y39" s="78"/>
      <c r="Z39" s="78"/>
      <c r="AA39" s="63" t="s">
        <v>200</v>
      </c>
    </row>
    <row r="40" spans="1:27" ht="20.100000000000001" customHeight="1" x14ac:dyDescent="0.25">
      <c r="A40" s="94"/>
      <c r="B40" s="94"/>
      <c r="C40" s="93" t="s">
        <v>213</v>
      </c>
      <c r="D40" s="93"/>
      <c r="E40" s="74"/>
      <c r="F40" s="101" t="s">
        <v>201</v>
      </c>
      <c r="G40" s="92"/>
      <c r="H40" s="75"/>
      <c r="I40" s="74" t="s">
        <v>201</v>
      </c>
      <c r="J40" s="75"/>
      <c r="K40" s="74"/>
      <c r="L40" s="75" t="s">
        <v>201</v>
      </c>
      <c r="M40" s="74" t="s">
        <v>201</v>
      </c>
      <c r="N40" s="92"/>
      <c r="O40" s="75"/>
      <c r="P40" s="92"/>
      <c r="Q40" s="92"/>
      <c r="R40" s="92"/>
      <c r="S40" s="78" t="s">
        <v>201</v>
      </c>
      <c r="T40" s="78"/>
      <c r="U40" s="78"/>
      <c r="V40" s="78" t="s">
        <v>201</v>
      </c>
      <c r="W40" s="78"/>
      <c r="X40" s="78"/>
      <c r="Y40" s="78"/>
      <c r="Z40" s="78"/>
      <c r="AA40" s="63" t="s">
        <v>200</v>
      </c>
    </row>
    <row r="41" spans="1:27" ht="35.1" customHeight="1" x14ac:dyDescent="0.25">
      <c r="A41" s="94"/>
      <c r="B41" s="94"/>
      <c r="C41" s="93" t="s">
        <v>276</v>
      </c>
      <c r="D41" s="93"/>
      <c r="E41" s="74"/>
      <c r="F41" s="101" t="s">
        <v>201</v>
      </c>
      <c r="G41" s="92"/>
      <c r="H41" s="75"/>
      <c r="I41" s="74" t="s">
        <v>201</v>
      </c>
      <c r="J41" s="75"/>
      <c r="K41" s="74"/>
      <c r="L41" s="75" t="s">
        <v>201</v>
      </c>
      <c r="M41" s="74" t="s">
        <v>201</v>
      </c>
      <c r="N41" s="92"/>
      <c r="O41" s="75"/>
      <c r="P41" s="92" t="s">
        <v>201</v>
      </c>
      <c r="Q41" s="92" t="s">
        <v>201</v>
      </c>
      <c r="R41" s="92"/>
      <c r="S41" s="78" t="s">
        <v>201</v>
      </c>
      <c r="T41" s="78"/>
      <c r="U41" s="78"/>
      <c r="V41" s="78" t="s">
        <v>201</v>
      </c>
      <c r="W41" s="78"/>
      <c r="X41" s="78"/>
      <c r="Y41" s="78"/>
      <c r="Z41" s="78"/>
      <c r="AA41" s="63" t="s">
        <v>278</v>
      </c>
    </row>
    <row r="42" spans="1:27" ht="20.100000000000001" customHeight="1" x14ac:dyDescent="0.25">
      <c r="A42" s="94"/>
      <c r="B42" s="94"/>
      <c r="C42" s="93" t="s">
        <v>241</v>
      </c>
      <c r="D42" s="93"/>
      <c r="E42" s="74"/>
      <c r="F42" s="101" t="s">
        <v>201</v>
      </c>
      <c r="G42" s="92"/>
      <c r="H42" s="75"/>
      <c r="I42" s="74" t="s">
        <v>201</v>
      </c>
      <c r="J42" s="75"/>
      <c r="K42" s="74"/>
      <c r="L42" s="75" t="s">
        <v>201</v>
      </c>
      <c r="M42" s="74" t="s">
        <v>201</v>
      </c>
      <c r="N42" s="92"/>
      <c r="O42" s="75"/>
      <c r="P42" s="92"/>
      <c r="Q42" s="92"/>
      <c r="R42" s="92"/>
      <c r="S42" s="78"/>
      <c r="T42" s="78" t="s">
        <v>201</v>
      </c>
      <c r="U42" s="78"/>
      <c r="V42" s="78"/>
      <c r="W42" s="78"/>
      <c r="X42" s="78"/>
      <c r="Y42" s="78"/>
      <c r="Z42" s="78"/>
      <c r="AA42" s="63" t="s">
        <v>243</v>
      </c>
    </row>
    <row r="43" spans="1:27" ht="20.100000000000001" customHeight="1" x14ac:dyDescent="0.25">
      <c r="A43" s="94"/>
      <c r="B43" s="94"/>
      <c r="C43" s="93" t="s">
        <v>220</v>
      </c>
      <c r="D43" s="93"/>
      <c r="E43" s="74"/>
      <c r="F43" s="101" t="s">
        <v>201</v>
      </c>
      <c r="G43" s="92"/>
      <c r="H43" s="75"/>
      <c r="I43" s="74" t="s">
        <v>201</v>
      </c>
      <c r="J43" s="75"/>
      <c r="K43" s="74"/>
      <c r="L43" s="75" t="s">
        <v>201</v>
      </c>
      <c r="M43" s="74" t="s">
        <v>201</v>
      </c>
      <c r="N43" s="92"/>
      <c r="O43" s="75"/>
      <c r="P43" s="92"/>
      <c r="Q43" s="92"/>
      <c r="R43" s="92"/>
      <c r="S43" s="78" t="s">
        <v>201</v>
      </c>
      <c r="T43" s="78"/>
      <c r="U43" s="78"/>
      <c r="V43" s="78" t="s">
        <v>201</v>
      </c>
      <c r="W43" s="78"/>
      <c r="X43" s="78"/>
      <c r="Y43" s="78"/>
      <c r="Z43" s="78"/>
      <c r="AA43" s="63" t="s">
        <v>200</v>
      </c>
    </row>
    <row r="44" spans="1:27" ht="20.100000000000001" customHeight="1" x14ac:dyDescent="0.25">
      <c r="A44" s="94"/>
      <c r="B44" s="94"/>
      <c r="C44" s="93" t="s">
        <v>215</v>
      </c>
      <c r="D44" s="93"/>
      <c r="E44" s="74"/>
      <c r="F44" s="101" t="s">
        <v>201</v>
      </c>
      <c r="G44" s="92"/>
      <c r="H44" s="75"/>
      <c r="I44" s="74" t="s">
        <v>201</v>
      </c>
      <c r="J44" s="75"/>
      <c r="K44" s="74"/>
      <c r="L44" s="75" t="s">
        <v>201</v>
      </c>
      <c r="M44" s="74" t="s">
        <v>201</v>
      </c>
      <c r="N44" s="92"/>
      <c r="O44" s="75"/>
      <c r="P44" s="92"/>
      <c r="Q44" s="92"/>
      <c r="R44" s="92"/>
      <c r="S44" s="78" t="s">
        <v>201</v>
      </c>
      <c r="T44" s="78"/>
      <c r="U44" s="78"/>
      <c r="V44" s="78" t="s">
        <v>201</v>
      </c>
      <c r="W44" s="78"/>
      <c r="X44" s="78"/>
      <c r="Y44" s="78"/>
      <c r="Z44" s="78"/>
      <c r="AA44" s="63" t="s">
        <v>200</v>
      </c>
    </row>
    <row r="45" spans="1:27" ht="20.100000000000001" customHeight="1" x14ac:dyDescent="0.25">
      <c r="A45" s="94"/>
      <c r="B45" s="82"/>
      <c r="C45" s="81" t="s">
        <v>238</v>
      </c>
      <c r="D45" s="81"/>
      <c r="E45" s="74"/>
      <c r="F45" s="101" t="s">
        <v>201</v>
      </c>
      <c r="G45" s="92"/>
      <c r="H45" s="75"/>
      <c r="I45" s="74" t="s">
        <v>201</v>
      </c>
      <c r="J45" s="75"/>
      <c r="K45" s="74"/>
      <c r="L45" s="75" t="s">
        <v>201</v>
      </c>
      <c r="M45" s="74"/>
      <c r="N45" s="92"/>
      <c r="O45" s="75" t="s">
        <v>201</v>
      </c>
      <c r="P45" s="92"/>
      <c r="Q45" s="92" t="s">
        <v>201</v>
      </c>
      <c r="R45" s="92" t="s">
        <v>201</v>
      </c>
      <c r="S45" s="78" t="s">
        <v>201</v>
      </c>
      <c r="T45" s="78" t="s">
        <v>201</v>
      </c>
      <c r="U45" s="78" t="s">
        <v>201</v>
      </c>
      <c r="V45" s="78" t="s">
        <v>201</v>
      </c>
      <c r="W45" s="78" t="s">
        <v>201</v>
      </c>
      <c r="X45" s="78" t="s">
        <v>201</v>
      </c>
      <c r="Y45" s="78"/>
      <c r="Z45" s="78"/>
      <c r="AA45" s="63" t="s">
        <v>226</v>
      </c>
    </row>
    <row r="46" spans="1:27" ht="20.100000000000001" customHeight="1" x14ac:dyDescent="0.25">
      <c r="A46" s="94"/>
      <c r="B46" s="60"/>
      <c r="C46" s="59" t="s">
        <v>208</v>
      </c>
      <c r="D46" s="59"/>
      <c r="E46" s="74"/>
      <c r="F46" s="101" t="s">
        <v>201</v>
      </c>
      <c r="G46" s="92"/>
      <c r="H46" s="75"/>
      <c r="I46" s="74" t="s">
        <v>201</v>
      </c>
      <c r="J46" s="75"/>
      <c r="K46" s="74"/>
      <c r="L46" s="75" t="s">
        <v>201</v>
      </c>
      <c r="M46" s="74" t="s">
        <v>201</v>
      </c>
      <c r="N46" s="92"/>
      <c r="O46" s="75"/>
      <c r="P46" s="92"/>
      <c r="Q46" s="92"/>
      <c r="R46" s="92"/>
      <c r="S46" s="78" t="s">
        <v>201</v>
      </c>
      <c r="T46" s="78"/>
      <c r="U46" s="78"/>
      <c r="V46" s="78" t="s">
        <v>201</v>
      </c>
      <c r="W46" s="78"/>
      <c r="X46" s="78"/>
      <c r="Y46" s="78"/>
      <c r="Z46" s="78"/>
      <c r="AA46" s="63" t="s">
        <v>200</v>
      </c>
    </row>
    <row r="47" spans="1:27" ht="20.100000000000001" customHeight="1" x14ac:dyDescent="0.25">
      <c r="A47" s="94"/>
      <c r="B47" s="60"/>
      <c r="C47" s="59" t="s">
        <v>209</v>
      </c>
      <c r="D47" s="59"/>
      <c r="E47" s="74"/>
      <c r="F47" s="101" t="s">
        <v>201</v>
      </c>
      <c r="G47" s="92"/>
      <c r="H47" s="75"/>
      <c r="I47" s="74" t="s">
        <v>201</v>
      </c>
      <c r="J47" s="75"/>
      <c r="K47" s="74"/>
      <c r="L47" s="75" t="s">
        <v>201</v>
      </c>
      <c r="M47" s="74" t="s">
        <v>201</v>
      </c>
      <c r="N47" s="92"/>
      <c r="O47" s="75"/>
      <c r="P47" s="92"/>
      <c r="Q47" s="92"/>
      <c r="R47" s="92"/>
      <c r="S47" s="78" t="s">
        <v>201</v>
      </c>
      <c r="T47" s="78"/>
      <c r="U47" s="78"/>
      <c r="V47" s="78"/>
      <c r="W47" s="78"/>
      <c r="X47" s="78"/>
      <c r="Y47" s="78"/>
      <c r="Z47" s="78"/>
      <c r="AA47" s="63" t="s">
        <v>200</v>
      </c>
    </row>
    <row r="48" spans="1:27" ht="20.100000000000001" customHeight="1" x14ac:dyDescent="0.25">
      <c r="A48" s="94"/>
      <c r="B48" s="82"/>
      <c r="C48" s="81" t="s">
        <v>287</v>
      </c>
      <c r="D48" s="81"/>
      <c r="E48" s="74"/>
      <c r="F48" s="101" t="s">
        <v>201</v>
      </c>
      <c r="G48" s="92"/>
      <c r="H48" s="75"/>
      <c r="I48" s="74" t="s">
        <v>201</v>
      </c>
      <c r="J48" s="75"/>
      <c r="K48" s="74"/>
      <c r="L48" s="75" t="s">
        <v>201</v>
      </c>
      <c r="M48" s="74" t="s">
        <v>201</v>
      </c>
      <c r="N48" s="92"/>
      <c r="O48" s="75"/>
      <c r="P48" s="92"/>
      <c r="Q48" s="92"/>
      <c r="R48" s="92"/>
      <c r="S48" s="78"/>
      <c r="T48" s="78" t="s">
        <v>201</v>
      </c>
      <c r="U48" s="78"/>
      <c r="V48" s="78"/>
      <c r="W48" s="78"/>
      <c r="X48" s="78"/>
      <c r="Y48" s="78"/>
      <c r="Z48" s="78"/>
      <c r="AA48" s="63" t="s">
        <v>243</v>
      </c>
    </row>
    <row r="49" spans="1:27" ht="20.100000000000001" customHeight="1" x14ac:dyDescent="0.25">
      <c r="A49" s="94"/>
      <c r="B49" s="94"/>
      <c r="C49" s="93" t="s">
        <v>288</v>
      </c>
      <c r="D49" s="93"/>
      <c r="E49" s="74"/>
      <c r="F49" s="101" t="s">
        <v>201</v>
      </c>
      <c r="G49" s="92"/>
      <c r="H49" s="75"/>
      <c r="I49" s="74" t="s">
        <v>201</v>
      </c>
      <c r="J49" s="75"/>
      <c r="K49" s="74"/>
      <c r="L49" s="75" t="s">
        <v>201</v>
      </c>
      <c r="M49" s="74" t="s">
        <v>201</v>
      </c>
      <c r="N49" s="92"/>
      <c r="O49" s="75"/>
      <c r="P49" s="92"/>
      <c r="Q49" s="92"/>
      <c r="R49" s="92"/>
      <c r="S49" s="78"/>
      <c r="T49" s="78" t="s">
        <v>201</v>
      </c>
      <c r="U49" s="78"/>
      <c r="V49" s="78"/>
      <c r="W49" s="78"/>
      <c r="X49" s="78"/>
      <c r="Y49" s="78"/>
      <c r="Z49" s="78"/>
      <c r="AA49" s="63" t="s">
        <v>243</v>
      </c>
    </row>
    <row r="50" spans="1:27" ht="20.100000000000001" customHeight="1" x14ac:dyDescent="0.25">
      <c r="A50" s="94"/>
      <c r="B50" s="82"/>
      <c r="C50" s="81" t="s">
        <v>289</v>
      </c>
      <c r="D50" s="81"/>
      <c r="E50" s="74"/>
      <c r="F50" s="101" t="s">
        <v>201</v>
      </c>
      <c r="G50" s="92"/>
      <c r="H50" s="75"/>
      <c r="I50" s="74" t="s">
        <v>201</v>
      </c>
      <c r="J50" s="75"/>
      <c r="K50" s="74"/>
      <c r="L50" s="75" t="s">
        <v>201</v>
      </c>
      <c r="M50" s="74" t="s">
        <v>201</v>
      </c>
      <c r="N50" s="92"/>
      <c r="O50" s="75"/>
      <c r="P50" s="92"/>
      <c r="Q50" s="92"/>
      <c r="R50" s="92"/>
      <c r="S50" s="78"/>
      <c r="T50" s="78" t="s">
        <v>201</v>
      </c>
      <c r="U50" s="78"/>
      <c r="V50" s="78"/>
      <c r="W50" s="78"/>
      <c r="X50" s="78"/>
      <c r="Y50" s="78"/>
      <c r="Z50" s="78"/>
      <c r="AA50" s="63" t="s">
        <v>243</v>
      </c>
    </row>
    <row r="51" spans="1:27" ht="20.100000000000001" customHeight="1" x14ac:dyDescent="0.25">
      <c r="A51" s="94"/>
      <c r="B51" s="82"/>
      <c r="C51" s="81" t="s">
        <v>290</v>
      </c>
      <c r="D51" s="81"/>
      <c r="E51" s="74"/>
      <c r="F51" s="101" t="s">
        <v>201</v>
      </c>
      <c r="G51" s="92"/>
      <c r="H51" s="75"/>
      <c r="I51" s="74" t="s">
        <v>201</v>
      </c>
      <c r="J51" s="75"/>
      <c r="K51" s="74"/>
      <c r="L51" s="75" t="s">
        <v>201</v>
      </c>
      <c r="M51" s="74" t="s">
        <v>201</v>
      </c>
      <c r="N51" s="92"/>
      <c r="O51" s="75"/>
      <c r="P51" s="92"/>
      <c r="Q51" s="92"/>
      <c r="R51" s="92"/>
      <c r="S51" s="78"/>
      <c r="T51" s="78" t="s">
        <v>201</v>
      </c>
      <c r="U51" s="78"/>
      <c r="V51" s="78"/>
      <c r="W51" s="78"/>
      <c r="X51" s="78"/>
      <c r="Y51" s="78"/>
      <c r="Z51" s="78"/>
      <c r="AA51" s="63" t="s">
        <v>243</v>
      </c>
    </row>
    <row r="52" spans="1:27" ht="20.100000000000001" customHeight="1" x14ac:dyDescent="0.25">
      <c r="A52" s="94"/>
      <c r="B52" s="89"/>
      <c r="C52" s="88" t="s">
        <v>261</v>
      </c>
      <c r="D52" s="88"/>
      <c r="E52" s="74"/>
      <c r="F52" s="101"/>
      <c r="G52" s="92"/>
      <c r="H52" s="75" t="s">
        <v>201</v>
      </c>
      <c r="I52" s="74"/>
      <c r="J52" s="75" t="s">
        <v>201</v>
      </c>
      <c r="K52" s="74" t="s">
        <v>201</v>
      </c>
      <c r="L52" s="75"/>
      <c r="M52" s="74" t="s">
        <v>201</v>
      </c>
      <c r="N52" s="92"/>
      <c r="O52" s="75"/>
      <c r="P52" s="92"/>
      <c r="Q52" s="92"/>
      <c r="R52" s="92"/>
      <c r="S52" s="78"/>
      <c r="T52" s="78"/>
      <c r="U52" s="78"/>
      <c r="V52" s="78"/>
      <c r="W52" s="78"/>
      <c r="X52" s="78"/>
      <c r="Y52" s="78"/>
      <c r="Z52" s="78" t="s">
        <v>201</v>
      </c>
      <c r="AA52" s="63" t="s">
        <v>266</v>
      </c>
    </row>
    <row r="53" spans="1:27" ht="20.100000000000001" customHeight="1" x14ac:dyDescent="0.25">
      <c r="A53" s="94"/>
      <c r="B53" s="89"/>
      <c r="C53" s="88" t="s">
        <v>264</v>
      </c>
      <c r="D53" s="88"/>
      <c r="E53" s="74"/>
      <c r="F53" s="101"/>
      <c r="G53" s="92"/>
      <c r="H53" s="75" t="s">
        <v>201</v>
      </c>
      <c r="I53" s="74"/>
      <c r="J53" s="75" t="s">
        <v>201</v>
      </c>
      <c r="K53" s="74" t="s">
        <v>201</v>
      </c>
      <c r="L53" s="75"/>
      <c r="M53" s="74" t="s">
        <v>201</v>
      </c>
      <c r="N53" s="92"/>
      <c r="O53" s="75"/>
      <c r="P53" s="92"/>
      <c r="Q53" s="92"/>
      <c r="R53" s="92"/>
      <c r="S53" s="78"/>
      <c r="T53" s="78"/>
      <c r="U53" s="78"/>
      <c r="V53" s="78"/>
      <c r="W53" s="78"/>
      <c r="X53" s="78"/>
      <c r="Y53" s="78"/>
      <c r="Z53" s="78" t="s">
        <v>201</v>
      </c>
      <c r="AA53" s="63" t="s">
        <v>266</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272</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254</v>
      </c>
      <c r="D56" s="88"/>
      <c r="E56" s="74"/>
      <c r="F56" s="101"/>
      <c r="G56" s="92"/>
      <c r="H56" s="75" t="s">
        <v>201</v>
      </c>
      <c r="I56" s="74" t="s">
        <v>201</v>
      </c>
      <c r="J56" s="75" t="s">
        <v>201</v>
      </c>
      <c r="K56" s="74"/>
      <c r="L56" s="75" t="s">
        <v>201</v>
      </c>
      <c r="M56" s="74"/>
      <c r="N56" s="92"/>
      <c r="O56" s="75" t="s">
        <v>201</v>
      </c>
      <c r="P56" s="92"/>
      <c r="Q56" s="92"/>
      <c r="R56" s="92"/>
      <c r="S56" s="78"/>
      <c r="T56" s="78"/>
      <c r="U56" s="78"/>
      <c r="V56" s="78"/>
      <c r="W56" s="78"/>
      <c r="X56" s="78"/>
      <c r="Y56" s="78"/>
      <c r="Z56" s="78" t="s">
        <v>201</v>
      </c>
      <c r="AA56" s="63" t="s">
        <v>266</v>
      </c>
    </row>
    <row r="57" spans="1:27" ht="20.100000000000001" customHeight="1" x14ac:dyDescent="0.25">
      <c r="A57" s="94"/>
      <c r="B57" s="89"/>
      <c r="C57" s="88" t="s">
        <v>256</v>
      </c>
      <c r="D57" s="88"/>
      <c r="E57" s="74"/>
      <c r="F57" s="101"/>
      <c r="G57" s="92"/>
      <c r="H57" s="75" t="s">
        <v>201</v>
      </c>
      <c r="I57" s="74" t="s">
        <v>201</v>
      </c>
      <c r="J57" s="75" t="s">
        <v>201</v>
      </c>
      <c r="K57" s="74"/>
      <c r="L57" s="75" t="s">
        <v>201</v>
      </c>
      <c r="M57" s="74"/>
      <c r="N57" s="92"/>
      <c r="O57" s="75" t="s">
        <v>201</v>
      </c>
      <c r="P57" s="92"/>
      <c r="Q57" s="92"/>
      <c r="R57" s="92"/>
      <c r="S57" s="78"/>
      <c r="T57" s="78"/>
      <c r="U57" s="78"/>
      <c r="V57" s="78"/>
      <c r="W57" s="78"/>
      <c r="X57" s="78"/>
      <c r="Y57" s="78"/>
      <c r="Z57" s="78" t="s">
        <v>201</v>
      </c>
      <c r="AA57" s="63" t="s">
        <v>266</v>
      </c>
    </row>
    <row r="58" spans="1:27" ht="20.100000000000001" customHeight="1" x14ac:dyDescent="0.25">
      <c r="A58" s="94"/>
      <c r="B58" s="89"/>
      <c r="C58" s="88" t="s">
        <v>257</v>
      </c>
      <c r="D58" s="88"/>
      <c r="E58" s="74"/>
      <c r="F58" s="101"/>
      <c r="G58" s="92"/>
      <c r="H58" s="75" t="s">
        <v>201</v>
      </c>
      <c r="I58" s="74" t="s">
        <v>201</v>
      </c>
      <c r="J58" s="75" t="s">
        <v>201</v>
      </c>
      <c r="K58" s="74"/>
      <c r="L58" s="75" t="s">
        <v>201</v>
      </c>
      <c r="M58" s="74"/>
      <c r="N58" s="92"/>
      <c r="O58" s="75" t="s">
        <v>201</v>
      </c>
      <c r="P58" s="92"/>
      <c r="Q58" s="92"/>
      <c r="R58" s="92"/>
      <c r="S58" s="78"/>
      <c r="T58" s="78"/>
      <c r="U58" s="78"/>
      <c r="V58" s="78"/>
      <c r="W58" s="78"/>
      <c r="X58" s="78"/>
      <c r="Y58" s="78"/>
      <c r="Z58" s="78" t="s">
        <v>201</v>
      </c>
      <c r="AA58" s="63" t="s">
        <v>266</v>
      </c>
    </row>
    <row r="59" spans="1:27" ht="20.100000000000001" customHeight="1" x14ac:dyDescent="0.25">
      <c r="A59" s="94"/>
      <c r="B59" s="89"/>
      <c r="C59" s="88" t="s">
        <v>258</v>
      </c>
      <c r="D59" s="88"/>
      <c r="E59" s="74"/>
      <c r="F59" s="101"/>
      <c r="G59" s="92"/>
      <c r="H59" s="75" t="s">
        <v>201</v>
      </c>
      <c r="I59" s="74" t="s">
        <v>201</v>
      </c>
      <c r="J59" s="75" t="s">
        <v>201</v>
      </c>
      <c r="K59" s="74"/>
      <c r="L59" s="75" t="s">
        <v>201</v>
      </c>
      <c r="M59" s="74"/>
      <c r="N59" s="92"/>
      <c r="O59" s="75" t="s">
        <v>201</v>
      </c>
      <c r="P59" s="92"/>
      <c r="Q59" s="92"/>
      <c r="R59" s="92"/>
      <c r="S59" s="78"/>
      <c r="T59" s="78"/>
      <c r="U59" s="78"/>
      <c r="V59" s="78"/>
      <c r="W59" s="78"/>
      <c r="X59" s="78"/>
      <c r="Y59" s="78"/>
      <c r="Z59" s="78" t="s">
        <v>201</v>
      </c>
      <c r="AA59" s="63" t="s">
        <v>266</v>
      </c>
    </row>
    <row r="60" spans="1:27" ht="20.100000000000001" customHeight="1" x14ac:dyDescent="0.25">
      <c r="A60" s="94"/>
      <c r="B60" s="89"/>
      <c r="C60" s="88" t="s">
        <v>260</v>
      </c>
      <c r="D60" s="88"/>
      <c r="E60" s="74"/>
      <c r="F60" s="101"/>
      <c r="G60" s="92"/>
      <c r="H60" s="75" t="s">
        <v>201</v>
      </c>
      <c r="I60" s="74" t="s">
        <v>201</v>
      </c>
      <c r="J60" s="75" t="s">
        <v>201</v>
      </c>
      <c r="K60" s="74"/>
      <c r="L60" s="75" t="s">
        <v>201</v>
      </c>
      <c r="M60" s="74"/>
      <c r="N60" s="92"/>
      <c r="O60" s="75" t="s">
        <v>201</v>
      </c>
      <c r="P60" s="92"/>
      <c r="Q60" s="92"/>
      <c r="R60" s="92"/>
      <c r="S60" s="78"/>
      <c r="T60" s="78"/>
      <c r="U60" s="78"/>
      <c r="V60" s="78"/>
      <c r="W60" s="78"/>
      <c r="X60" s="78"/>
      <c r="Y60" s="78"/>
      <c r="Z60" s="78" t="s">
        <v>201</v>
      </c>
      <c r="AA60" s="63" t="s">
        <v>266</v>
      </c>
    </row>
    <row r="61" spans="1:27" ht="20.100000000000001" customHeight="1" x14ac:dyDescent="0.25">
      <c r="A61" s="94"/>
      <c r="B61" s="89"/>
      <c r="C61" s="88" t="s">
        <v>259</v>
      </c>
      <c r="D61" s="88"/>
      <c r="E61" s="74"/>
      <c r="F61" s="101"/>
      <c r="G61" s="92"/>
      <c r="H61" s="75" t="s">
        <v>201</v>
      </c>
      <c r="I61" s="74" t="s">
        <v>201</v>
      </c>
      <c r="J61" s="75" t="s">
        <v>201</v>
      </c>
      <c r="K61" s="74"/>
      <c r="L61" s="75" t="s">
        <v>201</v>
      </c>
      <c r="M61" s="74"/>
      <c r="N61" s="92"/>
      <c r="O61" s="75" t="s">
        <v>201</v>
      </c>
      <c r="P61" s="92"/>
      <c r="Q61" s="92"/>
      <c r="R61" s="92"/>
      <c r="S61" s="78"/>
      <c r="T61" s="78"/>
      <c r="U61" s="78"/>
      <c r="V61" s="78"/>
      <c r="W61" s="78"/>
      <c r="X61" s="78"/>
      <c r="Y61" s="78"/>
      <c r="Z61" s="78" t="s">
        <v>201</v>
      </c>
      <c r="AA61" s="63" t="s">
        <v>266</v>
      </c>
    </row>
    <row r="62" spans="1:27" ht="20.100000000000001" customHeight="1" x14ac:dyDescent="0.25">
      <c r="A62" s="94"/>
      <c r="B62" s="89"/>
      <c r="C62" s="88" t="s">
        <v>262</v>
      </c>
      <c r="D62" s="88"/>
      <c r="E62" s="74"/>
      <c r="F62" s="101"/>
      <c r="G62" s="92"/>
      <c r="H62" s="75" t="s">
        <v>201</v>
      </c>
      <c r="I62" s="74" t="s">
        <v>201</v>
      </c>
      <c r="J62" s="75" t="s">
        <v>201</v>
      </c>
      <c r="K62" s="74" t="s">
        <v>201</v>
      </c>
      <c r="L62" s="75"/>
      <c r="M62" s="74"/>
      <c r="N62" s="92"/>
      <c r="O62" s="75" t="s">
        <v>201</v>
      </c>
      <c r="P62" s="92"/>
      <c r="Q62" s="92"/>
      <c r="R62" s="92"/>
      <c r="S62" s="78"/>
      <c r="T62" s="78"/>
      <c r="U62" s="78"/>
      <c r="V62" s="78"/>
      <c r="W62" s="78"/>
      <c r="X62" s="78"/>
      <c r="Y62" s="78"/>
      <c r="Z62" s="78" t="s">
        <v>201</v>
      </c>
      <c r="AA62" s="63" t="s">
        <v>266</v>
      </c>
    </row>
    <row r="63" spans="1:27" ht="20.100000000000001" customHeight="1" x14ac:dyDescent="0.25">
      <c r="A63" s="94"/>
      <c r="B63" s="89"/>
      <c r="C63" s="88" t="s">
        <v>263</v>
      </c>
      <c r="D63" s="88"/>
      <c r="E63" s="74"/>
      <c r="F63" s="101"/>
      <c r="G63" s="92"/>
      <c r="H63" s="75" t="s">
        <v>201</v>
      </c>
      <c r="I63" s="74" t="s">
        <v>201</v>
      </c>
      <c r="J63" s="75" t="s">
        <v>201</v>
      </c>
      <c r="K63" s="74" t="s">
        <v>201</v>
      </c>
      <c r="L63" s="75"/>
      <c r="M63" s="74"/>
      <c r="N63" s="92"/>
      <c r="O63" s="75" t="s">
        <v>201</v>
      </c>
      <c r="P63" s="92"/>
      <c r="Q63" s="92"/>
      <c r="R63" s="92"/>
      <c r="S63" s="78"/>
      <c r="T63" s="78"/>
      <c r="U63" s="78"/>
      <c r="V63" s="78"/>
      <c r="W63" s="78"/>
      <c r="X63" s="78"/>
      <c r="Y63" s="78"/>
      <c r="Z63" s="78" t="s">
        <v>201</v>
      </c>
      <c r="AA63" s="63" t="s">
        <v>266</v>
      </c>
    </row>
    <row r="64" spans="1:27" ht="20.100000000000001" customHeight="1" x14ac:dyDescent="0.25">
      <c r="A64" s="94"/>
      <c r="B64" s="94"/>
      <c r="C64" s="93" t="s">
        <v>216</v>
      </c>
      <c r="D64" s="93"/>
      <c r="E64" s="74"/>
      <c r="F64" s="101" t="s">
        <v>201</v>
      </c>
      <c r="G64" s="92"/>
      <c r="H64" s="75"/>
      <c r="I64" s="74" t="s">
        <v>201</v>
      </c>
      <c r="J64" s="75"/>
      <c r="K64" s="74"/>
      <c r="L64" s="75" t="s">
        <v>201</v>
      </c>
      <c r="M64" s="74" t="s">
        <v>201</v>
      </c>
      <c r="N64" s="92"/>
      <c r="O64" s="75"/>
      <c r="P64" s="92"/>
      <c r="Q64" s="92"/>
      <c r="R64" s="92"/>
      <c r="S64" s="78" t="s">
        <v>201</v>
      </c>
      <c r="T64" s="78"/>
      <c r="U64" s="78"/>
      <c r="V64" s="78" t="s">
        <v>201</v>
      </c>
      <c r="W64" s="78"/>
      <c r="X64" s="78"/>
      <c r="Y64" s="78"/>
      <c r="Z64" s="78"/>
      <c r="AA64" s="63" t="s">
        <v>200</v>
      </c>
    </row>
    <row r="65" spans="1:27" ht="20.100000000000001" customHeight="1" x14ac:dyDescent="0.25">
      <c r="A65" s="94"/>
      <c r="B65" s="94"/>
      <c r="C65" s="93" t="s">
        <v>217</v>
      </c>
      <c r="D65" s="93"/>
      <c r="E65" s="74"/>
      <c r="F65" s="101" t="s">
        <v>201</v>
      </c>
      <c r="G65" s="92"/>
      <c r="H65" s="75"/>
      <c r="I65" s="74" t="s">
        <v>201</v>
      </c>
      <c r="J65" s="75"/>
      <c r="K65" s="74"/>
      <c r="L65" s="75" t="s">
        <v>201</v>
      </c>
      <c r="M65" s="74" t="s">
        <v>201</v>
      </c>
      <c r="N65" s="92"/>
      <c r="O65" s="75"/>
      <c r="P65" s="92"/>
      <c r="Q65" s="92"/>
      <c r="R65" s="92"/>
      <c r="S65" s="78" t="s">
        <v>201</v>
      </c>
      <c r="T65" s="78"/>
      <c r="U65" s="78"/>
      <c r="V65" s="78" t="s">
        <v>201</v>
      </c>
      <c r="W65" s="78"/>
      <c r="X65" s="78"/>
      <c r="Y65" s="78"/>
      <c r="Z65" s="78"/>
      <c r="AA65" s="63" t="s">
        <v>200</v>
      </c>
    </row>
    <row r="66" spans="1:27" ht="20.100000000000001" customHeight="1" x14ac:dyDescent="0.25">
      <c r="A66" s="94"/>
      <c r="B66" s="94"/>
      <c r="C66" s="93" t="s">
        <v>271</v>
      </c>
      <c r="D66" s="93"/>
      <c r="E66" s="74"/>
      <c r="F66" s="101" t="s">
        <v>201</v>
      </c>
      <c r="G66" s="92"/>
      <c r="H66" s="75"/>
      <c r="I66" s="74" t="s">
        <v>201</v>
      </c>
      <c r="J66" s="75"/>
      <c r="K66" s="74"/>
      <c r="L66" s="75" t="s">
        <v>201</v>
      </c>
      <c r="M66" s="74" t="s">
        <v>201</v>
      </c>
      <c r="N66" s="92"/>
      <c r="O66" s="75"/>
      <c r="P66" s="92"/>
      <c r="Q66" s="92"/>
      <c r="R66" s="92"/>
      <c r="S66" s="78" t="s">
        <v>201</v>
      </c>
      <c r="T66" s="78"/>
      <c r="U66" s="78"/>
      <c r="V66" s="78" t="s">
        <v>201</v>
      </c>
      <c r="W66" s="78"/>
      <c r="X66" s="78"/>
      <c r="Y66" s="78"/>
      <c r="Z66" s="78"/>
      <c r="AA66" s="63" t="s">
        <v>200</v>
      </c>
    </row>
    <row r="67" spans="1:27" ht="20.100000000000001" customHeight="1" x14ac:dyDescent="0.25">
      <c r="A67" s="94"/>
      <c r="B67" s="94"/>
      <c r="C67" s="93" t="s">
        <v>219</v>
      </c>
      <c r="D67" s="93"/>
      <c r="E67" s="74"/>
      <c r="F67" s="101" t="s">
        <v>201</v>
      </c>
      <c r="G67" s="92"/>
      <c r="H67" s="75"/>
      <c r="I67" s="74" t="s">
        <v>201</v>
      </c>
      <c r="J67" s="75"/>
      <c r="K67" s="74"/>
      <c r="L67" s="75" t="s">
        <v>201</v>
      </c>
      <c r="M67" s="74" t="s">
        <v>201</v>
      </c>
      <c r="N67" s="92"/>
      <c r="O67" s="75"/>
      <c r="P67" s="92"/>
      <c r="Q67" s="92"/>
      <c r="R67" s="92"/>
      <c r="S67" s="78" t="s">
        <v>201</v>
      </c>
      <c r="T67" s="78"/>
      <c r="U67" s="78"/>
      <c r="V67" s="78" t="s">
        <v>201</v>
      </c>
      <c r="W67" s="78"/>
      <c r="X67" s="78"/>
      <c r="Y67" s="78"/>
      <c r="Z67" s="78"/>
      <c r="AA67" s="63" t="s">
        <v>200</v>
      </c>
    </row>
    <row r="68" spans="1:27" ht="20.100000000000001" customHeight="1" x14ac:dyDescent="0.25">
      <c r="A68" s="94"/>
      <c r="B68" s="94"/>
      <c r="C68" s="93" t="s">
        <v>221</v>
      </c>
      <c r="D68" s="93"/>
      <c r="E68" s="74"/>
      <c r="F68" s="101" t="s">
        <v>201</v>
      </c>
      <c r="G68" s="92"/>
      <c r="H68" s="75"/>
      <c r="I68" s="74" t="s">
        <v>201</v>
      </c>
      <c r="J68" s="75"/>
      <c r="K68" s="74" t="s">
        <v>201</v>
      </c>
      <c r="L68" s="75"/>
      <c r="M68" s="74" t="s">
        <v>201</v>
      </c>
      <c r="N68" s="92"/>
      <c r="O68" s="75"/>
      <c r="P68" s="92"/>
      <c r="Q68" s="92"/>
      <c r="R68" s="92"/>
      <c r="S68" s="78" t="s">
        <v>201</v>
      </c>
      <c r="T68" s="78"/>
      <c r="U68" s="78"/>
      <c r="V68" s="78" t="s">
        <v>201</v>
      </c>
      <c r="W68" s="78"/>
      <c r="X68" s="78"/>
      <c r="Y68" s="78"/>
      <c r="Z68" s="78"/>
      <c r="AA68" s="63" t="s">
        <v>200</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223</v>
      </c>
      <c r="D1" s="61"/>
      <c r="E1" s="61"/>
    </row>
    <row r="2" spans="1:6" s="23" customFormat="1" ht="30" customHeight="1" x14ac:dyDescent="0.25">
      <c r="A2" s="49" t="s">
        <v>211</v>
      </c>
      <c r="D2" s="61"/>
      <c r="E2" s="61"/>
    </row>
    <row r="3" spans="1:6" s="23" customFormat="1" ht="30" customHeight="1" x14ac:dyDescent="0.25">
      <c r="A3" s="69"/>
      <c r="B3" s="70"/>
      <c r="C3" s="71"/>
      <c r="D3" s="137" t="s">
        <v>194</v>
      </c>
      <c r="E3" s="135"/>
      <c r="F3" s="73"/>
    </row>
    <row r="4" spans="1:6" ht="125.1" customHeight="1" x14ac:dyDescent="0.25">
      <c r="A4" s="67"/>
      <c r="B4" s="68" t="s">
        <v>222</v>
      </c>
      <c r="C4" s="68"/>
      <c r="D4" s="65" t="s">
        <v>192</v>
      </c>
      <c r="E4" s="66" t="s">
        <v>193</v>
      </c>
      <c r="F4" s="72" t="s">
        <v>195</v>
      </c>
    </row>
    <row r="5" spans="1:6" ht="15" customHeight="1" x14ac:dyDescent="0.25">
      <c r="A5" s="60"/>
      <c r="B5" s="59" t="s">
        <v>212</v>
      </c>
      <c r="C5" s="59"/>
      <c r="D5" s="74" t="s">
        <v>201</v>
      </c>
      <c r="E5" s="75"/>
      <c r="F5" s="63" t="s">
        <v>200</v>
      </c>
    </row>
    <row r="6" spans="1:6" ht="15" customHeight="1" x14ac:dyDescent="0.25">
      <c r="A6" s="60"/>
      <c r="B6" s="59" t="s">
        <v>213</v>
      </c>
      <c r="C6" s="59"/>
      <c r="D6" s="74" t="s">
        <v>201</v>
      </c>
      <c r="E6" s="75"/>
      <c r="F6" s="63" t="s">
        <v>200</v>
      </c>
    </row>
    <row r="7" spans="1:6" ht="15" customHeight="1" x14ac:dyDescent="0.25">
      <c r="A7" s="60"/>
      <c r="B7" s="59" t="s">
        <v>214</v>
      </c>
      <c r="C7" s="59"/>
      <c r="D7" s="74" t="s">
        <v>201</v>
      </c>
      <c r="E7" s="75"/>
      <c r="F7" s="63" t="s">
        <v>200</v>
      </c>
    </row>
    <row r="8" spans="1:6" ht="15" customHeight="1" x14ac:dyDescent="0.25">
      <c r="A8" s="60"/>
      <c r="B8" s="59" t="s">
        <v>215</v>
      </c>
      <c r="C8" s="59"/>
      <c r="D8" s="74" t="s">
        <v>201</v>
      </c>
      <c r="E8" s="75"/>
      <c r="F8" s="63" t="s">
        <v>200</v>
      </c>
    </row>
    <row r="9" spans="1:6" ht="15" customHeight="1" x14ac:dyDescent="0.25">
      <c r="A9" s="60"/>
      <c r="B9" s="59" t="s">
        <v>216</v>
      </c>
      <c r="C9" s="59"/>
      <c r="D9" s="74" t="s">
        <v>201</v>
      </c>
      <c r="E9" s="75"/>
      <c r="F9" s="63" t="s">
        <v>200</v>
      </c>
    </row>
    <row r="10" spans="1:6" ht="15" customHeight="1" x14ac:dyDescent="0.25">
      <c r="A10" s="60"/>
      <c r="B10" s="59" t="s">
        <v>217</v>
      </c>
      <c r="C10" s="59"/>
      <c r="D10" s="74" t="s">
        <v>201</v>
      </c>
      <c r="E10" s="75"/>
      <c r="F10" s="63" t="s">
        <v>200</v>
      </c>
    </row>
    <row r="11" spans="1:6" ht="15" customHeight="1" x14ac:dyDescent="0.25">
      <c r="A11" s="60"/>
      <c r="B11" s="59" t="s">
        <v>218</v>
      </c>
      <c r="C11" s="59"/>
      <c r="D11" s="74" t="s">
        <v>201</v>
      </c>
      <c r="E11" s="75"/>
      <c r="F11" s="63" t="s">
        <v>200</v>
      </c>
    </row>
    <row r="12" spans="1:6" ht="15" customHeight="1" x14ac:dyDescent="0.25">
      <c r="A12" s="60"/>
      <c r="B12" s="59" t="s">
        <v>219</v>
      </c>
      <c r="C12" s="59"/>
      <c r="D12" s="74" t="s">
        <v>201</v>
      </c>
      <c r="E12" s="75"/>
      <c r="F12" s="63" t="s">
        <v>200</v>
      </c>
    </row>
    <row r="13" spans="1:6" ht="15" customHeight="1" x14ac:dyDescent="0.25">
      <c r="A13" s="60"/>
      <c r="B13" s="59" t="s">
        <v>220</v>
      </c>
      <c r="C13" s="59"/>
      <c r="D13" s="74" t="s">
        <v>201</v>
      </c>
      <c r="E13" s="75"/>
      <c r="F13" s="63" t="s">
        <v>200</v>
      </c>
    </row>
    <row r="14" spans="1:6" ht="15" customHeight="1" x14ac:dyDescent="0.25">
      <c r="A14" s="60"/>
      <c r="B14" s="59" t="s">
        <v>221</v>
      </c>
      <c r="C14" s="59"/>
      <c r="D14" s="74" t="s">
        <v>201</v>
      </c>
      <c r="E14" s="75"/>
      <c r="F14" s="63" t="s">
        <v>200</v>
      </c>
    </row>
    <row r="15" spans="1:6" ht="15" customHeight="1" x14ac:dyDescent="0.25">
      <c r="A15" s="60"/>
      <c r="B15" s="81" t="s">
        <v>241</v>
      </c>
      <c r="C15" s="59"/>
      <c r="D15" s="74" t="s">
        <v>201</v>
      </c>
      <c r="E15" s="75"/>
      <c r="F15" s="63" t="s">
        <v>243</v>
      </c>
    </row>
    <row r="16" spans="1:6" ht="15" customHeight="1" x14ac:dyDescent="0.25">
      <c r="A16" s="60"/>
      <c r="B16" s="81" t="s">
        <v>242</v>
      </c>
      <c r="C16" s="59"/>
      <c r="D16" s="74" t="s">
        <v>201</v>
      </c>
      <c r="E16" s="75"/>
      <c r="F16" s="63" t="s">
        <v>243</v>
      </c>
    </row>
    <row r="17" spans="1:6" ht="15" customHeight="1" x14ac:dyDescent="0.25">
      <c r="A17" s="60"/>
      <c r="B17" s="59" t="s">
        <v>244</v>
      </c>
      <c r="C17" s="59"/>
      <c r="D17" s="74" t="s">
        <v>201</v>
      </c>
      <c r="E17" s="75"/>
      <c r="F17" s="63" t="s">
        <v>243</v>
      </c>
    </row>
    <row r="18" spans="1:6" ht="15" customHeight="1" x14ac:dyDescent="0.25">
      <c r="A18" s="60"/>
      <c r="B18" s="59" t="s">
        <v>248</v>
      </c>
      <c r="C18" s="59"/>
      <c r="D18" s="74" t="s">
        <v>201</v>
      </c>
      <c r="E18" s="75"/>
      <c r="F18" s="63" t="s">
        <v>243</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32"/>
      <c r="B24" s="132"/>
      <c r="C24" s="132"/>
      <c r="D24" s="132"/>
      <c r="E24" s="132"/>
    </row>
    <row r="25" spans="1:6" ht="45" customHeight="1" x14ac:dyDescent="0.25">
      <c r="A25" s="132"/>
      <c r="B25" s="132"/>
      <c r="C25" s="132"/>
      <c r="D25" s="132"/>
      <c r="E25" s="132"/>
    </row>
    <row r="26" spans="1:6" ht="45" customHeight="1" x14ac:dyDescent="0.25">
      <c r="A26" s="132"/>
      <c r="B26" s="132"/>
      <c r="C26" s="132"/>
      <c r="D26" s="132"/>
      <c r="E26" s="132"/>
    </row>
    <row r="27" spans="1:6" ht="45" customHeight="1" x14ac:dyDescent="0.25">
      <c r="A27" s="132"/>
      <c r="B27" s="132"/>
      <c r="C27" s="132"/>
      <c r="D27" s="132"/>
      <c r="E27" s="132"/>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174</v>
      </c>
    </row>
    <row r="2" spans="1:14" s="23" customFormat="1" ht="30" customHeight="1" x14ac:dyDescent="0.25">
      <c r="A2" s="86" t="s">
        <v>315</v>
      </c>
    </row>
    <row r="3" spans="1:14" ht="20.100000000000001" customHeight="1" x14ac:dyDescent="0.25">
      <c r="A3" s="87"/>
      <c r="B3" s="39" t="s">
        <v>173</v>
      </c>
      <c r="C3" s="39"/>
      <c r="D3" s="39" t="s">
        <v>198</v>
      </c>
      <c r="E3" s="39"/>
      <c r="F3" s="39" t="s">
        <v>317</v>
      </c>
      <c r="G3" s="39"/>
      <c r="H3" s="39" t="s">
        <v>190</v>
      </c>
      <c r="I3" s="39"/>
      <c r="J3" s="39" t="s">
        <v>199</v>
      </c>
      <c r="K3" s="39"/>
      <c r="L3" s="39" t="s">
        <v>185</v>
      </c>
      <c r="M3" s="39"/>
      <c r="N3" s="39" t="s">
        <v>304</v>
      </c>
    </row>
    <row r="4" spans="1:14" ht="75" customHeight="1" x14ac:dyDescent="0.25">
      <c r="A4" s="57"/>
      <c r="B4" s="56" t="s">
        <v>175</v>
      </c>
      <c r="C4" s="56"/>
      <c r="D4" s="56" t="s">
        <v>187</v>
      </c>
      <c r="E4" s="58"/>
      <c r="F4" s="58" t="s">
        <v>319</v>
      </c>
      <c r="G4" s="58"/>
      <c r="H4" s="58" t="s">
        <v>191</v>
      </c>
      <c r="I4" s="58"/>
      <c r="J4" s="56" t="s">
        <v>179</v>
      </c>
      <c r="K4" s="56"/>
      <c r="L4" s="56" t="s">
        <v>181</v>
      </c>
      <c r="M4" s="56"/>
      <c r="N4" s="56" t="s">
        <v>305</v>
      </c>
    </row>
    <row r="5" spans="1:14" ht="195" customHeight="1" x14ac:dyDescent="0.25">
      <c r="A5" s="83"/>
      <c r="B5" s="84" t="s">
        <v>176</v>
      </c>
      <c r="C5" s="84"/>
      <c r="D5" s="84" t="s">
        <v>188</v>
      </c>
      <c r="E5" s="84"/>
      <c r="F5" s="84" t="s">
        <v>189</v>
      </c>
      <c r="G5" s="84"/>
      <c r="H5" s="84" t="s">
        <v>307</v>
      </c>
      <c r="I5" s="84"/>
      <c r="J5" s="84" t="s">
        <v>180</v>
      </c>
      <c r="K5" s="84"/>
      <c r="L5" s="84" t="s">
        <v>182</v>
      </c>
      <c r="M5" s="84"/>
      <c r="N5" s="84" t="s">
        <v>316</v>
      </c>
    </row>
    <row r="6" spans="1:14" ht="105" customHeight="1" x14ac:dyDescent="0.25">
      <c r="A6" s="83"/>
      <c r="B6" s="84" t="s">
        <v>177</v>
      </c>
      <c r="C6" s="84"/>
      <c r="D6" s="84" t="s">
        <v>302</v>
      </c>
      <c r="E6" s="84"/>
      <c r="F6" s="84" t="s">
        <v>318</v>
      </c>
      <c r="G6" s="84"/>
      <c r="H6" s="84" t="s">
        <v>303</v>
      </c>
      <c r="I6" s="84"/>
      <c r="J6" s="84" t="s">
        <v>313</v>
      </c>
      <c r="K6" s="84"/>
      <c r="L6" s="84" t="s">
        <v>183</v>
      </c>
      <c r="M6" s="84"/>
      <c r="N6" s="84" t="s">
        <v>312</v>
      </c>
    </row>
    <row r="7" spans="1:14" ht="135" customHeight="1" x14ac:dyDescent="0.25">
      <c r="A7" s="83"/>
      <c r="B7" s="84" t="s">
        <v>178</v>
      </c>
      <c r="C7" s="84"/>
      <c r="D7" s="84" t="s">
        <v>308</v>
      </c>
      <c r="E7" s="84"/>
      <c r="F7" s="84" t="s">
        <v>306</v>
      </c>
      <c r="G7" s="84"/>
      <c r="H7" s="84" t="s">
        <v>309</v>
      </c>
      <c r="I7" s="84"/>
      <c r="J7" s="84" t="s">
        <v>186</v>
      </c>
      <c r="K7" s="84"/>
      <c r="L7" s="84" t="s">
        <v>184</v>
      </c>
      <c r="M7" s="84"/>
      <c r="N7" s="84" t="s">
        <v>314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310</v>
      </c>
      <c r="B11" s="23"/>
      <c r="C11" s="23"/>
      <c r="D11" s="23"/>
      <c r="M11" s="23"/>
      <c r="N11" s="23"/>
    </row>
    <row r="12" spans="1:14" ht="30" customHeight="1" x14ac:dyDescent="0.25">
      <c r="A12" s="23" t="s">
        <v>311</v>
      </c>
      <c r="B12" s="23"/>
      <c r="C12" s="23"/>
      <c r="D12" s="23"/>
      <c r="M12" s="23"/>
      <c r="N12" s="23"/>
    </row>
    <row r="13" spans="1:14" ht="30" customHeight="1" x14ac:dyDescent="0.25">
      <c r="A13" s="23" t="s">
        <v>197</v>
      </c>
      <c r="B13" s="23"/>
      <c r="C13" s="23"/>
      <c r="D13" s="23"/>
      <c r="M13" s="23"/>
      <c r="N13" s="23"/>
    </row>
    <row r="14" spans="1:14" ht="30" customHeight="1" x14ac:dyDescent="0.25">
      <c r="A14" s="23" t="s">
        <v>196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10"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50.7109375" customWidth="1"/>
    <col min="6" max="6" width="2.7109375" customWidth="1"/>
    <col min="7" max="7" width="20.7109375" customWidth="1"/>
    <col min="8" max="8" width="2.7109375" hidden="1" customWidth="1"/>
    <col min="9" max="9" width="25.7109375" hidden="1" customWidth="1"/>
  </cols>
  <sheetData>
    <row r="1" spans="1:9" s="23" customFormat="1" ht="30" customHeight="1" x14ac:dyDescent="0.25">
      <c r="A1" s="31" t="s">
        <v>65</v>
      </c>
    </row>
    <row r="2" spans="1:9" s="23" customFormat="1" ht="30" customHeight="1" x14ac:dyDescent="0.25">
      <c r="A2" s="49" t="s">
        <v>98</v>
      </c>
    </row>
    <row r="3" spans="1:9" s="27" customFormat="1" ht="19.5" customHeight="1" x14ac:dyDescent="0.25">
      <c r="A3" s="39" t="s">
        <v>76</v>
      </c>
      <c r="B3" s="39"/>
      <c r="C3" s="39" t="s">
        <v>66</v>
      </c>
      <c r="D3" s="39"/>
      <c r="E3" s="39" t="s">
        <v>78</v>
      </c>
      <c r="F3" s="39"/>
      <c r="G3" s="40" t="s">
        <v>77</v>
      </c>
      <c r="H3" s="39"/>
      <c r="I3" s="40" t="s">
        <v>100</v>
      </c>
    </row>
    <row r="4" spans="1:9" s="23" customFormat="1" ht="45" customHeight="1" x14ac:dyDescent="0.25">
      <c r="A4" s="32" t="s">
        <v>67</v>
      </c>
      <c r="B4" s="32"/>
      <c r="C4" s="32" t="s">
        <v>82</v>
      </c>
      <c r="D4" s="32"/>
      <c r="E4" s="32" t="s">
        <v>81</v>
      </c>
      <c r="F4" s="32"/>
      <c r="G4" s="32" t="s">
        <v>79</v>
      </c>
      <c r="H4" s="32"/>
      <c r="I4" s="32" t="s">
        <v>80</v>
      </c>
    </row>
    <row r="5" spans="1:9" s="23" customFormat="1" ht="90" x14ac:dyDescent="0.25">
      <c r="A5" s="32" t="s">
        <v>68</v>
      </c>
      <c r="B5" s="32"/>
      <c r="C5" s="32" t="s">
        <v>84</v>
      </c>
      <c r="D5" s="32"/>
      <c r="E5" s="32" t="s">
        <v>337</v>
      </c>
      <c r="F5" s="32"/>
      <c r="G5" s="32" t="s">
        <v>83</v>
      </c>
      <c r="H5" s="32"/>
      <c r="I5" s="32" t="s">
        <v>80</v>
      </c>
    </row>
    <row r="6" spans="1:9" s="23" customFormat="1" ht="105" x14ac:dyDescent="0.25">
      <c r="A6" s="32" t="s">
        <v>69</v>
      </c>
      <c r="B6" s="32"/>
      <c r="C6" s="32" t="s">
        <v>336</v>
      </c>
      <c r="D6" s="32"/>
      <c r="E6" s="32" t="s">
        <v>101</v>
      </c>
      <c r="F6" s="32"/>
      <c r="G6" s="32" t="s">
        <v>79</v>
      </c>
      <c r="H6" s="32"/>
      <c r="I6" s="32" t="s">
        <v>97</v>
      </c>
    </row>
    <row r="7" spans="1:9" s="23" customFormat="1" ht="120" x14ac:dyDescent="0.25">
      <c r="A7" s="32" t="s">
        <v>70</v>
      </c>
      <c r="B7" s="32"/>
      <c r="C7" s="32" t="s">
        <v>334</v>
      </c>
      <c r="D7" s="32"/>
      <c r="E7" s="32" t="s">
        <v>102</v>
      </c>
      <c r="F7" s="32"/>
      <c r="G7" s="32" t="s">
        <v>86</v>
      </c>
      <c r="H7" s="32"/>
      <c r="I7" s="32" t="s">
        <v>97</v>
      </c>
    </row>
    <row r="8" spans="1:9" s="23" customFormat="1" ht="105" x14ac:dyDescent="0.25">
      <c r="A8" s="32" t="s">
        <v>71</v>
      </c>
      <c r="B8" s="32"/>
      <c r="C8" s="32" t="s">
        <v>333</v>
      </c>
      <c r="D8" s="32"/>
      <c r="E8" s="32" t="s">
        <v>338</v>
      </c>
      <c r="F8" s="32"/>
      <c r="G8" s="32" t="s">
        <v>85</v>
      </c>
      <c r="H8" s="32"/>
      <c r="I8" s="32" t="s">
        <v>97</v>
      </c>
    </row>
    <row r="9" spans="1:9" s="23" customFormat="1" ht="165" x14ac:dyDescent="0.25">
      <c r="A9" s="32" t="s">
        <v>72</v>
      </c>
      <c r="B9" s="32"/>
      <c r="C9" s="32" t="s">
        <v>87</v>
      </c>
      <c r="D9" s="32"/>
      <c r="E9" s="32" t="s">
        <v>339</v>
      </c>
      <c r="F9" s="32"/>
      <c r="G9" s="32" t="s">
        <v>88</v>
      </c>
      <c r="H9" s="32"/>
      <c r="I9" s="32" t="s">
        <v>97</v>
      </c>
    </row>
    <row r="10" spans="1:9" s="23" customFormat="1" ht="135" x14ac:dyDescent="0.25">
      <c r="A10" s="32" t="s">
        <v>73</v>
      </c>
      <c r="B10" s="32"/>
      <c r="C10" s="32" t="s">
        <v>335</v>
      </c>
      <c r="D10" s="32"/>
      <c r="E10" s="32" t="s">
        <v>89</v>
      </c>
      <c r="F10" s="32"/>
      <c r="G10" s="32" t="s">
        <v>90</v>
      </c>
      <c r="H10" s="32"/>
      <c r="I10" s="32" t="s">
        <v>97</v>
      </c>
    </row>
    <row r="11" spans="1:9" s="23" customFormat="1" ht="75" x14ac:dyDescent="0.25">
      <c r="A11" s="32" t="s">
        <v>74</v>
      </c>
      <c r="B11" s="32"/>
      <c r="C11" s="32" t="s">
        <v>332</v>
      </c>
      <c r="D11" s="32"/>
      <c r="E11" s="32" t="s">
        <v>91</v>
      </c>
      <c r="F11" s="32"/>
      <c r="G11" s="32" t="s">
        <v>92</v>
      </c>
      <c r="H11" s="32"/>
      <c r="I11" s="32" t="s">
        <v>93</v>
      </c>
    </row>
    <row r="12" spans="1:9" s="23" customFormat="1" ht="60" x14ac:dyDescent="0.25">
      <c r="A12" s="36" t="s">
        <v>75</v>
      </c>
      <c r="B12" s="36"/>
      <c r="C12" s="36" t="s">
        <v>94</v>
      </c>
      <c r="D12" s="36"/>
      <c r="E12" s="38" t="s">
        <v>95</v>
      </c>
      <c r="F12" s="36"/>
      <c r="G12" s="32" t="s">
        <v>96</v>
      </c>
      <c r="H12" s="36"/>
      <c r="I12" s="32" t="s">
        <v>93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133" t="s">
        <v>99</v>
      </c>
      <c r="B16" s="133"/>
      <c r="C16" s="133"/>
      <c r="D16" s="133"/>
      <c r="E16" s="133"/>
      <c r="F16" s="133"/>
      <c r="G16" s="133"/>
      <c r="H16" s="133"/>
      <c r="I16" s="133"/>
    </row>
    <row r="17" spans="1:8" ht="45" customHeight="1" x14ac:dyDescent="0.25">
      <c r="A17" s="132"/>
      <c r="B17" s="132"/>
      <c r="C17" s="132"/>
      <c r="D17" s="32"/>
      <c r="E17" s="32"/>
      <c r="F17" s="32"/>
      <c r="H17" s="32"/>
    </row>
    <row r="18" spans="1:8" ht="45" customHeight="1" x14ac:dyDescent="0.25">
      <c r="A18" s="132"/>
      <c r="B18" s="132"/>
      <c r="C18" s="132"/>
      <c r="D18" s="32"/>
      <c r="E18" s="32"/>
      <c r="F18" s="32"/>
      <c r="H18" s="32"/>
    </row>
    <row r="19" spans="1:8" ht="45" customHeight="1" x14ac:dyDescent="0.25">
      <c r="A19" s="132"/>
      <c r="B19" s="132"/>
      <c r="C19" s="132"/>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4">
    <mergeCell ref="A17:C17"/>
    <mergeCell ref="A18:C18"/>
    <mergeCell ref="A19:C19"/>
    <mergeCell ref="A16:I1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103</v>
      </c>
    </row>
    <row r="2" spans="1:3" s="23" customFormat="1" ht="30" customHeight="1" x14ac:dyDescent="0.25">
      <c r="A2" s="50" t="s">
        <v>165</v>
      </c>
      <c r="B2" s="45"/>
      <c r="C2" s="45"/>
    </row>
    <row r="3" spans="1:3" s="23" customFormat="1" x14ac:dyDescent="0.25">
      <c r="A3" s="46"/>
      <c r="B3" s="47"/>
      <c r="C3" s="47"/>
    </row>
    <row r="4" spans="1:3" x14ac:dyDescent="0.25">
      <c r="A4" t="s">
        <v>160</v>
      </c>
      <c r="B4" s="44"/>
      <c r="C4" t="s">
        <v>121</v>
      </c>
    </row>
    <row r="5" spans="1:3" ht="15" customHeight="1" x14ac:dyDescent="0.25">
      <c r="A5" t="s">
        <v>136</v>
      </c>
      <c r="B5" s="44"/>
      <c r="C5" t="s">
        <v>144</v>
      </c>
    </row>
    <row r="6" spans="1:3" ht="15" customHeight="1" x14ac:dyDescent="0.25">
      <c r="A6" t="s">
        <v>126</v>
      </c>
      <c r="B6" s="44"/>
      <c r="C6" t="s">
        <v>122</v>
      </c>
    </row>
    <row r="7" spans="1:3" ht="15" customHeight="1" x14ac:dyDescent="0.25">
      <c r="A7" t="s">
        <v>130</v>
      </c>
      <c r="B7" s="44"/>
      <c r="C7" s="23" t="s">
        <v>143</v>
      </c>
    </row>
    <row r="8" spans="1:3" ht="15" customHeight="1" x14ac:dyDescent="0.25">
      <c r="A8" t="s">
        <v>110</v>
      </c>
      <c r="B8" s="44"/>
      <c r="C8" t="s">
        <v>131</v>
      </c>
    </row>
    <row r="9" spans="1:3" ht="15" customHeight="1" x14ac:dyDescent="0.25">
      <c r="A9" t="s">
        <v>112</v>
      </c>
      <c r="B9" s="44"/>
      <c r="C9" t="s">
        <v>111</v>
      </c>
    </row>
    <row r="10" spans="1:3" ht="15" customHeight="1" x14ac:dyDescent="0.25">
      <c r="A10" t="s">
        <v>124</v>
      </c>
      <c r="B10" s="44"/>
      <c r="C10" t="s">
        <v>135</v>
      </c>
    </row>
    <row r="11" spans="1:3" ht="15" customHeight="1" x14ac:dyDescent="0.25">
      <c r="A11" t="s">
        <v>159</v>
      </c>
      <c r="B11" s="44"/>
      <c r="C11" t="s">
        <v>115</v>
      </c>
    </row>
    <row r="12" spans="1:3" ht="15" customHeight="1" x14ac:dyDescent="0.25">
      <c r="A12" t="s">
        <v>129</v>
      </c>
      <c r="B12" s="44"/>
      <c r="C12" t="s">
        <v>137</v>
      </c>
    </row>
    <row r="13" spans="1:3" ht="15" customHeight="1" x14ac:dyDescent="0.25">
      <c r="A13" t="s">
        <v>114</v>
      </c>
      <c r="B13" s="44"/>
      <c r="C13" t="s">
        <v>127</v>
      </c>
    </row>
    <row r="14" spans="1:3" ht="15" customHeight="1" x14ac:dyDescent="0.25">
      <c r="A14" t="s">
        <v>155</v>
      </c>
      <c r="B14" s="44"/>
      <c r="C14" t="s">
        <v>141</v>
      </c>
    </row>
    <row r="15" spans="1:3" ht="15" customHeight="1" x14ac:dyDescent="0.25">
      <c r="A15" t="s">
        <v>147</v>
      </c>
      <c r="B15" s="44"/>
      <c r="C15" t="s">
        <v>118</v>
      </c>
    </row>
    <row r="16" spans="1:3" ht="15" customHeight="1" x14ac:dyDescent="0.25">
      <c r="A16" t="s">
        <v>138</v>
      </c>
      <c r="B16" s="44"/>
      <c r="C16" t="s">
        <v>105</v>
      </c>
    </row>
    <row r="17" spans="1:3" ht="15" customHeight="1" x14ac:dyDescent="0.25">
      <c r="A17" t="s">
        <v>140</v>
      </c>
      <c r="B17" s="44"/>
      <c r="C17" t="s">
        <v>109</v>
      </c>
    </row>
    <row r="18" spans="1:3" x14ac:dyDescent="0.25">
      <c r="A18" t="s">
        <v>152</v>
      </c>
      <c r="B18" s="44"/>
      <c r="C18" t="s">
        <v>154</v>
      </c>
    </row>
    <row r="19" spans="1:3" x14ac:dyDescent="0.25">
      <c r="A19" t="s">
        <v>134</v>
      </c>
      <c r="B19" s="44"/>
      <c r="C19" t="s">
        <v>150</v>
      </c>
    </row>
    <row r="20" spans="1:3" x14ac:dyDescent="0.25">
      <c r="A20" t="s">
        <v>132</v>
      </c>
      <c r="B20" s="44"/>
      <c r="C20" t="s">
        <v>106</v>
      </c>
    </row>
    <row r="21" spans="1:3" x14ac:dyDescent="0.25">
      <c r="A21" t="s">
        <v>120</v>
      </c>
      <c r="B21" s="37"/>
      <c r="C21" t="s">
        <v>149</v>
      </c>
    </row>
    <row r="22" spans="1:3" x14ac:dyDescent="0.25">
      <c r="A22" t="s">
        <v>108</v>
      </c>
      <c r="B22" s="37"/>
      <c r="C22" t="s">
        <v>104</v>
      </c>
    </row>
    <row r="23" spans="1:3" x14ac:dyDescent="0.25">
      <c r="A23" t="s">
        <v>125</v>
      </c>
      <c r="B23" s="37"/>
      <c r="C23" t="s">
        <v>158</v>
      </c>
    </row>
    <row r="24" spans="1:3" x14ac:dyDescent="0.25">
      <c r="A24" t="s">
        <v>116</v>
      </c>
      <c r="B24" s="37"/>
      <c r="C24" t="s">
        <v>119</v>
      </c>
    </row>
    <row r="25" spans="1:3" x14ac:dyDescent="0.25">
      <c r="A25" t="s">
        <v>107</v>
      </c>
      <c r="B25" s="37"/>
      <c r="C25" t="s">
        <v>148</v>
      </c>
    </row>
    <row r="26" spans="1:3" x14ac:dyDescent="0.25">
      <c r="A26" t="s">
        <v>156</v>
      </c>
      <c r="B26" s="37"/>
      <c r="C26" t="s">
        <v>157</v>
      </c>
    </row>
    <row r="27" spans="1:3" x14ac:dyDescent="0.25">
      <c r="A27" t="s">
        <v>139</v>
      </c>
      <c r="B27" s="37"/>
      <c r="C27" t="s">
        <v>117</v>
      </c>
    </row>
    <row r="28" spans="1:3" x14ac:dyDescent="0.25">
      <c r="A28" t="s">
        <v>151</v>
      </c>
      <c r="B28" s="37"/>
      <c r="C28" t="s">
        <v>142</v>
      </c>
    </row>
    <row r="29" spans="1:3" x14ac:dyDescent="0.25">
      <c r="A29" t="s">
        <v>145</v>
      </c>
      <c r="B29" s="37"/>
      <c r="C29" s="23" t="s">
        <v>153</v>
      </c>
    </row>
    <row r="30" spans="1:3" x14ac:dyDescent="0.25">
      <c r="A30" t="s">
        <v>146</v>
      </c>
      <c r="B30" s="37"/>
      <c r="C30" t="s">
        <v>128</v>
      </c>
    </row>
    <row r="31" spans="1:3" x14ac:dyDescent="0.25">
      <c r="A31" t="s">
        <v>123</v>
      </c>
      <c r="B31" s="37"/>
      <c r="C31" t="s">
        <v>113</v>
      </c>
    </row>
    <row r="32" spans="1:3" x14ac:dyDescent="0.25">
      <c r="A32" t="s">
        <v>163</v>
      </c>
      <c r="B32" s="43"/>
      <c r="C32" t="s">
        <v>161</v>
      </c>
    </row>
    <row r="33" spans="1:3" x14ac:dyDescent="0.25">
      <c r="A33" t="s">
        <v>164</v>
      </c>
      <c r="B33" s="37"/>
      <c r="C33" t="s">
        <v>133</v>
      </c>
    </row>
    <row r="34" spans="1:3" x14ac:dyDescent="0.25">
      <c r="A34" s="36"/>
      <c r="B34" s="36"/>
      <c r="C34" s="36"/>
    </row>
    <row r="35" spans="1:3" x14ac:dyDescent="0.25">
      <c r="A35" s="37"/>
      <c r="B35" s="37"/>
      <c r="C35" s="37"/>
    </row>
    <row r="36" spans="1:3" x14ac:dyDescent="0.25">
      <c r="A36" s="51" t="s">
        <v>162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41" t="s">
        <v>166</v>
      </c>
      <c r="B42" s="141"/>
      <c r="C42" s="141"/>
    </row>
    <row r="43" spans="1:3" ht="31.5" customHeight="1" x14ac:dyDescent="0.25">
      <c r="A43" s="142" t="s">
        <v>167</v>
      </c>
      <c r="B43" s="142"/>
      <c r="C43" s="142"/>
    </row>
    <row r="44" spans="1:3" ht="34.5" customHeight="1" x14ac:dyDescent="0.25">
      <c r="A44" s="141" t="s">
        <v>168</v>
      </c>
      <c r="B44" s="141"/>
      <c r="C44" s="141"/>
    </row>
    <row r="45" spans="1:3" x14ac:dyDescent="0.25">
      <c r="A45" s="132"/>
      <c r="B45" s="132"/>
      <c r="C45" s="132"/>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x14ac:dyDescent="0.25"/>
  <cols>
    <col min="2" max="10" width="15.7109375" style="91" customWidth="1"/>
    <col min="11" max="11" width="15.7109375" customWidth="1"/>
  </cols>
  <sheetData>
    <row r="1" spans="1:12" ht="15.75" x14ac:dyDescent="0.25">
      <c r="A1" s="108" t="s">
        <v>320</v>
      </c>
    </row>
    <row r="3" spans="1:12" ht="15.75" x14ac:dyDescent="0.25">
      <c r="A3" s="110" t="s">
        <v>350</v>
      </c>
    </row>
    <row r="5" spans="1:12" ht="77.25" x14ac:dyDescent="0.25">
      <c r="A5" s="122" t="s">
        <v>1</v>
      </c>
      <c r="B5" s="123" t="s">
        <v>275</v>
      </c>
      <c r="C5" s="123" t="s">
        <v>352</v>
      </c>
      <c r="D5" s="123" t="s">
        <v>354</v>
      </c>
      <c r="E5" s="123" t="s">
        <v>353</v>
      </c>
      <c r="F5" s="123" t="s">
        <v>345</v>
      </c>
      <c r="G5" s="123" t="s">
        <v>346</v>
      </c>
      <c r="H5" s="123" t="s">
        <v>347</v>
      </c>
      <c r="I5" s="123" t="s">
        <v>355</v>
      </c>
      <c r="J5" s="123" t="s">
        <v>356</v>
      </c>
      <c r="K5" s="123" t="s">
        <v>349</v>
      </c>
      <c r="L5" s="120"/>
    </row>
    <row r="6" spans="1:12" x14ac:dyDescent="0.25">
      <c r="A6" s="10">
        <v>2013</v>
      </c>
      <c r="B6" s="119">
        <v>24048</v>
      </c>
      <c r="C6" s="119">
        <v>14987</v>
      </c>
      <c r="D6" s="119">
        <v>11626</v>
      </c>
      <c r="E6" s="119">
        <v>1531</v>
      </c>
      <c r="F6" s="119">
        <v>1764</v>
      </c>
      <c r="G6" s="119">
        <v>1356</v>
      </c>
      <c r="H6" s="119">
        <v>3410</v>
      </c>
      <c r="I6" s="119">
        <f>H6/3</f>
        <v>1136.6666666666667</v>
      </c>
      <c r="J6" s="119">
        <f>SUM(F6,G6,I6)</f>
        <v>4256.666666666667</v>
      </c>
      <c r="K6" s="121">
        <f t="shared" ref="K6:K11" si="0">J6/B6</f>
        <v>0.17700709691727656</v>
      </c>
      <c r="L6" s="119"/>
    </row>
    <row r="7" spans="1:12" x14ac:dyDescent="0.25">
      <c r="A7" s="10">
        <v>2014</v>
      </c>
      <c r="B7" s="119">
        <v>24117</v>
      </c>
      <c r="C7" s="119">
        <v>13907</v>
      </c>
      <c r="D7" s="119">
        <v>10715</v>
      </c>
      <c r="E7" s="119">
        <v>1504</v>
      </c>
      <c r="F7" s="119">
        <v>2029</v>
      </c>
      <c r="G7" s="119">
        <v>1461</v>
      </c>
      <c r="H7" s="119">
        <v>3398</v>
      </c>
      <c r="I7" s="119">
        <f>H7/3</f>
        <v>1132.6666666666667</v>
      </c>
      <c r="J7" s="119">
        <f t="shared" ref="J7:J10" si="1">SUM(F7,G7,I7)</f>
        <v>4622.666666666667</v>
      </c>
      <c r="K7" s="121">
        <f t="shared" si="0"/>
        <v>0.19167668726071513</v>
      </c>
      <c r="L7" s="119"/>
    </row>
    <row r="8" spans="1:12" x14ac:dyDescent="0.25">
      <c r="A8" s="10">
        <v>2015</v>
      </c>
      <c r="B8" s="119">
        <v>25313</v>
      </c>
      <c r="C8" s="119">
        <v>15953</v>
      </c>
      <c r="D8" s="119">
        <v>11516</v>
      </c>
      <c r="E8" s="119">
        <v>1672</v>
      </c>
      <c r="F8" s="119">
        <v>2107</v>
      </c>
      <c r="G8" s="119">
        <v>1547</v>
      </c>
      <c r="H8" s="119">
        <v>4115</v>
      </c>
      <c r="I8" s="119">
        <f>H8/3</f>
        <v>1371.6666666666667</v>
      </c>
      <c r="J8" s="119">
        <f t="shared" si="1"/>
        <v>5025.666666666667</v>
      </c>
      <c r="K8" s="121">
        <f t="shared" si="0"/>
        <v>0.19854093417084767</v>
      </c>
      <c r="L8" s="119"/>
    </row>
    <row r="9" spans="1:12" x14ac:dyDescent="0.25">
      <c r="A9" s="10">
        <v>2016</v>
      </c>
      <c r="B9" s="119">
        <v>25825</v>
      </c>
      <c r="C9" s="119">
        <v>16487</v>
      </c>
      <c r="D9" s="119">
        <v>12114</v>
      </c>
      <c r="E9" s="119">
        <v>1391</v>
      </c>
      <c r="F9" s="119">
        <v>2063</v>
      </c>
      <c r="G9" s="119">
        <v>1438</v>
      </c>
      <c r="H9" s="119">
        <v>4201</v>
      </c>
      <c r="I9" s="119">
        <f>H9/3</f>
        <v>1400.3333333333333</v>
      </c>
      <c r="J9" s="119">
        <f t="shared" si="1"/>
        <v>4901.333333333333</v>
      </c>
      <c r="K9" s="121">
        <f t="shared" si="0"/>
        <v>0.18979025492094223</v>
      </c>
      <c r="L9" s="119"/>
    </row>
    <row r="10" spans="1:12" x14ac:dyDescent="0.25">
      <c r="A10" s="10">
        <v>2017</v>
      </c>
      <c r="B10" s="119">
        <v>24998</v>
      </c>
      <c r="C10" s="119">
        <v>15335</v>
      </c>
      <c r="D10" s="119">
        <v>11418</v>
      </c>
      <c r="E10" s="119">
        <v>1381</v>
      </c>
      <c r="F10" s="119">
        <v>2037</v>
      </c>
      <c r="G10" s="119">
        <v>1566</v>
      </c>
      <c r="H10" s="119">
        <v>4195</v>
      </c>
      <c r="I10" s="119">
        <f>H10/3</f>
        <v>1398.3333333333333</v>
      </c>
      <c r="J10" s="119">
        <f t="shared" si="1"/>
        <v>5001.333333333333</v>
      </c>
      <c r="K10" s="121">
        <f t="shared" si="0"/>
        <v>0.20006933888044376</v>
      </c>
      <c r="L10" s="119"/>
    </row>
    <row r="11" spans="1:12" x14ac:dyDescent="0.25">
      <c r="A11" s="25" t="s">
        <v>0</v>
      </c>
      <c r="B11" s="124">
        <f t="shared" ref="B11:J11" si="2">SUM(B6:B10)</f>
        <v>124301</v>
      </c>
      <c r="C11" s="124">
        <f t="shared" si="2"/>
        <v>76669</v>
      </c>
      <c r="D11" s="124">
        <f t="shared" ref="D11:E11" si="3">SUM(D6:D10)</f>
        <v>57389</v>
      </c>
      <c r="E11" s="124">
        <f t="shared" si="3"/>
        <v>7479</v>
      </c>
      <c r="F11" s="124">
        <f t="shared" si="2"/>
        <v>10000</v>
      </c>
      <c r="G11" s="124">
        <f t="shared" si="2"/>
        <v>7368</v>
      </c>
      <c r="H11" s="124">
        <f t="shared" si="2"/>
        <v>19319</v>
      </c>
      <c r="I11" s="124">
        <f t="shared" si="2"/>
        <v>6439.6666666666661</v>
      </c>
      <c r="J11" s="124">
        <f t="shared" si="2"/>
        <v>23807.666666666664</v>
      </c>
      <c r="K11" s="125">
        <f t="shared" si="0"/>
        <v>0.19153238241580248</v>
      </c>
      <c r="L11" s="119"/>
    </row>
    <row r="12" spans="1:12" x14ac:dyDescent="0.25">
      <c r="A12" s="129"/>
      <c r="B12" s="130"/>
      <c r="C12" s="130"/>
      <c r="D12" s="130"/>
      <c r="E12" s="130"/>
      <c r="F12" s="130"/>
      <c r="G12" s="130"/>
      <c r="H12" s="130"/>
      <c r="I12" s="130"/>
      <c r="J12" s="130"/>
      <c r="K12" s="131"/>
      <c r="L12" s="119"/>
    </row>
    <row r="13" spans="1:12" ht="17.25" x14ac:dyDescent="0.25">
      <c r="A13" s="129" t="s">
        <v>357</v>
      </c>
      <c r="B13" s="130"/>
      <c r="C13" s="130"/>
      <c r="D13" s="130"/>
      <c r="E13" s="130"/>
      <c r="F13" s="130"/>
      <c r="G13" s="130"/>
      <c r="H13" s="130"/>
      <c r="I13" s="130"/>
      <c r="J13" s="130"/>
      <c r="K13" s="131"/>
      <c r="L13" s="119"/>
    </row>
    <row r="14" spans="1:12" ht="17.25" x14ac:dyDescent="0.25">
      <c r="A14" s="129" t="s">
        <v>358</v>
      </c>
      <c r="B14" s="130"/>
      <c r="C14" s="130"/>
      <c r="D14" s="130"/>
      <c r="E14" s="130"/>
      <c r="F14" s="130"/>
      <c r="G14" s="130"/>
      <c r="H14" s="130"/>
      <c r="I14" s="130"/>
      <c r="J14" s="130"/>
      <c r="K14" s="131"/>
      <c r="L14" s="119"/>
    </row>
    <row r="15" spans="1:12" x14ac:dyDescent="0.25">
      <c r="A15" s="129"/>
      <c r="B15" s="130"/>
      <c r="C15" s="130"/>
      <c r="D15" s="130"/>
      <c r="E15" s="130"/>
      <c r="F15" s="130"/>
      <c r="G15" s="130"/>
      <c r="H15" s="130"/>
      <c r="I15" s="130"/>
      <c r="J15" s="130"/>
      <c r="K15" s="131"/>
      <c r="L15" s="119"/>
    </row>
    <row r="17" spans="1:10" ht="60" x14ac:dyDescent="0.25">
      <c r="A17" s="122" t="s">
        <v>1</v>
      </c>
      <c r="B17" s="123" t="s">
        <v>275</v>
      </c>
      <c r="C17" s="123" t="s">
        <v>348</v>
      </c>
      <c r="D17"/>
      <c r="E17"/>
      <c r="F17"/>
      <c r="G17"/>
      <c r="H17"/>
      <c r="I17"/>
      <c r="J17"/>
    </row>
    <row r="18" spans="1:10" x14ac:dyDescent="0.25">
      <c r="A18" s="10">
        <v>2013</v>
      </c>
      <c r="B18" s="119">
        <v>24048</v>
      </c>
      <c r="C18" s="119">
        <v>4256.666666666667</v>
      </c>
      <c r="D18"/>
      <c r="E18"/>
      <c r="F18"/>
      <c r="G18"/>
      <c r="H18"/>
      <c r="I18"/>
      <c r="J18"/>
    </row>
    <row r="19" spans="1:10" x14ac:dyDescent="0.25">
      <c r="A19" s="10">
        <v>2014</v>
      </c>
      <c r="B19" s="119">
        <v>24117</v>
      </c>
      <c r="C19" s="119">
        <v>4622.666666666667</v>
      </c>
      <c r="D19"/>
      <c r="E19"/>
      <c r="F19"/>
      <c r="G19"/>
      <c r="H19"/>
      <c r="I19"/>
      <c r="J19"/>
    </row>
    <row r="20" spans="1:10" x14ac:dyDescent="0.25">
      <c r="A20" s="10">
        <v>2015</v>
      </c>
      <c r="B20" s="119">
        <v>25313</v>
      </c>
      <c r="C20" s="119">
        <v>5025.666666666667</v>
      </c>
      <c r="D20"/>
      <c r="E20"/>
      <c r="F20"/>
      <c r="G20"/>
      <c r="H20"/>
      <c r="I20"/>
      <c r="J20"/>
    </row>
    <row r="21" spans="1:10" x14ac:dyDescent="0.25">
      <c r="A21" s="10">
        <v>2016</v>
      </c>
      <c r="B21" s="119">
        <v>25825</v>
      </c>
      <c r="C21" s="119">
        <v>4901.333333333333</v>
      </c>
      <c r="D21"/>
      <c r="E21"/>
      <c r="F21"/>
      <c r="G21"/>
      <c r="H21"/>
      <c r="I21"/>
      <c r="J21"/>
    </row>
    <row r="22" spans="1:10" x14ac:dyDescent="0.25">
      <c r="A22" s="10">
        <v>2017</v>
      </c>
      <c r="B22" s="119">
        <v>24998</v>
      </c>
      <c r="C22" s="119">
        <v>5001.333333333333</v>
      </c>
      <c r="D22"/>
      <c r="E22"/>
      <c r="F22"/>
      <c r="G22"/>
      <c r="H22"/>
      <c r="I22"/>
      <c r="J22"/>
    </row>
    <row r="23" spans="1:10" x14ac:dyDescent="0.25">
      <c r="A23" s="122" t="s">
        <v>0</v>
      </c>
      <c r="B23" s="126">
        <f>SUM(B18:B22)</f>
        <v>124301</v>
      </c>
      <c r="C23" s="126">
        <f>SUM(C18:C22)</f>
        <v>23807.666666666664</v>
      </c>
    </row>
    <row r="24" spans="1:10" x14ac:dyDescent="0.25">
      <c r="A24" s="127"/>
      <c r="B24" s="128"/>
      <c r="C24" s="128"/>
    </row>
    <row r="49" spans="1:7" x14ac:dyDescent="0.25">
      <c r="A49" t="s">
        <v>21</v>
      </c>
    </row>
    <row r="50" spans="1:7" ht="30" customHeight="1" x14ac:dyDescent="0.25">
      <c r="A50" s="143" t="s">
        <v>351</v>
      </c>
      <c r="B50" s="143"/>
      <c r="C50" s="143"/>
      <c r="D50" s="143"/>
      <c r="E50" s="143"/>
      <c r="F50" s="143"/>
      <c r="G50" s="143"/>
    </row>
  </sheetData>
  <mergeCells count="1">
    <mergeCell ref="A50:G5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sqref="A1:A3"/>
    </sheetView>
  </sheetViews>
  <sheetFormatPr defaultRowHeight="15" x14ac:dyDescent="0.25"/>
  <sheetData>
    <row r="1" spans="1:1" ht="15.75" x14ac:dyDescent="0.25">
      <c r="A1" s="108" t="s">
        <v>320</v>
      </c>
    </row>
    <row r="3" spans="1:1" ht="15.75" x14ac:dyDescent="0.25">
      <c r="A3" s="110" t="s">
        <v>321</v>
      </c>
    </row>
  </sheetData>
  <pageMargins left="0.7" right="0.7"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Tech Utilization</vt:lpstr>
      <vt:lpstr>Figure - Defining Technology</vt:lpstr>
      <vt:lpstr>Figure - R&amp;D Funding 1967-2019</vt:lpstr>
      <vt:lpstr>Figure - R&amp;D Funding 1990-2015</vt:lpstr>
      <vt:lpstr>Figure - R&amp;D Funding 1951-2019</vt:lpstr>
      <vt:lpstr>Figure - Stokes Model</vt:lpstr>
      <vt:lpstr>Figure - Research Cycle</vt:lpstr>
      <vt:lpstr>Figure - Research Model</vt:lpstr>
      <vt:lpstr>Figure - Valley of Death</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2020-10-17T21:46:01Z</cp:lastPrinted>
  <dcterms:created xsi:type="dcterms:W3CDTF">2020-05-07T20:33:03Z</dcterms:created>
  <dcterms:modified xsi:type="dcterms:W3CDTF">2020-10-19T15:12:51Z</dcterms:modified>
</cp:coreProperties>
</file>