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C5670\Assignments\Homework01\docs\"/>
    </mc:Choice>
  </mc:AlternateContent>
  <bookViews>
    <workbookView xWindow="0" yWindow="0" windowWidth="19170" windowHeight="4830" tabRatio="795" firstSheet="2" activeTab="4"/>
  </bookViews>
  <sheets>
    <sheet name="SourceData" sheetId="5" r:id="rId1"/>
    <sheet name="DirectionalDistribution" sheetId="1" r:id="rId2"/>
    <sheet name="GlobalSpatialAutocorrelation" sheetId="2" r:id="rId3"/>
    <sheet name="GlobalSpatialAutocorrBivariate" sheetId="4" r:id="rId4"/>
    <sheet name="GlobalSpatialAutocorrComparison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</calcChain>
</file>

<file path=xl/sharedStrings.xml><?xml version="1.0" encoding="utf-8"?>
<sst xmlns="http://schemas.openxmlformats.org/spreadsheetml/2006/main" count="149" uniqueCount="90">
  <si>
    <t>Variable</t>
  </si>
  <si>
    <t>Mean Center - X Coordinate</t>
  </si>
  <si>
    <t>Mean Center - Y Coordinate</t>
  </si>
  <si>
    <t>White</t>
  </si>
  <si>
    <t>Black</t>
  </si>
  <si>
    <t>Latino</t>
  </si>
  <si>
    <t>Mean Center</t>
  </si>
  <si>
    <t>Y Axis Length (m)</t>
  </si>
  <si>
    <t>X Axis Length (m)</t>
  </si>
  <si>
    <r>
      <t>Area of the Ellipse (km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</si>
  <si>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Directional Distribution</t>
  </si>
  <si>
    <t>Significance</t>
  </si>
  <si>
    <t>Global Moran's I</t>
  </si>
  <si>
    <t>z-value</t>
  </si>
  <si>
    <t>p-value</t>
  </si>
  <si>
    <t>pblk_grid</t>
  </si>
  <si>
    <t>pwht_grid</t>
  </si>
  <si>
    <t>pwht</t>
  </si>
  <si>
    <t>pblk</t>
  </si>
  <si>
    <t>Description</t>
  </si>
  <si>
    <t>Variable Name</t>
  </si>
  <si>
    <t>edtot</t>
  </si>
  <si>
    <t>pov</t>
  </si>
  <si>
    <t>mhi</t>
  </si>
  <si>
    <t>nhi</t>
  </si>
  <si>
    <t>Poverty</t>
  </si>
  <si>
    <t>White population</t>
  </si>
  <si>
    <t>Black population</t>
  </si>
  <si>
    <t>Mean household income</t>
  </si>
  <si>
    <t>No health insurance</t>
  </si>
  <si>
    <t>theil</t>
  </si>
  <si>
    <t>index01</t>
  </si>
  <si>
    <t>index02</t>
  </si>
  <si>
    <t>Theil index of income inequality</t>
  </si>
  <si>
    <t>Education attainment index</t>
  </si>
  <si>
    <t>Index with ed., inequality, &amp; income equally weighted</t>
  </si>
  <si>
    <t>Index with ed., inequality, &amp; income weighted 50%, 25%, &amp; 25%</t>
  </si>
  <si>
    <t>Percent Black</t>
  </si>
  <si>
    <t>Percent White</t>
  </si>
  <si>
    <t>Angle of Rotation (degrees)</t>
  </si>
  <si>
    <t>Spatial Descriptive Statistics for the Springfield, Missouri Metropolitan Statistical Area</t>
  </si>
  <si>
    <t>Spatial Statistic</t>
  </si>
  <si>
    <t>Components</t>
  </si>
  <si>
    <t>Variable 1 Description</t>
  </si>
  <si>
    <t>Variable 2 Description</t>
  </si>
  <si>
    <t>Percent white population</t>
  </si>
  <si>
    <t>Bivariate Global Spatial Autocorrelation of Regression Model Variables Using Census Tracts Polygons</t>
  </si>
  <si>
    <t>Table</t>
  </si>
  <si>
    <t>A02001</t>
  </si>
  <si>
    <t>Sex, Total Population</t>
  </si>
  <si>
    <t>A01001</t>
  </si>
  <si>
    <t>Age, Total Population</t>
  </si>
  <si>
    <t>A04001</t>
  </si>
  <si>
    <t>Hispanic or Latino by Race</t>
  </si>
  <si>
    <t>A12001</t>
  </si>
  <si>
    <t>Educational Attainment for Population 25 Years and Over</t>
  </si>
  <si>
    <t>A14001</t>
  </si>
  <si>
    <t>Household Income</t>
  </si>
  <si>
    <t>A14006</t>
  </si>
  <si>
    <t>Median Household Income</t>
  </si>
  <si>
    <t>A13004</t>
  </si>
  <si>
    <t>Ratio of Income in to Poverty Level</t>
  </si>
  <si>
    <t>A20001</t>
  </si>
  <si>
    <t>Health Insurance</t>
  </si>
  <si>
    <t>Level of Measurement</t>
  </si>
  <si>
    <t>ratio</t>
  </si>
  <si>
    <t>Source Demographic Data</t>
  </si>
  <si>
    <t>Table 1</t>
  </si>
  <si>
    <t>Percent Black population</t>
  </si>
  <si>
    <t>Table 3</t>
  </si>
  <si>
    <t>Table 2</t>
  </si>
  <si>
    <t>Table 4</t>
  </si>
  <si>
    <t>Table 5</t>
  </si>
  <si>
    <t>Queen method (first order) used for contiguity weight matrix.</t>
  </si>
  <si>
    <t>*** p &lt; 0.001, ** p &lt; 0.01, * p &lt; 0.05</t>
  </si>
  <si>
    <r>
      <t xml:space="preserve">*** p </t>
    </r>
    <r>
      <rPr>
        <sz val="11"/>
        <color theme="1"/>
        <rFont val="Calibri"/>
        <family val="2"/>
      </rPr>
      <t>&lt;</t>
    </r>
    <r>
      <rPr>
        <sz val="11"/>
        <color theme="1"/>
        <rFont val="Calibri"/>
        <family val="2"/>
        <scheme val="minor"/>
      </rPr>
      <t xml:space="preserve"> 0.001, ** p &lt; 0.01, * p &lt; 0.05</t>
    </r>
  </si>
  <si>
    <t>**</t>
  </si>
  <si>
    <t>Census Tracts</t>
  </si>
  <si>
    <t>Table created by author.</t>
  </si>
  <si>
    <t>Source: U.S. Census ACS 2014-2018 5-year estimate retrieved from SocialExplorer.com.</t>
  </si>
  <si>
    <t>Source: U.S. Census ACS 2014-2018 5-year estimates. Table created by author.</t>
  </si>
  <si>
    <t>Global Spatial Autocorrelation of Potential Regression Model Variables Using Census Tracts</t>
  </si>
  <si>
    <t>Source: U.S. Census ACS 2014-2018 5-year estimate. Table created by author.</t>
  </si>
  <si>
    <t>Variable 1</t>
  </si>
  <si>
    <t>Varable 2</t>
  </si>
  <si>
    <t>Sig.</t>
  </si>
  <si>
    <t>Grid Polygons 
(1,000 meters X 1,000 meters)</t>
  </si>
  <si>
    <t>Comparison of Univariate Global Spatial Autocorrelation Based on Census Tracts and Grid Polygons</t>
  </si>
  <si>
    <r>
      <t xml:space="preserve">***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0.001, **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0.01, * p </t>
    </r>
    <r>
      <rPr>
        <sz val="11"/>
        <color theme="1"/>
        <rFont val="Calibri"/>
        <family val="2"/>
      </rPr>
      <t>≤</t>
    </r>
    <r>
      <rPr>
        <sz val="11"/>
        <color theme="1"/>
        <rFont val="Calibri"/>
        <family val="2"/>
        <scheme val="minor"/>
      </rPr>
      <t xml:space="preserve"> 0.05</t>
    </r>
  </si>
  <si>
    <t>*** p ≤ 0.001, ** p ≤ 0.01, * p ≤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</si>
</sst>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"/>
    <numFmt numFmtId="165" formatCode="0.000"/>
    <numFmt numFmtId="166" formatCode="0.0000"/>
    <numFmt numFmtId="167" formatCode="0.000000"/>
  </numFmts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65" fontId="0" fillId="0" borderId="0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0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64" fontId="0" fillId="0" borderId="13" xfId="0" applyNumberFormat="1" applyBorder="1" applyAlignment="1">
      <alignment horizontal="left" vertical="center"/>
    </xf>
    <xf numFmtId="164" fontId="0" fillId="0" borderId="14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/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167" fontId="0" fillId="0" borderId="0" xfId="0" applyNumberForma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2" xfId="0" applyBorder="1" applyAlignment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164" fontId="0" fillId="0" borderId="10" xfId="0" applyNumberFormat="1" applyBorder="1" applyAlignment="1">
      <alignment horizontal="left" vertical="center"/>
    </xf>
    <xf numFmtId="164" fontId="0" fillId="0" borderId="11" xfId="0" applyNumberFormat="1" applyBorder="1" applyAlignment="1">
      <alignment horizontal="left" vertical="center"/>
    </xf>
    <xf numFmtId="0" fontId="0" fillId="0" borderId="15" xfId="0" applyBorder="1"/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zoomScale="90" zoomScaleNormal="90" workbookViewId="0">
      <selection activeCell="A14" sqref="A14"/>
    </sheetView>
  </sheetViews>
  <sheetFormatPr defaultRowHeight="15" x14ac:dyDescent="0.25"/>
  <cols>
    <col min="1" max="1" width="20.7109375" customWidth="1"/>
    <col min="2" max="2" width="55.7109375" customWidth="1"/>
    <col min="3" max="3" width="15.7109375" style="34" hidden="1" customWidth="1"/>
  </cols>
  <sheetData>
    <row r="1" spans="1:3" s="33" customFormat="1" ht="30" customHeight="1" x14ac:dyDescent="0.25">
      <c r="A1" s="33" t="s">
        <v>67</v>
      </c>
      <c r="C1" s="37"/>
    </row>
    <row r="2" spans="1:3" ht="30" customHeight="1" x14ac:dyDescent="0.25">
      <c r="A2" s="54" t="s">
        <v>66</v>
      </c>
      <c r="B2" s="54"/>
      <c r="C2" s="54"/>
    </row>
    <row r="3" spans="1:3" ht="30" customHeight="1" x14ac:dyDescent="0.25">
      <c r="A3" s="41" t="s">
        <v>47</v>
      </c>
      <c r="B3" s="41" t="s">
        <v>19</v>
      </c>
      <c r="C3" s="42" t="s">
        <v>64</v>
      </c>
    </row>
    <row r="4" spans="1:3" ht="30" customHeight="1" x14ac:dyDescent="0.25">
      <c r="A4" s="7" t="s">
        <v>48</v>
      </c>
      <c r="B4" s="7" t="s">
        <v>49</v>
      </c>
      <c r="C4" s="38" t="s">
        <v>65</v>
      </c>
    </row>
    <row r="5" spans="1:3" ht="30" customHeight="1" x14ac:dyDescent="0.25">
      <c r="A5" s="7" t="s">
        <v>50</v>
      </c>
      <c r="B5" s="7" t="s">
        <v>51</v>
      </c>
      <c r="C5" s="38" t="s">
        <v>65</v>
      </c>
    </row>
    <row r="6" spans="1:3" ht="30" customHeight="1" x14ac:dyDescent="0.25">
      <c r="A6" s="7" t="s">
        <v>52</v>
      </c>
      <c r="B6" s="7" t="s">
        <v>53</v>
      </c>
      <c r="C6" s="38" t="s">
        <v>65</v>
      </c>
    </row>
    <row r="7" spans="1:3" ht="30" customHeight="1" x14ac:dyDescent="0.25">
      <c r="A7" s="7" t="s">
        <v>54</v>
      </c>
      <c r="B7" s="7" t="s">
        <v>55</v>
      </c>
      <c r="C7" s="38" t="s">
        <v>65</v>
      </c>
    </row>
    <row r="8" spans="1:3" ht="30" customHeight="1" x14ac:dyDescent="0.25">
      <c r="A8" s="7" t="s">
        <v>56</v>
      </c>
      <c r="B8" s="7" t="s">
        <v>57</v>
      </c>
      <c r="C8" s="38" t="s">
        <v>65</v>
      </c>
    </row>
    <row r="9" spans="1:3" ht="30" customHeight="1" x14ac:dyDescent="0.25">
      <c r="A9" s="7" t="s">
        <v>58</v>
      </c>
      <c r="B9" s="7" t="s">
        <v>59</v>
      </c>
      <c r="C9" s="38" t="s">
        <v>65</v>
      </c>
    </row>
    <row r="10" spans="1:3" ht="30" customHeight="1" x14ac:dyDescent="0.25">
      <c r="A10" s="7" t="s">
        <v>60</v>
      </c>
      <c r="B10" s="7" t="s">
        <v>61</v>
      </c>
      <c r="C10" s="38" t="s">
        <v>65</v>
      </c>
    </row>
    <row r="11" spans="1:3" ht="30" customHeight="1" x14ac:dyDescent="0.25">
      <c r="A11" s="8" t="s">
        <v>62</v>
      </c>
      <c r="B11" s="8" t="s">
        <v>63</v>
      </c>
      <c r="C11" s="39" t="s">
        <v>65</v>
      </c>
    </row>
    <row r="12" spans="1:3" x14ac:dyDescent="0.25">
      <c r="A12" s="40" t="s">
        <v>79</v>
      </c>
      <c r="B12" s="40"/>
      <c r="C12" s="40"/>
    </row>
    <row r="13" spans="1:3" x14ac:dyDescent="0.25">
      <c r="A13" s="53" t="s">
        <v>78</v>
      </c>
    </row>
  </sheetData>
  <mergeCells count="1">
    <mergeCell ref="A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sqref="A1:F1"/>
    </sheetView>
  </sheetViews>
  <sheetFormatPr defaultRowHeight="15" x14ac:dyDescent="0.25"/>
  <cols>
    <col min="1" max="1" width="15.7109375" customWidth="1"/>
    <col min="2" max="2" width="30.7109375" customWidth="1"/>
    <col min="3" max="5" width="20.7109375" customWidth="1"/>
    <col min="6" max="6" width="20.7109375" hidden="1" customWidth="1"/>
  </cols>
  <sheetData>
    <row r="1" spans="1:6" ht="30" customHeight="1" x14ac:dyDescent="0.25">
      <c r="A1" s="59" t="s">
        <v>70</v>
      </c>
      <c r="B1" s="59"/>
      <c r="C1" s="59"/>
      <c r="D1" s="59"/>
      <c r="E1" s="59"/>
      <c r="F1" s="59"/>
    </row>
    <row r="2" spans="1:6" ht="30" customHeight="1" x14ac:dyDescent="0.25">
      <c r="A2" s="54" t="s">
        <v>40</v>
      </c>
      <c r="B2" s="54"/>
      <c r="C2" s="54"/>
      <c r="D2" s="54"/>
      <c r="E2" s="54"/>
      <c r="F2" s="54"/>
    </row>
    <row r="3" spans="1:6" ht="30" customHeight="1" x14ac:dyDescent="0.25">
      <c r="A3" s="43" t="s">
        <v>41</v>
      </c>
      <c r="B3" s="43" t="s">
        <v>42</v>
      </c>
      <c r="C3" s="44" t="s">
        <v>25</v>
      </c>
      <c r="D3" s="44" t="s">
        <v>3</v>
      </c>
      <c r="E3" s="44" t="s">
        <v>4</v>
      </c>
      <c r="F3" s="44" t="s">
        <v>5</v>
      </c>
    </row>
    <row r="4" spans="1:6" ht="30" customHeight="1" x14ac:dyDescent="0.25">
      <c r="A4" s="55" t="s">
        <v>6</v>
      </c>
      <c r="B4" s="3" t="s">
        <v>1</v>
      </c>
      <c r="C4" s="30">
        <v>476624.581427</v>
      </c>
      <c r="D4" s="30">
        <v>476939.12674899999</v>
      </c>
      <c r="E4" s="30">
        <v>473977.381995</v>
      </c>
      <c r="F4" s="30">
        <v>475135.63196299999</v>
      </c>
    </row>
    <row r="5" spans="1:6" ht="30" customHeight="1" x14ac:dyDescent="0.25">
      <c r="A5" s="55"/>
      <c r="B5" s="3" t="s">
        <v>2</v>
      </c>
      <c r="C5" s="30">
        <v>4119126.7492479999</v>
      </c>
      <c r="D5" s="30">
        <v>4118697.1233649999</v>
      </c>
      <c r="E5" s="30">
        <v>4116847.817572</v>
      </c>
      <c r="F5" s="30">
        <v>4116702.2038190002</v>
      </c>
    </row>
    <row r="6" spans="1:6" ht="30" customHeight="1" x14ac:dyDescent="0.25">
      <c r="A6" s="4"/>
      <c r="B6" s="3"/>
      <c r="C6" s="28"/>
      <c r="D6" s="6"/>
      <c r="E6" s="6"/>
      <c r="F6" s="6"/>
    </row>
    <row r="7" spans="1:6" ht="30" customHeight="1" x14ac:dyDescent="0.25">
      <c r="A7" s="56" t="s">
        <v>10</v>
      </c>
      <c r="B7" s="3" t="s">
        <v>39</v>
      </c>
      <c r="C7" s="30">
        <v>9.6719570000000008</v>
      </c>
      <c r="D7" s="30">
        <v>2.632361</v>
      </c>
      <c r="E7" s="30">
        <v>152.314719</v>
      </c>
      <c r="F7" s="30">
        <v>177.25980000000001</v>
      </c>
    </row>
    <row r="8" spans="1:6" ht="30" customHeight="1" x14ac:dyDescent="0.25">
      <c r="A8" s="56"/>
      <c r="B8" s="3" t="s">
        <v>8</v>
      </c>
      <c r="C8" s="31">
        <v>17622.103956999999</v>
      </c>
      <c r="D8" s="31">
        <v>19964.432875999999</v>
      </c>
      <c r="E8" s="31">
        <v>11862.588578999999</v>
      </c>
      <c r="F8" s="31">
        <v>15781.394719</v>
      </c>
    </row>
    <row r="9" spans="1:6" ht="30" customHeight="1" x14ac:dyDescent="0.25">
      <c r="A9" s="56"/>
      <c r="B9" s="3" t="s">
        <v>7</v>
      </c>
      <c r="C9" s="31">
        <v>21397.015105999999</v>
      </c>
      <c r="D9" s="31">
        <v>27396.548221000001</v>
      </c>
      <c r="E9" s="31">
        <v>13886.793740999999</v>
      </c>
      <c r="F9" s="31">
        <v>23257.142437999999</v>
      </c>
    </row>
    <row r="10" spans="1:6" ht="30" customHeight="1" x14ac:dyDescent="0.25">
      <c r="A10" s="57"/>
      <c r="B10" s="5" t="s">
        <v>9</v>
      </c>
      <c r="C10" s="32">
        <f>1184506679.1946/1000000</f>
        <v>1184.5066791946001</v>
      </c>
      <c r="D10" s="32">
        <f>1718213889.26599/1000000</f>
        <v>1718.21388926599</v>
      </c>
      <c r="E10" s="32">
        <f>517497730.280002/1000000</f>
        <v>517.49773028000197</v>
      </c>
      <c r="F10" s="32">
        <f>1152986789.7537/1000000</f>
        <v>1152.9867897537001</v>
      </c>
    </row>
    <row r="11" spans="1:6" x14ac:dyDescent="0.25">
      <c r="A11" s="58" t="s">
        <v>80</v>
      </c>
      <c r="B11" s="58"/>
      <c r="C11" s="58"/>
      <c r="D11" s="58"/>
      <c r="E11" s="58"/>
      <c r="F11" s="58"/>
    </row>
  </sheetData>
  <mergeCells count="5">
    <mergeCell ref="A4:A5"/>
    <mergeCell ref="A7:A10"/>
    <mergeCell ref="A2:F2"/>
    <mergeCell ref="A11:F11"/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topLeftCell="A6" zoomScaleNormal="100" workbookViewId="0">
      <selection activeCell="A17" sqref="A17"/>
    </sheetView>
  </sheetViews>
  <sheetFormatPr defaultRowHeight="15" x14ac:dyDescent="0.25"/>
  <cols>
    <col min="1" max="1" width="15.7109375" customWidth="1"/>
    <col min="2" max="2" width="30.7109375" customWidth="1"/>
    <col min="3" max="3" width="15.7109375" customWidth="1"/>
    <col min="4" max="4" width="15.7109375" hidden="1" customWidth="1"/>
    <col min="5" max="6" width="15.7109375" customWidth="1"/>
  </cols>
  <sheetData>
    <row r="1" spans="1:6" s="33" customFormat="1" ht="30" customHeight="1" x14ac:dyDescent="0.25">
      <c r="A1" s="33" t="s">
        <v>69</v>
      </c>
    </row>
    <row r="2" spans="1:6" ht="30" customHeight="1" x14ac:dyDescent="0.25">
      <c r="A2" s="54" t="s">
        <v>81</v>
      </c>
      <c r="B2" s="54"/>
      <c r="C2" s="54"/>
      <c r="D2" s="54"/>
      <c r="E2" s="54"/>
      <c r="F2" s="54"/>
    </row>
    <row r="3" spans="1:6" ht="30" customHeight="1" x14ac:dyDescent="0.25">
      <c r="A3" s="43" t="s">
        <v>20</v>
      </c>
      <c r="B3" s="43" t="s">
        <v>19</v>
      </c>
      <c r="C3" s="43" t="s">
        <v>12</v>
      </c>
      <c r="D3" s="44" t="s">
        <v>13</v>
      </c>
      <c r="E3" s="44" t="s">
        <v>14</v>
      </c>
      <c r="F3" s="35" t="s">
        <v>11</v>
      </c>
    </row>
    <row r="4" spans="1:6" ht="30" customHeight="1" x14ac:dyDescent="0.25">
      <c r="A4" s="7" t="s">
        <v>21</v>
      </c>
      <c r="B4" s="7" t="s">
        <v>34</v>
      </c>
      <c r="C4" s="18">
        <v>0.56899999999999995</v>
      </c>
      <c r="D4" s="16">
        <v>9.2829999999999995</v>
      </c>
      <c r="E4" s="14">
        <v>1E-3</v>
      </c>
      <c r="F4" s="9" t="s">
        <v>76</v>
      </c>
    </row>
    <row r="5" spans="1:6" ht="30" customHeight="1" x14ac:dyDescent="0.25">
      <c r="A5" s="7" t="s">
        <v>22</v>
      </c>
      <c r="B5" s="7" t="s">
        <v>25</v>
      </c>
      <c r="C5" s="18">
        <v>0.54</v>
      </c>
      <c r="D5" s="16">
        <v>9.4376999999999995</v>
      </c>
      <c r="E5" s="14">
        <v>1E-3</v>
      </c>
      <c r="F5" s="9" t="s">
        <v>76</v>
      </c>
    </row>
    <row r="6" spans="1:6" ht="45" customHeight="1" x14ac:dyDescent="0.25">
      <c r="A6" s="7" t="s">
        <v>23</v>
      </c>
      <c r="B6" s="7" t="s">
        <v>28</v>
      </c>
      <c r="C6" s="18">
        <v>0.50800000000000001</v>
      </c>
      <c r="D6" s="16">
        <v>8.5184999999999995</v>
      </c>
      <c r="E6" s="14">
        <v>1E-3</v>
      </c>
      <c r="F6" s="9" t="s">
        <v>76</v>
      </c>
    </row>
    <row r="7" spans="1:6" ht="45" customHeight="1" x14ac:dyDescent="0.25">
      <c r="A7" s="7" t="s">
        <v>32</v>
      </c>
      <c r="B7" s="7" t="s">
        <v>36</v>
      </c>
      <c r="C7" s="18">
        <v>0.48599999999999999</v>
      </c>
      <c r="D7" s="16">
        <v>8.3498999999999999</v>
      </c>
      <c r="E7" s="14">
        <v>1E-3</v>
      </c>
      <c r="F7" s="9" t="s">
        <v>76</v>
      </c>
    </row>
    <row r="8" spans="1:6" ht="30" customHeight="1" x14ac:dyDescent="0.25">
      <c r="A8" s="7" t="s">
        <v>17</v>
      </c>
      <c r="B8" s="7" t="s">
        <v>26</v>
      </c>
      <c r="C8" s="18">
        <v>0.48599999999999999</v>
      </c>
      <c r="D8" s="16">
        <v>8.0066000000000006</v>
      </c>
      <c r="E8" s="14">
        <v>1E-3</v>
      </c>
      <c r="F8" s="9" t="s">
        <v>76</v>
      </c>
    </row>
    <row r="9" spans="1:6" ht="30" customHeight="1" x14ac:dyDescent="0.25">
      <c r="A9" s="7" t="s">
        <v>18</v>
      </c>
      <c r="B9" s="7" t="s">
        <v>27</v>
      </c>
      <c r="C9" s="18">
        <v>0.46500000000000002</v>
      </c>
      <c r="D9" s="16">
        <v>8.2940000000000005</v>
      </c>
      <c r="E9" s="14">
        <v>1E-3</v>
      </c>
      <c r="F9" s="9" t="s">
        <v>76</v>
      </c>
    </row>
    <row r="10" spans="1:6" ht="30" customHeight="1" x14ac:dyDescent="0.25">
      <c r="A10" s="7" t="s">
        <v>31</v>
      </c>
      <c r="B10" s="7" t="s">
        <v>35</v>
      </c>
      <c r="C10" s="18">
        <v>0.46</v>
      </c>
      <c r="D10" s="16">
        <v>7.9462000000000002</v>
      </c>
      <c r="E10" s="14">
        <v>1E-3</v>
      </c>
      <c r="F10" s="9" t="s">
        <v>76</v>
      </c>
    </row>
    <row r="11" spans="1:6" ht="30" customHeight="1" x14ac:dyDescent="0.25">
      <c r="A11" s="7" t="s">
        <v>24</v>
      </c>
      <c r="B11" s="7" t="s">
        <v>29</v>
      </c>
      <c r="C11" s="18">
        <v>0.29199999999999998</v>
      </c>
      <c r="D11" s="16">
        <v>5.3368000000000002</v>
      </c>
      <c r="E11" s="14">
        <v>1E-3</v>
      </c>
      <c r="F11" s="9" t="s">
        <v>76</v>
      </c>
    </row>
    <row r="12" spans="1:6" ht="30" customHeight="1" x14ac:dyDescent="0.25">
      <c r="A12" s="8" t="s">
        <v>30</v>
      </c>
      <c r="B12" s="8" t="s">
        <v>33</v>
      </c>
      <c r="C12" s="19">
        <v>0.28499999999999998</v>
      </c>
      <c r="D12" s="17">
        <v>5.0582000000000003</v>
      </c>
      <c r="E12" s="15">
        <v>1E-3</v>
      </c>
      <c r="F12" s="10" t="s">
        <v>76</v>
      </c>
    </row>
    <row r="13" spans="1:6" x14ac:dyDescent="0.25">
      <c r="A13" s="58" t="s">
        <v>82</v>
      </c>
      <c r="B13" s="58"/>
      <c r="C13" s="58"/>
      <c r="D13" s="58"/>
      <c r="E13" s="58"/>
      <c r="F13" s="58"/>
    </row>
    <row r="14" spans="1:6" hidden="1" x14ac:dyDescent="0.25">
      <c r="A14" s="60" t="s">
        <v>74</v>
      </c>
      <c r="B14" s="60"/>
      <c r="C14" s="60"/>
      <c r="D14" s="60"/>
      <c r="E14" s="60"/>
      <c r="F14" s="60"/>
    </row>
    <row r="15" spans="1:6" x14ac:dyDescent="0.25">
      <c r="A15" s="60" t="s">
        <v>88</v>
      </c>
      <c r="B15" s="60"/>
      <c r="C15" s="60"/>
      <c r="D15" s="60"/>
      <c r="E15" s="60"/>
      <c r="F15" s="60"/>
    </row>
    <row r="16" spans="1:6" x14ac:dyDescent="0.25">
      <c r="A16" s="60" t="s">
        <v>73</v>
      </c>
      <c r="B16" s="60"/>
      <c r="C16" s="60"/>
      <c r="D16" s="60"/>
      <c r="E16" s="60"/>
      <c r="F16" s="60"/>
    </row>
  </sheetData>
  <sortState ref="A4:F12">
    <sortCondition descending="1" ref="C4:C12"/>
  </sortState>
  <mergeCells count="5">
    <mergeCell ref="A2:F2"/>
    <mergeCell ref="A13:F13"/>
    <mergeCell ref="A14:F14"/>
    <mergeCell ref="A16:F16"/>
    <mergeCell ref="A15:F1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zoomScaleNormal="100" workbookViewId="0">
      <selection activeCell="A12" sqref="A12"/>
    </sheetView>
  </sheetViews>
  <sheetFormatPr defaultRowHeight="15" x14ac:dyDescent="0.25"/>
  <cols>
    <col min="1" max="1" width="10.7109375" customWidth="1"/>
    <col min="2" max="2" width="25.7109375" customWidth="1"/>
    <col min="3" max="3" width="10.7109375" customWidth="1"/>
    <col min="4" max="4" width="25.7109375" customWidth="1"/>
    <col min="5" max="5" width="15.7109375" customWidth="1"/>
    <col min="6" max="6" width="15.7109375" hidden="1" customWidth="1"/>
    <col min="7" max="8" width="15.7109375" customWidth="1"/>
  </cols>
  <sheetData>
    <row r="1" spans="1:8" s="33" customFormat="1" ht="30" customHeight="1" x14ac:dyDescent="0.25">
      <c r="A1" s="33" t="s">
        <v>71</v>
      </c>
    </row>
    <row r="2" spans="1:8" ht="30" customHeight="1" x14ac:dyDescent="0.25">
      <c r="A2" s="54" t="s">
        <v>46</v>
      </c>
      <c r="B2" s="54"/>
      <c r="C2" s="54"/>
      <c r="D2" s="54"/>
      <c r="E2" s="54"/>
      <c r="F2" s="54"/>
      <c r="G2" s="54"/>
      <c r="H2" s="54"/>
    </row>
    <row r="3" spans="1:8" ht="30" customHeight="1" x14ac:dyDescent="0.25">
      <c r="A3" s="49" t="s">
        <v>83</v>
      </c>
      <c r="B3" s="43" t="s">
        <v>43</v>
      </c>
      <c r="C3" s="49" t="s">
        <v>84</v>
      </c>
      <c r="D3" s="50" t="s">
        <v>44</v>
      </c>
      <c r="E3" s="43" t="s">
        <v>12</v>
      </c>
      <c r="F3" s="44" t="s">
        <v>13</v>
      </c>
      <c r="G3" s="44" t="s">
        <v>14</v>
      </c>
      <c r="H3" s="36" t="s">
        <v>11</v>
      </c>
    </row>
    <row r="4" spans="1:8" ht="30" customHeight="1" x14ac:dyDescent="0.25">
      <c r="A4" s="12" t="s">
        <v>24</v>
      </c>
      <c r="B4" s="7" t="s">
        <v>29</v>
      </c>
      <c r="C4" s="12" t="s">
        <v>18</v>
      </c>
      <c r="D4" s="51" t="s">
        <v>68</v>
      </c>
      <c r="E4" s="18">
        <v>0.248</v>
      </c>
      <c r="F4" s="16">
        <v>5.7842000000000002</v>
      </c>
      <c r="G4" s="14">
        <v>1E-3</v>
      </c>
      <c r="H4" s="23" t="s">
        <v>76</v>
      </c>
    </row>
    <row r="5" spans="1:8" ht="30" customHeight="1" x14ac:dyDescent="0.25">
      <c r="A5" s="12" t="s">
        <v>21</v>
      </c>
      <c r="B5" s="7" t="s">
        <v>34</v>
      </c>
      <c r="C5" s="12" t="s">
        <v>22</v>
      </c>
      <c r="D5" s="51" t="s">
        <v>25</v>
      </c>
      <c r="E5" s="18">
        <v>-0.21299999999999999</v>
      </c>
      <c r="F5" s="16">
        <v>-4.7365000000000004</v>
      </c>
      <c r="G5" s="14">
        <v>1E-3</v>
      </c>
      <c r="H5" s="23" t="s">
        <v>76</v>
      </c>
    </row>
    <row r="6" spans="1:8" ht="30" customHeight="1" x14ac:dyDescent="0.25">
      <c r="A6" s="12" t="s">
        <v>17</v>
      </c>
      <c r="B6" s="7" t="s">
        <v>45</v>
      </c>
      <c r="C6" s="12" t="s">
        <v>18</v>
      </c>
      <c r="D6" s="51" t="s">
        <v>68</v>
      </c>
      <c r="E6" s="18">
        <v>-0.248</v>
      </c>
      <c r="F6" s="16">
        <v>-5.5247000000000002</v>
      </c>
      <c r="G6" s="14">
        <v>1E-3</v>
      </c>
      <c r="H6" s="23" t="s">
        <v>76</v>
      </c>
    </row>
    <row r="7" spans="1:8" ht="30" customHeight="1" x14ac:dyDescent="0.25">
      <c r="A7" s="13" t="s">
        <v>23</v>
      </c>
      <c r="B7" s="8" t="s">
        <v>28</v>
      </c>
      <c r="C7" s="13" t="s">
        <v>22</v>
      </c>
      <c r="D7" s="52" t="s">
        <v>25</v>
      </c>
      <c r="E7" s="19">
        <v>-0.499</v>
      </c>
      <c r="F7" s="17">
        <v>-9.1736000000000004</v>
      </c>
      <c r="G7" s="15">
        <v>1E-3</v>
      </c>
      <c r="H7" s="24" t="s">
        <v>76</v>
      </c>
    </row>
    <row r="8" spans="1:8" x14ac:dyDescent="0.25">
      <c r="A8" s="58" t="s">
        <v>82</v>
      </c>
      <c r="B8" s="58"/>
      <c r="C8" s="58"/>
      <c r="D8" s="58"/>
      <c r="E8" s="58"/>
      <c r="F8" s="58"/>
      <c r="G8" s="58"/>
      <c r="H8" s="58"/>
    </row>
    <row r="9" spans="1:8" hidden="1" x14ac:dyDescent="0.25">
      <c r="A9" s="60" t="s">
        <v>75</v>
      </c>
      <c r="B9" s="60"/>
      <c r="C9" s="60"/>
      <c r="D9" s="60"/>
      <c r="E9" s="60"/>
      <c r="F9" s="60"/>
      <c r="G9" s="60"/>
      <c r="H9" s="60"/>
    </row>
    <row r="10" spans="1:8" x14ac:dyDescent="0.25">
      <c r="A10" s="60" t="s">
        <v>89</v>
      </c>
      <c r="B10" s="60"/>
      <c r="C10" s="60"/>
      <c r="D10" s="60"/>
      <c r="E10" s="60"/>
      <c r="F10" s="60"/>
      <c r="G10" s="60"/>
      <c r="H10" s="60"/>
    </row>
    <row r="11" spans="1:8" x14ac:dyDescent="0.25">
      <c r="A11" s="60" t="s">
        <v>73</v>
      </c>
      <c r="B11" s="60"/>
      <c r="C11" s="60"/>
      <c r="D11" s="60"/>
      <c r="E11" s="60"/>
      <c r="F11" s="60"/>
      <c r="G11" s="60"/>
      <c r="H11" s="60"/>
    </row>
  </sheetData>
  <sortState ref="A4:H7">
    <sortCondition descending="1" ref="E4:E7"/>
  </sortState>
  <mergeCells count="5">
    <mergeCell ref="A2:H2"/>
    <mergeCell ref="A8:H8"/>
    <mergeCell ref="A9:H9"/>
    <mergeCell ref="A11:H11"/>
    <mergeCell ref="A10:H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tabSelected="1" zoomScaleNormal="100" workbookViewId="0">
      <selection activeCell="A11" sqref="A11"/>
    </sheetView>
  </sheetViews>
  <sheetFormatPr defaultRowHeight="15" x14ac:dyDescent="0.25"/>
  <cols>
    <col min="1" max="1" width="15.7109375" customWidth="1"/>
    <col min="2" max="2" width="15.7109375" hidden="1" customWidth="1"/>
    <col min="3" max="3" width="15.7109375" customWidth="1"/>
    <col min="4" max="4" width="15.7109375" hidden="1" customWidth="1"/>
    <col min="5" max="6" width="10.7109375" customWidth="1"/>
    <col min="7" max="7" width="1.7109375" customWidth="1"/>
    <col min="8" max="8" width="15.7109375" hidden="1" customWidth="1"/>
    <col min="9" max="9" width="15.7109375" customWidth="1"/>
    <col min="10" max="10" width="15.7109375" hidden="1" customWidth="1"/>
    <col min="11" max="12" width="10.7109375" customWidth="1"/>
  </cols>
  <sheetData>
    <row r="1" spans="1:12" s="33" customFormat="1" ht="30" customHeight="1" x14ac:dyDescent="0.25">
      <c r="A1" s="33" t="s">
        <v>72</v>
      </c>
    </row>
    <row r="2" spans="1:12" ht="30" customHeight="1" x14ac:dyDescent="0.25">
      <c r="A2" s="54" t="s">
        <v>87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</row>
    <row r="3" spans="1:12" ht="30" customHeight="1" x14ac:dyDescent="0.25">
      <c r="A3" s="48"/>
      <c r="B3" s="62" t="s">
        <v>77</v>
      </c>
      <c r="C3" s="63"/>
      <c r="D3" s="63"/>
      <c r="E3" s="63"/>
      <c r="F3" s="64"/>
      <c r="G3" s="29"/>
      <c r="H3" s="65" t="s">
        <v>86</v>
      </c>
      <c r="I3" s="63"/>
      <c r="J3" s="63"/>
      <c r="K3" s="63"/>
      <c r="L3" s="64"/>
    </row>
    <row r="4" spans="1:12" ht="30" customHeight="1" x14ac:dyDescent="0.25">
      <c r="A4" s="20"/>
      <c r="B4" s="11" t="s">
        <v>0</v>
      </c>
      <c r="C4" s="1" t="s">
        <v>12</v>
      </c>
      <c r="D4" s="2" t="s">
        <v>13</v>
      </c>
      <c r="E4" s="2" t="s">
        <v>14</v>
      </c>
      <c r="F4" s="27" t="s">
        <v>85</v>
      </c>
      <c r="G4" s="45"/>
      <c r="H4" s="11" t="s">
        <v>0</v>
      </c>
      <c r="I4" s="1" t="s">
        <v>12</v>
      </c>
      <c r="J4" s="2" t="s">
        <v>13</v>
      </c>
      <c r="K4" s="2" t="s">
        <v>14</v>
      </c>
      <c r="L4" s="27" t="s">
        <v>85</v>
      </c>
    </row>
    <row r="5" spans="1:12" ht="30" customHeight="1" x14ac:dyDescent="0.25">
      <c r="A5" s="21" t="s">
        <v>38</v>
      </c>
      <c r="B5" s="12" t="s">
        <v>17</v>
      </c>
      <c r="C5" s="18">
        <v>0.48599999999999999</v>
      </c>
      <c r="D5" s="16">
        <v>8.0066000000000006</v>
      </c>
      <c r="E5" s="14">
        <v>1E-3</v>
      </c>
      <c r="F5" s="23" t="s">
        <v>76</v>
      </c>
      <c r="G5" s="46"/>
      <c r="H5" s="12" t="s">
        <v>16</v>
      </c>
      <c r="I5" s="18">
        <v>0.9</v>
      </c>
      <c r="J5" s="16">
        <v>158.20840000000001</v>
      </c>
      <c r="K5" s="14">
        <v>1E-3</v>
      </c>
      <c r="L5" s="23" t="s">
        <v>76</v>
      </c>
    </row>
    <row r="6" spans="1:12" ht="30" customHeight="1" x14ac:dyDescent="0.25">
      <c r="A6" s="22" t="s">
        <v>37</v>
      </c>
      <c r="B6" s="13" t="s">
        <v>18</v>
      </c>
      <c r="C6" s="19">
        <v>0.46500000000000002</v>
      </c>
      <c r="D6" s="17">
        <v>8.2940000000000005</v>
      </c>
      <c r="E6" s="15">
        <v>1E-3</v>
      </c>
      <c r="F6" s="24" t="s">
        <v>76</v>
      </c>
      <c r="G6" s="47"/>
      <c r="H6" s="13" t="s">
        <v>15</v>
      </c>
      <c r="I6" s="19">
        <v>0.874</v>
      </c>
      <c r="J6" s="17">
        <v>154.70519999999999</v>
      </c>
      <c r="K6" s="15">
        <v>1E-3</v>
      </c>
      <c r="L6" s="24" t="s">
        <v>76</v>
      </c>
    </row>
    <row r="7" spans="1:12" x14ac:dyDescent="0.25">
      <c r="A7" s="58" t="s">
        <v>82</v>
      </c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</row>
    <row r="8" spans="1:12" hidden="1" x14ac:dyDescent="0.25">
      <c r="A8" s="61" t="s">
        <v>74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</row>
    <row r="9" spans="1:12" x14ac:dyDescent="0.25">
      <c r="A9" s="61" t="s">
        <v>89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</row>
    <row r="10" spans="1:12" x14ac:dyDescent="0.25">
      <c r="A10" s="61" t="s">
        <v>73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</row>
    <row r="12" spans="1:12" x14ac:dyDescent="0.25">
      <c r="B12" s="26"/>
      <c r="C12" s="26"/>
      <c r="D12" s="26"/>
      <c r="E12" s="26"/>
      <c r="F12" s="26"/>
      <c r="G12" s="26"/>
    </row>
    <row r="13" spans="1:12" ht="15" customHeight="1" x14ac:dyDescent="0.25">
      <c r="B13" s="25"/>
      <c r="C13" s="25"/>
      <c r="D13" s="25"/>
      <c r="E13" s="25"/>
      <c r="F13" s="25"/>
      <c r="G13" s="25"/>
    </row>
    <row r="14" spans="1:12" ht="15" customHeight="1" x14ac:dyDescent="0.25">
      <c r="B14" s="25"/>
      <c r="C14" s="25"/>
      <c r="D14" s="25"/>
      <c r="E14" s="25"/>
      <c r="F14" s="25"/>
      <c r="G14" s="25"/>
    </row>
  </sheetData>
  <sortState ref="A5:L6">
    <sortCondition descending="1" ref="C5:C6"/>
  </sortState>
  <mergeCells count="7">
    <mergeCell ref="A7:L7"/>
    <mergeCell ref="A8:L8"/>
    <mergeCell ref="A10:L10"/>
    <mergeCell ref="A2:L2"/>
    <mergeCell ref="B3:F3"/>
    <mergeCell ref="H3:L3"/>
    <mergeCell ref="A9:L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SourceData</vt:lpstr>
      <vt:lpstr>DirectionalDistribution</vt:lpstr>
      <vt:lpstr>GlobalSpatialAutocorrelation</vt:lpstr>
      <vt:lpstr>GlobalSpatialAutocorrBivariate</vt:lpstr>
      <vt:lpstr>GlobalSpatialAutocorrComparison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Townes</dc:creator>
  <cp:lastModifiedBy>Malcolm Townes</cp:lastModifiedBy>
  <dcterms:created xsi:type="dcterms:W3CDTF">2020-02-10T20:10:12Z</dcterms:created>
  <dcterms:modified xsi:type="dcterms:W3CDTF">2020-04-27T15:33:45Z</dcterms:modified>
</cp:coreProperties>
</file>