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F:\Sergio\Estudo\Ciencia de Dados\PowerBI\Analises\"/>
    </mc:Choice>
  </mc:AlternateContent>
  <xr:revisionPtr revIDLastSave="0" documentId="13_ncr:1_{59FA756A-A4FA-4219-92A8-2281C81983EE}" xr6:coauthVersionLast="38" xr6:coauthVersionMax="38" xr10:uidLastSave="{00000000-0000-0000-0000-000000000000}"/>
  <bookViews>
    <workbookView xWindow="0" yWindow="0" windowWidth="20490" windowHeight="6720" xr2:uid="{00000000-000D-0000-FFFF-FFFF00000000}"/>
  </bookViews>
  <sheets>
    <sheet name="2017" sheetId="1" r:id="rId1"/>
    <sheet name="Análise 2017" sheetId="2" r:id="rId2"/>
    <sheet name="2018" sheetId="3" r:id="rId3"/>
  </sheets>
  <definedNames>
    <definedName name="_xlnm._FilterDatabase" localSheetId="0" hidden="1">'2017'!$A$1:$L$81</definedName>
    <definedName name="_xlnm._FilterDatabase" localSheetId="2" hidden="1">'2018'!$A$1:$N$84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3" i="3"/>
  <c r="F4" i="3"/>
  <c r="F5" i="3"/>
  <c r="F6" i="3"/>
  <c r="F2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3" i="3"/>
  <c r="E4" i="3"/>
  <c r="E5" i="3"/>
  <c r="E6" i="3"/>
  <c r="E2" i="3"/>
  <c r="E2" i="1" s="1"/>
  <c r="F82" i="1" l="1"/>
  <c r="E8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2" i="1"/>
  <c r="E81" i="1" l="1"/>
  <c r="F81" i="1"/>
  <c r="E80" i="1"/>
  <c r="F80" i="1"/>
  <c r="E79" i="1"/>
  <c r="F79" i="1"/>
  <c r="E78" i="1"/>
  <c r="F78" i="1"/>
  <c r="E77" i="1"/>
  <c r="F77" i="1"/>
  <c r="E76" i="1"/>
  <c r="F76" i="1"/>
  <c r="E75" i="1"/>
  <c r="F75" i="1"/>
  <c r="E74" i="1"/>
  <c r="F74" i="1"/>
  <c r="F4" i="1" l="1"/>
  <c r="E4" i="1"/>
  <c r="E9" i="1"/>
  <c r="F9" i="1"/>
  <c r="E15" i="1"/>
  <c r="F15" i="1"/>
  <c r="E18" i="1"/>
  <c r="F18" i="1"/>
  <c r="F3" i="1" l="1"/>
  <c r="F5" i="1"/>
  <c r="F6" i="1"/>
  <c r="F7" i="1"/>
  <c r="F8" i="1"/>
  <c r="F10" i="1"/>
  <c r="F11" i="1"/>
  <c r="F12" i="1"/>
  <c r="F13" i="1"/>
  <c r="F14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83" i="1"/>
  <c r="F84" i="1"/>
  <c r="F2" i="1"/>
  <c r="E3" i="1"/>
  <c r="E5" i="1"/>
  <c r="E6" i="1"/>
  <c r="E7" i="1"/>
  <c r="E8" i="1"/>
  <c r="E10" i="1"/>
  <c r="E11" i="1"/>
  <c r="E12" i="1"/>
  <c r="E13" i="1"/>
  <c r="E14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83" i="1"/>
  <c r="E84" i="1"/>
</calcChain>
</file>

<file path=xl/sharedStrings.xml><?xml version="1.0" encoding="utf-8"?>
<sst xmlns="http://schemas.openxmlformats.org/spreadsheetml/2006/main" count="817" uniqueCount="138">
  <si>
    <t>Data</t>
  </si>
  <si>
    <t>GP</t>
  </si>
  <si>
    <t>X</t>
  </si>
  <si>
    <t>GC</t>
  </si>
  <si>
    <t>Adversário</t>
  </si>
  <si>
    <t>Competição</t>
  </si>
  <si>
    <t>Público</t>
  </si>
  <si>
    <t>Boavista</t>
  </si>
  <si>
    <t>Fluminense</t>
  </si>
  <si>
    <t>Macaé</t>
  </si>
  <si>
    <t>Bangu</t>
  </si>
  <si>
    <t>Portuguesa</t>
  </si>
  <si>
    <t>Madureira</t>
  </si>
  <si>
    <t>Carioca</t>
  </si>
  <si>
    <t>Botafogo</t>
  </si>
  <si>
    <t>Vasco</t>
  </si>
  <si>
    <t>OBS</t>
  </si>
  <si>
    <t>2 x 4 (penâltis)</t>
  </si>
  <si>
    <t>San Lorenzo - ARG</t>
  </si>
  <si>
    <t>Libertadores</t>
  </si>
  <si>
    <t>Universidade Católica - CHI</t>
  </si>
  <si>
    <t>Atlético-PR</t>
  </si>
  <si>
    <t>Grêmio</t>
  </si>
  <si>
    <t>Primeira Liga</t>
  </si>
  <si>
    <t>América-MG</t>
  </si>
  <si>
    <t>x</t>
  </si>
  <si>
    <t>Conta Vitórias</t>
  </si>
  <si>
    <t>Conta Empates</t>
  </si>
  <si>
    <t>Volta Redonda</t>
  </si>
  <si>
    <t>Resende</t>
  </si>
  <si>
    <t>Ceará</t>
  </si>
  <si>
    <t>Nova Iguaçu</t>
  </si>
  <si>
    <t>FLA CAMPEÃO</t>
  </si>
  <si>
    <t>Atlético-GO</t>
  </si>
  <si>
    <t>Copa do Brasil</t>
  </si>
  <si>
    <t>Time reserva</t>
  </si>
  <si>
    <t>Atlético-MG</t>
  </si>
  <si>
    <t>Brasileiro</t>
  </si>
  <si>
    <t>Fla Eliminado :-(</t>
  </si>
  <si>
    <t>Fla Horroroso em campo</t>
  </si>
  <si>
    <t>Mando</t>
  </si>
  <si>
    <t>Fora</t>
  </si>
  <si>
    <t>Casa</t>
  </si>
  <si>
    <t>Sport-PE</t>
  </si>
  <si>
    <t>Avaí-SC</t>
  </si>
  <si>
    <t>Ponte Preta</t>
  </si>
  <si>
    <t>Chapecoense</t>
  </si>
  <si>
    <t>Bahia</t>
  </si>
  <si>
    <t>Santos</t>
  </si>
  <si>
    <t>São Paulo</t>
  </si>
  <si>
    <t>Palestino</t>
  </si>
  <si>
    <t>Sulamericana</t>
  </si>
  <si>
    <t>Cruzeiro</t>
  </si>
  <si>
    <t>Palmeiras</t>
  </si>
  <si>
    <t>Fomos</t>
  </si>
  <si>
    <t>Coritiba</t>
  </si>
  <si>
    <t>Corinthians</t>
  </si>
  <si>
    <t>Vitória</t>
  </si>
  <si>
    <t>Fla classificado</t>
  </si>
  <si>
    <t>Paraná-PR</t>
  </si>
  <si>
    <t>4 x 5 nos pênaltis - Fla eliminado</t>
  </si>
  <si>
    <t>Final - Jogo 1</t>
  </si>
  <si>
    <t>Time reserva &gt;:-(</t>
  </si>
  <si>
    <t>oitavas</t>
  </si>
  <si>
    <t>Lastimável</t>
  </si>
  <si>
    <t>Final - Jogo 2 - 3 x 5 nos pêlatis - Vice de novo</t>
  </si>
  <si>
    <t>Horroroso - "controlou o jogo"</t>
  </si>
  <si>
    <t>Horroroso - com direito a gol contra</t>
  </si>
  <si>
    <t>https://esporte.uol.com.br/futebol/times/flamengo/resultados/</t>
  </si>
  <si>
    <t>Fla Classificado para as Semifinais</t>
  </si>
  <si>
    <t>Junior Barranquilla-COL</t>
  </si>
  <si>
    <t>Fla Classificado para as Finais</t>
  </si>
  <si>
    <t>Rótulos de Linha</t>
  </si>
  <si>
    <t>Total Geral</t>
  </si>
  <si>
    <t>Soma de GP</t>
  </si>
  <si>
    <t>Soma de GC</t>
  </si>
  <si>
    <t>Soma de Conta Vitórias</t>
  </si>
  <si>
    <t>Soma de Conta Empates</t>
  </si>
  <si>
    <t>Conta Derrotas</t>
  </si>
  <si>
    <t>Soma de Conta Derrotas</t>
  </si>
  <si>
    <t>Independiente-ARG</t>
  </si>
  <si>
    <t>1º Jogo da Final</t>
  </si>
  <si>
    <t>2º Jogo da Final - Outro Vice</t>
  </si>
  <si>
    <t>Importância</t>
  </si>
  <si>
    <t>Três Pontos!</t>
  </si>
  <si>
    <t>Jogo de Afirmação</t>
  </si>
  <si>
    <t>Eliminatório</t>
  </si>
  <si>
    <t>Final</t>
  </si>
  <si>
    <t>Time sub-20</t>
  </si>
  <si>
    <t>Cabofriense</t>
  </si>
  <si>
    <t>Time Misto (Maraca)</t>
  </si>
  <si>
    <t>Fora? (Brasília), Time quase completo</t>
  </si>
  <si>
    <t>Fla na final da taça GB</t>
  </si>
  <si>
    <t>Fla 21 vezes campeão da Taça GB</t>
  </si>
  <si>
    <t xml:space="preserve"> </t>
  </si>
  <si>
    <t>Time misto</t>
  </si>
  <si>
    <t>River-ARG</t>
  </si>
  <si>
    <t>Emelec-QUE</t>
  </si>
  <si>
    <t>Portuguesa-Ilha</t>
  </si>
  <si>
    <t>Semifinal - Fla eliminado do Carioca</t>
  </si>
  <si>
    <t>Semifinal - Fla eliminado da Taça Rio</t>
  </si>
  <si>
    <t>Garfados</t>
  </si>
  <si>
    <t>Independente Santa Fé - COL</t>
  </si>
  <si>
    <t>Péssima atuação</t>
  </si>
  <si>
    <t>Despedida do Júlio César</t>
  </si>
  <si>
    <t>Péssima atuação de novo</t>
  </si>
  <si>
    <t>Resposta à Pressão - Diego na Galera</t>
  </si>
  <si>
    <t>Jogo de Ida</t>
  </si>
  <si>
    <t>Internacional</t>
  </si>
  <si>
    <t>Líder do Brasileiro</t>
  </si>
  <si>
    <t>Classificado para as quartas</t>
  </si>
  <si>
    <t>Time reserva - opção errada</t>
  </si>
  <si>
    <t>Classificado para as oitavas</t>
  </si>
  <si>
    <t>Ainda líder</t>
  </si>
  <si>
    <t>Fim da fase de grupos</t>
  </si>
  <si>
    <t>Time Titular</t>
  </si>
  <si>
    <t>Sim</t>
  </si>
  <si>
    <t>Não</t>
  </si>
  <si>
    <t>Ainda líder - Porradaria no fim</t>
  </si>
  <si>
    <t>Ainda líder - Fomos ao Maraca - Faltou competência no ataque</t>
  </si>
  <si>
    <t>Ainda líder - Faltou competência no ataque</t>
  </si>
  <si>
    <t>Ainda líder - Agora sim, mostrou competência</t>
  </si>
  <si>
    <t>Melhor jogo do ano do Fla</t>
  </si>
  <si>
    <t>Perdidinho em campo. Saiu barato</t>
  </si>
  <si>
    <t>Cruzeiro com reservas</t>
  </si>
  <si>
    <t>Bom jogo do Fla. Convincente. Passou para as semi</t>
  </si>
  <si>
    <t>E eu que achei que perder pros reservas do Grêmio tinha sido uma vergonha</t>
  </si>
  <si>
    <t>Partida horrorosa. Grêmio só com reservas. Vergonhoso, perda da liderança</t>
  </si>
  <si>
    <t>Partida segura</t>
  </si>
  <si>
    <t>Dois pontos jogados no lixo. Barbieri covarde. Acabou com o jogo.</t>
  </si>
  <si>
    <t>Eliminado da Liberta</t>
  </si>
  <si>
    <t>Façanha</t>
  </si>
  <si>
    <t>Quase perdeu</t>
  </si>
  <si>
    <t>Eliminado da Copa do Brasil</t>
  </si>
  <si>
    <t>Vice-liderança</t>
  </si>
  <si>
    <t>Perdeu a chance de encostar. Paquertá perdeu a bola do jogo.</t>
  </si>
  <si>
    <t>Jogou melhor que o SP. Vitinho perdeu a bola do jogo.</t>
  </si>
  <si>
    <t>Jogo horroroso do Fla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</si>
</sst>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16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0" borderId="0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Luiz" refreshedDate="43085.766794444447" createdVersion="6" refreshedVersion="6" minRefreshableVersion="3" recordCount="83" xr:uid="{7A392D2C-3FDF-411B-86D5-0CFF95C50285}">
  <cacheSource type="worksheet">
    <worksheetSource ref="A1:K84" sheet="2017"/>
  </cacheSource>
  <cacheFields count="11">
    <cacheField name="Data" numFmtId="16">
      <sharedItems containsSemiMixedTypes="0" containsNonDate="0" containsDate="1" containsString="0" minDate="2017-01-28T00:00:00" maxDate="2017-12-14T00:00:00"/>
    </cacheField>
    <cacheField name="GP" numFmtId="0">
      <sharedItems containsSemiMixedTypes="0" containsString="0" containsNumber="1" containsInteger="1" minValue="0" maxValue="5"/>
    </cacheField>
    <cacheField name="X" numFmtId="0">
      <sharedItems/>
    </cacheField>
    <cacheField name="GC" numFmtId="0">
      <sharedItems containsSemiMixedTypes="0" containsString="0" containsNumber="1" containsInteger="1" minValue="0" maxValue="4"/>
    </cacheField>
    <cacheField name="Conta Vitórias" numFmtId="0">
      <sharedItems containsSemiMixedTypes="0" containsString="0" containsNumber="1" containsInteger="1" minValue="0" maxValue="1"/>
    </cacheField>
    <cacheField name="Conta Empates" numFmtId="0">
      <sharedItems containsSemiMixedTypes="0" containsString="0" containsNumber="1" containsInteger="1" minValue="0" maxValue="1"/>
    </cacheField>
    <cacheField name="Adversário" numFmtId="0">
      <sharedItems containsBlank="1" count="36">
        <s v="Boavista"/>
        <s v="Macaé"/>
        <s v="Nova Iguaçu"/>
        <s v="Grêmio"/>
        <s v="Botafogo"/>
        <s v="América-MG"/>
        <s v="Madureira"/>
        <s v="Ceará"/>
        <s v="Vasco"/>
        <s v="Fluminense"/>
        <s v="San Lorenzo - ARG"/>
        <s v="Portuguesa"/>
        <s v="Universidade Católica - CHI"/>
        <s v="Resende"/>
        <s v="Bangu"/>
        <s v="Volta Redonda"/>
        <s v="Atlético-PR"/>
        <s v="Atlético-GO"/>
        <s v="Atlético-MG"/>
        <s v="Sport-PE"/>
        <s v="Avaí-SC"/>
        <s v="Ponte Preta"/>
        <s v="Chapecoense"/>
        <s v="Bahia"/>
        <s v="Santos"/>
        <s v="São Paulo"/>
        <s v="Palestino"/>
        <s v="Cruzeiro"/>
        <s v="Palmeiras"/>
        <s v="Coritiba"/>
        <s v="Corinthians"/>
        <s v="Vitória"/>
        <s v="Paraná-PR"/>
        <s v="Junior Barranquilla-COL"/>
        <s v="Independiente-ARG"/>
        <m u="1"/>
      </sharedItems>
    </cacheField>
    <cacheField name="Mando" numFmtId="0">
      <sharedItems containsBlank="1" count="3">
        <s v="Casa"/>
        <s v="Fora"/>
        <m u="1"/>
      </sharedItems>
    </cacheField>
    <cacheField name="Competição" numFmtId="0">
      <sharedItems containsBlank="1" count="7">
        <s v="Carioca"/>
        <s v="Primeira Liga"/>
        <s v="Libertadores"/>
        <s v="Copa do Brasil"/>
        <s v="Brasileiro"/>
        <s v="Sulamericana"/>
        <m u="1"/>
      </sharedItems>
    </cacheField>
    <cacheField name="Conta Derrotas" numFmtId="0">
      <sharedItems containsSemiMixedTypes="0" containsString="0" containsNumber="1" containsInteger="1" minValue="0" maxValue="1"/>
    </cacheField>
    <cacheField name="Públic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d v="2017-01-28T00:00:00"/>
    <n v="4"/>
    <s v="x"/>
    <n v="1"/>
    <n v="1"/>
    <n v="0"/>
    <x v="0"/>
    <x v="0"/>
    <x v="0"/>
    <n v="0"/>
    <m/>
  </r>
  <r>
    <d v="2017-02-01T00:00:00"/>
    <n v="3"/>
    <s v="x"/>
    <n v="0"/>
    <n v="1"/>
    <n v="0"/>
    <x v="1"/>
    <x v="0"/>
    <x v="0"/>
    <n v="0"/>
    <m/>
  </r>
  <r>
    <d v="2017-02-04T00:00:00"/>
    <n v="4"/>
    <s v="x"/>
    <n v="0"/>
    <n v="1"/>
    <n v="0"/>
    <x v="2"/>
    <x v="0"/>
    <x v="0"/>
    <n v="0"/>
    <m/>
  </r>
  <r>
    <d v="2017-02-08T00:00:00"/>
    <n v="2"/>
    <s v="x"/>
    <n v="0"/>
    <n v="1"/>
    <n v="0"/>
    <x v="3"/>
    <x v="0"/>
    <x v="1"/>
    <n v="0"/>
    <m/>
  </r>
  <r>
    <d v="2017-02-12T00:00:00"/>
    <n v="2"/>
    <s v="x"/>
    <n v="1"/>
    <n v="1"/>
    <n v="0"/>
    <x v="4"/>
    <x v="0"/>
    <x v="0"/>
    <n v="0"/>
    <m/>
  </r>
  <r>
    <d v="2017-02-16T00:00:00"/>
    <n v="1"/>
    <s v="x"/>
    <n v="0"/>
    <n v="1"/>
    <n v="0"/>
    <x v="5"/>
    <x v="1"/>
    <x v="1"/>
    <n v="0"/>
    <m/>
  </r>
  <r>
    <d v="2017-02-19T00:00:00"/>
    <n v="4"/>
    <s v="x"/>
    <n v="0"/>
    <n v="1"/>
    <n v="0"/>
    <x v="6"/>
    <x v="0"/>
    <x v="0"/>
    <n v="0"/>
    <m/>
  </r>
  <r>
    <d v="2017-02-22T00:00:00"/>
    <n v="0"/>
    <s v="x"/>
    <n v="0"/>
    <n v="0"/>
    <n v="1"/>
    <x v="7"/>
    <x v="1"/>
    <x v="1"/>
    <n v="0"/>
    <m/>
  </r>
  <r>
    <d v="2017-02-25T00:00:00"/>
    <n v="1"/>
    <s v="x"/>
    <n v="0"/>
    <n v="1"/>
    <n v="0"/>
    <x v="8"/>
    <x v="0"/>
    <x v="0"/>
    <n v="0"/>
    <m/>
  </r>
  <r>
    <d v="2017-03-05T00:00:00"/>
    <n v="3"/>
    <s v="x"/>
    <n v="3"/>
    <n v="0"/>
    <n v="1"/>
    <x v="9"/>
    <x v="0"/>
    <x v="0"/>
    <n v="0"/>
    <m/>
  </r>
  <r>
    <d v="2017-03-08T00:00:00"/>
    <n v="4"/>
    <s v="x"/>
    <n v="0"/>
    <n v="1"/>
    <n v="0"/>
    <x v="10"/>
    <x v="0"/>
    <x v="2"/>
    <n v="0"/>
    <m/>
  </r>
  <r>
    <d v="2017-03-11T00:00:00"/>
    <n v="5"/>
    <s v="x"/>
    <n v="1"/>
    <n v="1"/>
    <n v="0"/>
    <x v="11"/>
    <x v="0"/>
    <x v="0"/>
    <n v="0"/>
    <m/>
  </r>
  <r>
    <d v="2017-03-15T00:00:00"/>
    <n v="0"/>
    <s v="x"/>
    <n v="1"/>
    <n v="0"/>
    <n v="0"/>
    <x v="12"/>
    <x v="1"/>
    <x v="2"/>
    <n v="1"/>
    <m/>
  </r>
  <r>
    <d v="2017-03-18T00:00:00"/>
    <n v="1"/>
    <s v="x"/>
    <n v="0"/>
    <n v="1"/>
    <n v="0"/>
    <x v="13"/>
    <x v="0"/>
    <x v="0"/>
    <n v="0"/>
    <m/>
  </r>
  <r>
    <d v="2017-03-22T00:00:00"/>
    <n v="3"/>
    <s v="x"/>
    <n v="0"/>
    <n v="1"/>
    <n v="0"/>
    <x v="14"/>
    <x v="0"/>
    <x v="0"/>
    <n v="0"/>
    <m/>
  </r>
  <r>
    <d v="2017-03-26T00:00:00"/>
    <n v="2"/>
    <s v="x"/>
    <n v="2"/>
    <n v="0"/>
    <n v="1"/>
    <x v="8"/>
    <x v="0"/>
    <x v="0"/>
    <n v="0"/>
    <m/>
  </r>
  <r>
    <d v="2017-03-29T00:00:00"/>
    <n v="1"/>
    <s v="x"/>
    <n v="1"/>
    <n v="0"/>
    <n v="1"/>
    <x v="15"/>
    <x v="0"/>
    <x v="0"/>
    <n v="0"/>
    <m/>
  </r>
  <r>
    <d v="2017-04-02T00:00:00"/>
    <n v="1"/>
    <s v="x"/>
    <n v="1"/>
    <n v="0"/>
    <n v="1"/>
    <x v="9"/>
    <x v="0"/>
    <x v="0"/>
    <n v="0"/>
    <m/>
  </r>
  <r>
    <d v="2017-04-08T00:00:00"/>
    <n v="0"/>
    <s v="x"/>
    <n v="0"/>
    <n v="0"/>
    <n v="1"/>
    <x v="8"/>
    <x v="0"/>
    <x v="0"/>
    <n v="0"/>
    <m/>
  </r>
  <r>
    <d v="2017-04-12T00:00:00"/>
    <n v="2"/>
    <s v="x"/>
    <n v="1"/>
    <n v="1"/>
    <n v="0"/>
    <x v="16"/>
    <x v="0"/>
    <x v="2"/>
    <n v="0"/>
    <m/>
  </r>
  <r>
    <d v="2017-04-23T00:00:00"/>
    <n v="2"/>
    <s v="x"/>
    <n v="1"/>
    <n v="1"/>
    <n v="0"/>
    <x v="4"/>
    <x v="0"/>
    <x v="0"/>
    <n v="0"/>
    <m/>
  </r>
  <r>
    <d v="2017-04-26T00:00:00"/>
    <n v="1"/>
    <s v="x"/>
    <n v="2"/>
    <n v="0"/>
    <n v="0"/>
    <x v="16"/>
    <x v="1"/>
    <x v="2"/>
    <n v="1"/>
    <m/>
  </r>
  <r>
    <d v="2017-04-30T00:00:00"/>
    <n v="1"/>
    <s v="x"/>
    <n v="0"/>
    <n v="1"/>
    <n v="0"/>
    <x v="9"/>
    <x v="0"/>
    <x v="0"/>
    <n v="0"/>
    <m/>
  </r>
  <r>
    <d v="2017-05-03T00:00:00"/>
    <n v="3"/>
    <s v="x"/>
    <n v="1"/>
    <n v="1"/>
    <n v="0"/>
    <x v="12"/>
    <x v="0"/>
    <x v="2"/>
    <n v="0"/>
    <m/>
  </r>
  <r>
    <d v="2017-05-07T00:00:00"/>
    <n v="2"/>
    <s v="x"/>
    <n v="1"/>
    <n v="1"/>
    <n v="0"/>
    <x v="9"/>
    <x v="0"/>
    <x v="0"/>
    <n v="0"/>
    <m/>
  </r>
  <r>
    <d v="2017-05-10T00:00:00"/>
    <n v="0"/>
    <s v="x"/>
    <n v="0"/>
    <n v="0"/>
    <n v="1"/>
    <x v="17"/>
    <x v="0"/>
    <x v="3"/>
    <n v="0"/>
    <m/>
  </r>
  <r>
    <d v="2017-05-13T00:00:00"/>
    <n v="1"/>
    <s v="x"/>
    <n v="1"/>
    <n v="0"/>
    <n v="1"/>
    <x v="18"/>
    <x v="0"/>
    <x v="4"/>
    <n v="0"/>
    <m/>
  </r>
  <r>
    <d v="2017-05-17T00:00:00"/>
    <n v="1"/>
    <s v="x"/>
    <n v="2"/>
    <n v="0"/>
    <n v="0"/>
    <x v="10"/>
    <x v="1"/>
    <x v="2"/>
    <n v="1"/>
    <m/>
  </r>
  <r>
    <d v="2017-05-20T00:00:00"/>
    <n v="3"/>
    <s v="x"/>
    <n v="0"/>
    <n v="1"/>
    <n v="0"/>
    <x v="17"/>
    <x v="1"/>
    <x v="4"/>
    <n v="0"/>
    <m/>
  </r>
  <r>
    <d v="2017-05-24T00:00:00"/>
    <n v="2"/>
    <s v="x"/>
    <n v="1"/>
    <n v="1"/>
    <n v="0"/>
    <x v="17"/>
    <x v="1"/>
    <x v="3"/>
    <n v="0"/>
    <m/>
  </r>
  <r>
    <d v="2017-05-28T00:00:00"/>
    <n v="1"/>
    <s v="x"/>
    <n v="1"/>
    <n v="0"/>
    <n v="1"/>
    <x v="16"/>
    <x v="1"/>
    <x v="4"/>
    <n v="0"/>
    <m/>
  </r>
  <r>
    <d v="2017-06-04T00:00:00"/>
    <n v="0"/>
    <s v="x"/>
    <n v="0"/>
    <n v="0"/>
    <n v="1"/>
    <x v="4"/>
    <x v="0"/>
    <x v="4"/>
    <n v="0"/>
    <m/>
  </r>
  <r>
    <d v="2017-06-07T00:00:00"/>
    <n v="0"/>
    <s v="x"/>
    <n v="2"/>
    <n v="0"/>
    <n v="0"/>
    <x v="19"/>
    <x v="1"/>
    <x v="4"/>
    <n v="1"/>
    <m/>
  </r>
  <r>
    <d v="2017-06-11T00:00:00"/>
    <n v="1"/>
    <s v="x"/>
    <n v="1"/>
    <n v="0"/>
    <n v="1"/>
    <x v="20"/>
    <x v="1"/>
    <x v="4"/>
    <n v="0"/>
    <m/>
  </r>
  <r>
    <d v="2017-06-14T00:00:00"/>
    <n v="2"/>
    <s v="x"/>
    <n v="0"/>
    <n v="1"/>
    <n v="0"/>
    <x v="21"/>
    <x v="0"/>
    <x v="4"/>
    <n v="0"/>
    <m/>
  </r>
  <r>
    <d v="2017-06-18T00:00:00"/>
    <n v="2"/>
    <s v="x"/>
    <n v="2"/>
    <n v="0"/>
    <n v="1"/>
    <x v="9"/>
    <x v="1"/>
    <x v="4"/>
    <n v="0"/>
    <m/>
  </r>
  <r>
    <d v="2017-06-22T00:00:00"/>
    <n v="5"/>
    <s v="x"/>
    <n v="1"/>
    <n v="1"/>
    <n v="0"/>
    <x v="22"/>
    <x v="0"/>
    <x v="4"/>
    <n v="0"/>
    <m/>
  </r>
  <r>
    <d v="2017-06-25T00:00:00"/>
    <n v="1"/>
    <s v="x"/>
    <n v="0"/>
    <n v="1"/>
    <n v="0"/>
    <x v="23"/>
    <x v="1"/>
    <x v="4"/>
    <n v="0"/>
    <m/>
  </r>
  <r>
    <d v="2017-06-28T00:00:00"/>
    <n v="2"/>
    <s v="x"/>
    <n v="0"/>
    <n v="1"/>
    <n v="0"/>
    <x v="24"/>
    <x v="0"/>
    <x v="3"/>
    <n v="0"/>
    <m/>
  </r>
  <r>
    <d v="2017-07-02T00:00:00"/>
    <n v="2"/>
    <s v="x"/>
    <n v="0"/>
    <n v="1"/>
    <n v="0"/>
    <x v="25"/>
    <x v="0"/>
    <x v="4"/>
    <n v="0"/>
    <m/>
  </r>
  <r>
    <d v="2017-07-05T00:00:00"/>
    <n v="5"/>
    <s v="x"/>
    <n v="2"/>
    <n v="1"/>
    <n v="0"/>
    <x v="26"/>
    <x v="1"/>
    <x v="5"/>
    <n v="0"/>
    <m/>
  </r>
  <r>
    <d v="2017-07-08T00:00:00"/>
    <n v="1"/>
    <s v="x"/>
    <n v="0"/>
    <n v="1"/>
    <n v="0"/>
    <x v="8"/>
    <x v="1"/>
    <x v="4"/>
    <n v="0"/>
    <m/>
  </r>
  <r>
    <d v="2017-07-13T00:00:00"/>
    <n v="0"/>
    <s v="x"/>
    <n v="1"/>
    <n v="0"/>
    <n v="0"/>
    <x v="3"/>
    <x v="0"/>
    <x v="4"/>
    <n v="1"/>
    <m/>
  </r>
  <r>
    <d v="2017-07-16T00:00:00"/>
    <n v="1"/>
    <s v="x"/>
    <n v="1"/>
    <n v="0"/>
    <n v="1"/>
    <x v="27"/>
    <x v="1"/>
    <x v="4"/>
    <n v="0"/>
    <m/>
  </r>
  <r>
    <d v="2017-07-19T00:00:00"/>
    <n v="2"/>
    <s v="x"/>
    <n v="2"/>
    <n v="0"/>
    <n v="1"/>
    <x v="28"/>
    <x v="0"/>
    <x v="4"/>
    <n v="0"/>
    <m/>
  </r>
  <r>
    <d v="2017-07-22T00:00:00"/>
    <n v="2"/>
    <s v="x"/>
    <n v="1"/>
    <n v="1"/>
    <n v="0"/>
    <x v="29"/>
    <x v="0"/>
    <x v="4"/>
    <n v="0"/>
    <m/>
  </r>
  <r>
    <d v="2017-07-26T00:00:00"/>
    <n v="2"/>
    <s v="x"/>
    <n v="4"/>
    <n v="0"/>
    <n v="0"/>
    <x v="24"/>
    <x v="1"/>
    <x v="3"/>
    <n v="1"/>
    <m/>
  </r>
  <r>
    <d v="2017-07-30T00:00:00"/>
    <n v="1"/>
    <s v="x"/>
    <n v="1"/>
    <n v="0"/>
    <n v="1"/>
    <x v="30"/>
    <x v="1"/>
    <x v="4"/>
    <n v="0"/>
    <m/>
  </r>
  <r>
    <d v="2017-08-02T00:00:00"/>
    <n v="2"/>
    <s v="x"/>
    <n v="3"/>
    <n v="0"/>
    <n v="0"/>
    <x v="24"/>
    <x v="1"/>
    <x v="4"/>
    <n v="1"/>
    <m/>
  </r>
  <r>
    <d v="2017-08-06T00:00:00"/>
    <n v="0"/>
    <s v="x"/>
    <n v="2"/>
    <n v="0"/>
    <n v="0"/>
    <x v="31"/>
    <x v="0"/>
    <x v="4"/>
    <n v="1"/>
    <m/>
  </r>
  <r>
    <d v="2017-08-09T00:00:00"/>
    <n v="5"/>
    <s v="x"/>
    <n v="0"/>
    <n v="1"/>
    <n v="0"/>
    <x v="26"/>
    <x v="0"/>
    <x v="5"/>
    <n v="0"/>
    <m/>
  </r>
  <r>
    <d v="2017-08-13T00:00:00"/>
    <n v="0"/>
    <s v="x"/>
    <n v="2"/>
    <n v="0"/>
    <n v="0"/>
    <x v="18"/>
    <x v="1"/>
    <x v="4"/>
    <n v="1"/>
    <m/>
  </r>
  <r>
    <d v="2017-08-16T00:00:00"/>
    <n v="0"/>
    <s v="x"/>
    <n v="0"/>
    <n v="0"/>
    <n v="1"/>
    <x v="4"/>
    <x v="1"/>
    <x v="3"/>
    <n v="0"/>
    <m/>
  </r>
  <r>
    <d v="2017-08-19T00:00:00"/>
    <n v="2"/>
    <s v="x"/>
    <n v="0"/>
    <n v="1"/>
    <n v="0"/>
    <x v="17"/>
    <x v="0"/>
    <x v="4"/>
    <n v="0"/>
    <m/>
  </r>
  <r>
    <d v="2017-08-23T00:00:00"/>
    <n v="1"/>
    <s v="x"/>
    <n v="0"/>
    <n v="1"/>
    <n v="0"/>
    <x v="4"/>
    <x v="0"/>
    <x v="3"/>
    <n v="0"/>
    <m/>
  </r>
  <r>
    <d v="2017-08-27T00:00:00"/>
    <n v="2"/>
    <s v="x"/>
    <n v="0"/>
    <n v="1"/>
    <n v="0"/>
    <x v="16"/>
    <x v="0"/>
    <x v="4"/>
    <n v="0"/>
    <m/>
  </r>
  <r>
    <d v="2017-08-30T00:00:00"/>
    <n v="1"/>
    <s v="x"/>
    <n v="1"/>
    <n v="0"/>
    <n v="1"/>
    <x v="32"/>
    <x v="0"/>
    <x v="1"/>
    <n v="0"/>
    <m/>
  </r>
  <r>
    <d v="2017-09-07T00:00:00"/>
    <n v="1"/>
    <s v="x"/>
    <n v="1"/>
    <n v="0"/>
    <n v="1"/>
    <x v="27"/>
    <x v="0"/>
    <x v="3"/>
    <n v="0"/>
    <m/>
  </r>
  <r>
    <d v="2017-09-10T00:00:00"/>
    <n v="0"/>
    <s v="x"/>
    <n v="2"/>
    <n v="0"/>
    <n v="0"/>
    <x v="4"/>
    <x v="1"/>
    <x v="4"/>
    <n v="1"/>
    <m/>
  </r>
  <r>
    <d v="2017-09-13T00:00:00"/>
    <n v="0"/>
    <s v="x"/>
    <n v="0"/>
    <n v="0"/>
    <n v="1"/>
    <x v="22"/>
    <x v="1"/>
    <x v="5"/>
    <n v="0"/>
    <m/>
  </r>
  <r>
    <d v="2017-09-17T00:00:00"/>
    <n v="2"/>
    <s v="x"/>
    <n v="0"/>
    <n v="1"/>
    <n v="0"/>
    <x v="19"/>
    <x v="0"/>
    <x v="4"/>
    <n v="0"/>
    <m/>
  </r>
  <r>
    <d v="2017-09-20T00:00:00"/>
    <n v="4"/>
    <s v="x"/>
    <n v="0"/>
    <n v="1"/>
    <n v="0"/>
    <x v="22"/>
    <x v="0"/>
    <x v="5"/>
    <n v="0"/>
    <m/>
  </r>
  <r>
    <d v="2017-09-23T00:00:00"/>
    <n v="1"/>
    <s v="x"/>
    <n v="1"/>
    <n v="0"/>
    <n v="1"/>
    <x v="20"/>
    <x v="0"/>
    <x v="4"/>
    <n v="0"/>
    <m/>
  </r>
  <r>
    <d v="2017-09-27T00:00:00"/>
    <n v="0"/>
    <s v="x"/>
    <n v="0"/>
    <n v="0"/>
    <n v="1"/>
    <x v="27"/>
    <x v="1"/>
    <x v="3"/>
    <n v="0"/>
    <m/>
  </r>
  <r>
    <d v="2017-10-02T00:00:00"/>
    <n v="0"/>
    <s v="x"/>
    <n v="1"/>
    <n v="0"/>
    <n v="0"/>
    <x v="21"/>
    <x v="1"/>
    <x v="4"/>
    <n v="1"/>
    <m/>
  </r>
  <r>
    <d v="2017-10-12T00:00:00"/>
    <n v="1"/>
    <s v="x"/>
    <n v="1"/>
    <n v="0"/>
    <n v="1"/>
    <x v="9"/>
    <x v="0"/>
    <x v="4"/>
    <n v="0"/>
    <m/>
  </r>
  <r>
    <d v="2017-10-15T00:00:00"/>
    <n v="1"/>
    <s v="x"/>
    <n v="0"/>
    <n v="1"/>
    <n v="0"/>
    <x v="22"/>
    <x v="1"/>
    <x v="4"/>
    <n v="0"/>
    <m/>
  </r>
  <r>
    <d v="2017-10-19T00:00:00"/>
    <n v="4"/>
    <s v="x"/>
    <n v="1"/>
    <n v="1"/>
    <n v="0"/>
    <x v="23"/>
    <x v="0"/>
    <x v="4"/>
    <n v="0"/>
    <m/>
  </r>
  <r>
    <d v="2017-10-22T00:00:00"/>
    <n v="0"/>
    <s v="x"/>
    <n v="2"/>
    <n v="0"/>
    <n v="0"/>
    <x v="25"/>
    <x v="1"/>
    <x v="4"/>
    <n v="1"/>
    <m/>
  </r>
  <r>
    <d v="2017-10-25T00:00:00"/>
    <n v="1"/>
    <s v="x"/>
    <n v="0"/>
    <n v="1"/>
    <n v="0"/>
    <x v="9"/>
    <x v="1"/>
    <x v="5"/>
    <n v="0"/>
    <m/>
  </r>
  <r>
    <d v="2017-10-28T00:00:00"/>
    <n v="0"/>
    <s v="x"/>
    <n v="0"/>
    <n v="0"/>
    <n v="1"/>
    <x v="8"/>
    <x v="0"/>
    <x v="4"/>
    <n v="0"/>
    <m/>
  </r>
  <r>
    <d v="2017-11-01T00:00:00"/>
    <n v="3"/>
    <s v="x"/>
    <n v="3"/>
    <n v="0"/>
    <n v="1"/>
    <x v="9"/>
    <x v="0"/>
    <x v="5"/>
    <n v="0"/>
    <m/>
  </r>
  <r>
    <d v="2017-11-05T00:00:00"/>
    <n v="1"/>
    <s v="x"/>
    <n v="3"/>
    <n v="0"/>
    <n v="0"/>
    <x v="3"/>
    <x v="1"/>
    <x v="4"/>
    <n v="1"/>
    <m/>
  </r>
  <r>
    <d v="2017-11-08T00:00:00"/>
    <n v="2"/>
    <s v="x"/>
    <n v="0"/>
    <n v="1"/>
    <n v="0"/>
    <x v="27"/>
    <x v="1"/>
    <x v="4"/>
    <n v="0"/>
    <m/>
  </r>
  <r>
    <d v="2017-11-12T00:00:00"/>
    <n v="0"/>
    <s v="x"/>
    <n v="2"/>
    <n v="0"/>
    <n v="0"/>
    <x v="28"/>
    <x v="1"/>
    <x v="4"/>
    <n v="1"/>
    <m/>
  </r>
  <r>
    <d v="2017-11-16T00:00:00"/>
    <n v="0"/>
    <s v="x"/>
    <n v="1"/>
    <n v="0"/>
    <n v="0"/>
    <x v="29"/>
    <x v="1"/>
    <x v="4"/>
    <n v="1"/>
    <m/>
  </r>
  <r>
    <d v="2017-11-19T00:00:00"/>
    <n v="3"/>
    <s v="x"/>
    <n v="0"/>
    <n v="1"/>
    <n v="0"/>
    <x v="30"/>
    <x v="0"/>
    <x v="4"/>
    <n v="0"/>
    <m/>
  </r>
  <r>
    <d v="2017-11-23T00:00:00"/>
    <n v="2"/>
    <s v="x"/>
    <n v="1"/>
    <n v="1"/>
    <n v="0"/>
    <x v="33"/>
    <x v="0"/>
    <x v="5"/>
    <n v="0"/>
    <m/>
  </r>
  <r>
    <d v="2017-11-26T00:00:00"/>
    <n v="1"/>
    <s v="x"/>
    <n v="2"/>
    <n v="0"/>
    <n v="0"/>
    <x v="24"/>
    <x v="0"/>
    <x v="4"/>
    <n v="1"/>
    <m/>
  </r>
  <r>
    <d v="2017-11-30T00:00:00"/>
    <n v="2"/>
    <s v="x"/>
    <n v="0"/>
    <n v="1"/>
    <n v="0"/>
    <x v="33"/>
    <x v="1"/>
    <x v="5"/>
    <n v="0"/>
    <m/>
  </r>
  <r>
    <d v="2017-12-03T00:00:00"/>
    <n v="2"/>
    <s v="x"/>
    <n v="1"/>
    <n v="1"/>
    <n v="0"/>
    <x v="31"/>
    <x v="1"/>
    <x v="4"/>
    <n v="0"/>
    <m/>
  </r>
  <r>
    <d v="2017-12-06T00:00:00"/>
    <n v="1"/>
    <s v="x"/>
    <n v="2"/>
    <n v="0"/>
    <n v="0"/>
    <x v="34"/>
    <x v="1"/>
    <x v="5"/>
    <n v="1"/>
    <m/>
  </r>
  <r>
    <d v="2017-12-13T00:00:00"/>
    <n v="1"/>
    <s v="x"/>
    <n v="1"/>
    <n v="0"/>
    <n v="1"/>
    <x v="34"/>
    <x v="0"/>
    <x v="5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FB9D3-4174-45AD-8A64-583273972AA9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7" firstHeaderRow="0" firstDataRow="1" firstDataCol="1" rowPageCount="1" colPageCount="1"/>
  <pivotFields count="11">
    <pivotField numFmtId="16" subtotalTop="0" showAll="0"/>
    <pivotField dataField="1" subtotalTop="0" showAll="0"/>
    <pivotField subtotalTop="0" showAll="0"/>
    <pivotField dataField="1" subtotalTop="0" showAll="0"/>
    <pivotField dataField="1" subtotalTop="0" showAll="0"/>
    <pivotField dataField="1" subtotalTop="0" showAll="0"/>
    <pivotField axis="axisPage" subtotalTop="0" showAll="0">
      <items count="37">
        <item x="5"/>
        <item x="17"/>
        <item x="18"/>
        <item x="16"/>
        <item x="20"/>
        <item x="23"/>
        <item x="14"/>
        <item x="0"/>
        <item x="4"/>
        <item x="7"/>
        <item x="22"/>
        <item x="30"/>
        <item x="29"/>
        <item x="27"/>
        <item x="9"/>
        <item x="3"/>
        <item x="33"/>
        <item x="1"/>
        <item x="6"/>
        <item x="2"/>
        <item x="26"/>
        <item x="28"/>
        <item x="32"/>
        <item x="21"/>
        <item x="11"/>
        <item x="13"/>
        <item x="10"/>
        <item x="24"/>
        <item x="25"/>
        <item x="19"/>
        <item x="12"/>
        <item x="8"/>
        <item x="31"/>
        <item x="15"/>
        <item m="1" x="35"/>
        <item x="34"/>
        <item t="default"/>
      </items>
    </pivotField>
    <pivotField axis="axisRow" subtotalTop="0" showAll="0">
      <items count="4">
        <item x="0"/>
        <item x="1"/>
        <item m="1" x="2"/>
        <item t="default"/>
      </items>
    </pivotField>
    <pivotField axis="axisRow" subtotalTop="0" showAll="0">
      <items count="8">
        <item sd="0" x="4"/>
        <item sd="0" x="0"/>
        <item sd="0" x="3"/>
        <item sd="0" x="2"/>
        <item sd="0" x="1"/>
        <item sd="0" x="5"/>
        <item sd="0" m="1" x="6"/>
        <item t="default"/>
      </items>
    </pivotField>
    <pivotField dataField="1" showAll="0"/>
    <pivotField showAll="0"/>
  </pivotFields>
  <rowFields count="2">
    <field x="8"/>
    <field x="7"/>
  </rowFields>
  <rowItems count="4">
    <i>
      <x/>
    </i>
    <i>
      <x v="1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6" item="14" hier="-1"/>
  </pageFields>
  <dataFields count="5">
    <dataField name="Soma de Conta Vitórias" fld="4" baseField="0" baseItem="0"/>
    <dataField name="Soma de Conta Empates" fld="5" baseField="0" baseItem="0"/>
    <dataField name="Soma de Conta Derrotas" fld="9" baseField="0" baseItem="0"/>
    <dataField name="Soma de GP" fld="1" baseField="0" baseItem="0"/>
    <dataField name="Soma de GC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sporte.uol.com.br/futebol/times/flamengo/resultado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sporte.uol.com.br/futebol/times/flamengo/resultados/" TargetMode="External"/><Relationship Id="rId1" Type="http://schemas.openxmlformats.org/officeDocument/2006/relationships/hyperlink" Target="https://esporte.uol.com.br/futebol/times/flamengo/resultad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"/>
  <sheetViews>
    <sheetView showGridLines="0" tabSelected="1" workbookViewId="0">
      <selection activeCell="R8" sqref="R8"/>
    </sheetView>
  </sheetViews>
  <sheetFormatPr defaultRowHeight="15" x14ac:dyDescent="0.25"/>
  <cols>
    <col min="1" max="1" width="10.42578125" style="1" customWidth="1"/>
    <col min="2" max="2" width="7.85546875" style="1" customWidth="1"/>
    <col min="3" max="3" width="7.140625" style="1" customWidth="1"/>
    <col min="4" max="4" width="9" style="1" customWidth="1"/>
    <col min="5" max="5" width="5.85546875" style="1" hidden="1" customWidth="1"/>
    <col min="6" max="6" width="2.28515625" style="1" hidden="1" customWidth="1"/>
    <col min="7" max="7" width="27.140625" customWidth="1"/>
    <col min="8" max="8" width="10.7109375" style="1" customWidth="1"/>
    <col min="9" max="9" width="15.85546875" customWidth="1"/>
    <col min="10" max="10" width="15.85546875" style="1" hidden="1" customWidth="1"/>
    <col min="11" max="11" width="15.140625" customWidth="1"/>
    <col min="12" max="12" width="41.7109375" bestFit="1" customWidth="1"/>
    <col min="13" max="13" width="9.140625" customWidth="1"/>
  </cols>
  <sheetData>
    <row r="1" spans="1:12" s="2" customFormat="1" ht="31.5" customHeight="1" thickBot="1" x14ac:dyDescent="0.3">
      <c r="A1" s="14" t="s">
        <v>0</v>
      </c>
      <c r="B1" s="15" t="s">
        <v>1</v>
      </c>
      <c r="C1" s="15" t="s">
        <v>2</v>
      </c>
      <c r="D1" s="15" t="s">
        <v>3</v>
      </c>
      <c r="E1" s="16" t="s">
        <v>26</v>
      </c>
      <c r="F1" s="16" t="s">
        <v>27</v>
      </c>
      <c r="G1" s="17" t="s">
        <v>4</v>
      </c>
      <c r="H1" s="15" t="s">
        <v>40</v>
      </c>
      <c r="I1" s="17" t="s">
        <v>5</v>
      </c>
      <c r="J1" s="15" t="s">
        <v>78</v>
      </c>
      <c r="K1" s="17" t="s">
        <v>6</v>
      </c>
      <c r="L1" s="18" t="s">
        <v>16</v>
      </c>
    </row>
    <row r="2" spans="1:12" s="2" customFormat="1" ht="16.5" customHeight="1" x14ac:dyDescent="0.25">
      <c r="A2" s="5">
        <v>42763</v>
      </c>
      <c r="B2" s="6">
        <v>4</v>
      </c>
      <c r="C2" s="6" t="s">
        <v>25</v>
      </c>
      <c r="D2" s="6">
        <v>1</v>
      </c>
      <c r="E2" s="6" t="b">
        <f>'2018'!E2=IF(B2&gt;D2,1,0)</f>
        <v>1</v>
      </c>
      <c r="F2" s="6">
        <f>IF(B2&lt;&gt;"",IF(B2=D2,1,0),0)</f>
        <v>0</v>
      </c>
      <c r="G2" s="7" t="s">
        <v>7</v>
      </c>
      <c r="H2" s="6" t="s">
        <v>42</v>
      </c>
      <c r="I2" s="7" t="s">
        <v>13</v>
      </c>
      <c r="J2" s="3">
        <f>IF(B2&lt;D2,1,0)</f>
        <v>0</v>
      </c>
      <c r="K2" s="7"/>
      <c r="L2" s="8"/>
    </row>
    <row r="3" spans="1:12" s="2" customFormat="1" ht="16.5" customHeight="1" x14ac:dyDescent="0.25">
      <c r="A3" s="9">
        <v>42767</v>
      </c>
      <c r="B3" s="3">
        <v>3</v>
      </c>
      <c r="C3" s="3" t="s">
        <v>25</v>
      </c>
      <c r="D3" s="3">
        <v>0</v>
      </c>
      <c r="E3" s="3">
        <f t="shared" ref="E3:E70" si="0">IF(B3&gt;D3,1,0)</f>
        <v>1</v>
      </c>
      <c r="F3" s="11">
        <f t="shared" ref="F3:F70" si="1">IF(B3&lt;&gt;"",IF(B3=D3,1,0),0)</f>
        <v>0</v>
      </c>
      <c r="G3" s="4" t="s">
        <v>9</v>
      </c>
      <c r="H3" s="3" t="s">
        <v>42</v>
      </c>
      <c r="I3" s="4" t="s">
        <v>13</v>
      </c>
      <c r="J3" s="3">
        <f t="shared" ref="J3:J66" si="2">IF(B3&lt;D3,1,0)</f>
        <v>0</v>
      </c>
      <c r="K3" s="4"/>
      <c r="L3" s="10"/>
    </row>
    <row r="4" spans="1:12" s="2" customFormat="1" ht="16.5" customHeight="1" x14ac:dyDescent="0.25">
      <c r="A4" s="9">
        <v>42770</v>
      </c>
      <c r="B4" s="3">
        <v>4</v>
      </c>
      <c r="C4" s="3" t="s">
        <v>25</v>
      </c>
      <c r="D4" s="3">
        <v>0</v>
      </c>
      <c r="E4" s="3">
        <f t="shared" si="0"/>
        <v>1</v>
      </c>
      <c r="F4" s="11">
        <f t="shared" si="1"/>
        <v>0</v>
      </c>
      <c r="G4" s="4" t="s">
        <v>31</v>
      </c>
      <c r="H4" s="3" t="s">
        <v>42</v>
      </c>
      <c r="I4" s="4" t="s">
        <v>13</v>
      </c>
      <c r="J4" s="3">
        <f t="shared" si="2"/>
        <v>0</v>
      </c>
      <c r="K4" s="4"/>
      <c r="L4" s="10"/>
    </row>
    <row r="5" spans="1:12" s="2" customFormat="1" ht="16.5" customHeight="1" x14ac:dyDescent="0.25">
      <c r="A5" s="9">
        <v>42774</v>
      </c>
      <c r="B5" s="3">
        <v>2</v>
      </c>
      <c r="C5" s="3" t="s">
        <v>25</v>
      </c>
      <c r="D5" s="3">
        <v>0</v>
      </c>
      <c r="E5" s="3">
        <f t="shared" si="0"/>
        <v>1</v>
      </c>
      <c r="F5" s="11">
        <f t="shared" si="1"/>
        <v>0</v>
      </c>
      <c r="G5" s="4" t="s">
        <v>22</v>
      </c>
      <c r="H5" s="3" t="s">
        <v>42</v>
      </c>
      <c r="I5" s="4" t="s">
        <v>23</v>
      </c>
      <c r="J5" s="3">
        <f t="shared" si="2"/>
        <v>0</v>
      </c>
      <c r="K5" s="4"/>
      <c r="L5" s="10"/>
    </row>
    <row r="6" spans="1:12" s="2" customFormat="1" ht="16.5" customHeight="1" x14ac:dyDescent="0.25">
      <c r="A6" s="9">
        <v>42778</v>
      </c>
      <c r="B6" s="3">
        <v>2</v>
      </c>
      <c r="C6" s="3" t="s">
        <v>25</v>
      </c>
      <c r="D6" s="3">
        <v>1</v>
      </c>
      <c r="E6" s="3">
        <f t="shared" si="0"/>
        <v>1</v>
      </c>
      <c r="F6" s="11">
        <f t="shared" si="1"/>
        <v>0</v>
      </c>
      <c r="G6" s="4" t="s">
        <v>14</v>
      </c>
      <c r="H6" s="3" t="s">
        <v>42</v>
      </c>
      <c r="I6" s="4" t="s">
        <v>13</v>
      </c>
      <c r="J6" s="3">
        <f t="shared" si="2"/>
        <v>0</v>
      </c>
      <c r="K6" s="4"/>
      <c r="L6" s="10"/>
    </row>
    <row r="7" spans="1:12" s="2" customFormat="1" ht="16.5" customHeight="1" x14ac:dyDescent="0.25">
      <c r="A7" s="9">
        <v>42782</v>
      </c>
      <c r="B7" s="3">
        <v>1</v>
      </c>
      <c r="C7" s="3" t="s">
        <v>25</v>
      </c>
      <c r="D7" s="3">
        <v>0</v>
      </c>
      <c r="E7" s="3">
        <f t="shared" si="0"/>
        <v>1</v>
      </c>
      <c r="F7" s="11">
        <f t="shared" si="1"/>
        <v>0</v>
      </c>
      <c r="G7" s="4" t="s">
        <v>24</v>
      </c>
      <c r="H7" s="3" t="s">
        <v>41</v>
      </c>
      <c r="I7" s="4" t="s">
        <v>23</v>
      </c>
      <c r="J7" s="3">
        <f t="shared" si="2"/>
        <v>0</v>
      </c>
      <c r="K7" s="4"/>
      <c r="L7" s="10"/>
    </row>
    <row r="8" spans="1:12" s="2" customFormat="1" ht="16.5" customHeight="1" x14ac:dyDescent="0.25">
      <c r="A8" s="9">
        <v>42785</v>
      </c>
      <c r="B8" s="3">
        <v>4</v>
      </c>
      <c r="C8" s="3" t="s">
        <v>25</v>
      </c>
      <c r="D8" s="3">
        <v>0</v>
      </c>
      <c r="E8" s="3">
        <f t="shared" si="0"/>
        <v>1</v>
      </c>
      <c r="F8" s="11">
        <f t="shared" si="1"/>
        <v>0</v>
      </c>
      <c r="G8" s="4" t="s">
        <v>12</v>
      </c>
      <c r="H8" s="3" t="s">
        <v>42</v>
      </c>
      <c r="I8" s="4" t="s">
        <v>13</v>
      </c>
      <c r="J8" s="3">
        <f t="shared" si="2"/>
        <v>0</v>
      </c>
      <c r="K8" s="4"/>
      <c r="L8" s="10"/>
    </row>
    <row r="9" spans="1:12" s="2" customFormat="1" ht="16.5" customHeight="1" x14ac:dyDescent="0.25">
      <c r="A9" s="9">
        <v>42788</v>
      </c>
      <c r="B9" s="3">
        <v>0</v>
      </c>
      <c r="C9" s="3" t="s">
        <v>25</v>
      </c>
      <c r="D9" s="3">
        <v>0</v>
      </c>
      <c r="E9" s="3">
        <f t="shared" si="0"/>
        <v>0</v>
      </c>
      <c r="F9" s="11">
        <f t="shared" si="1"/>
        <v>1</v>
      </c>
      <c r="G9" s="4" t="s">
        <v>30</v>
      </c>
      <c r="H9" s="3" t="s">
        <v>41</v>
      </c>
      <c r="I9" s="4" t="s">
        <v>23</v>
      </c>
      <c r="J9" s="3">
        <f t="shared" si="2"/>
        <v>0</v>
      </c>
      <c r="K9" s="4"/>
      <c r="L9" s="10"/>
    </row>
    <row r="10" spans="1:12" s="2" customFormat="1" ht="16.5" customHeight="1" x14ac:dyDescent="0.25">
      <c r="A10" s="9">
        <v>42791</v>
      </c>
      <c r="B10" s="3">
        <v>1</v>
      </c>
      <c r="C10" s="3" t="s">
        <v>25</v>
      </c>
      <c r="D10" s="3">
        <v>0</v>
      </c>
      <c r="E10" s="3">
        <f t="shared" si="0"/>
        <v>1</v>
      </c>
      <c r="F10" s="11">
        <f t="shared" si="1"/>
        <v>0</v>
      </c>
      <c r="G10" s="4" t="s">
        <v>15</v>
      </c>
      <c r="H10" s="3" t="s">
        <v>42</v>
      </c>
      <c r="I10" s="4" t="s">
        <v>13</v>
      </c>
      <c r="J10" s="3">
        <f t="shared" si="2"/>
        <v>0</v>
      </c>
      <c r="K10" s="4"/>
      <c r="L10" s="10"/>
    </row>
    <row r="11" spans="1:12" s="2" customFormat="1" ht="16.5" customHeight="1" x14ac:dyDescent="0.25">
      <c r="A11" s="9">
        <v>42799</v>
      </c>
      <c r="B11" s="3">
        <v>3</v>
      </c>
      <c r="C11" s="3" t="s">
        <v>25</v>
      </c>
      <c r="D11" s="3">
        <v>3</v>
      </c>
      <c r="E11" s="3">
        <f t="shared" si="0"/>
        <v>0</v>
      </c>
      <c r="F11" s="11">
        <f t="shared" si="1"/>
        <v>1</v>
      </c>
      <c r="G11" s="4" t="s">
        <v>8</v>
      </c>
      <c r="H11" s="3" t="s">
        <v>42</v>
      </c>
      <c r="I11" s="4" t="s">
        <v>13</v>
      </c>
      <c r="J11" s="3">
        <f t="shared" si="2"/>
        <v>0</v>
      </c>
      <c r="K11" s="4"/>
      <c r="L11" s="10" t="s">
        <v>17</v>
      </c>
    </row>
    <row r="12" spans="1:12" s="2" customFormat="1" ht="16.5" customHeight="1" x14ac:dyDescent="0.25">
      <c r="A12" s="9">
        <v>42802</v>
      </c>
      <c r="B12" s="3">
        <v>4</v>
      </c>
      <c r="C12" s="3" t="s">
        <v>25</v>
      </c>
      <c r="D12" s="3">
        <v>0</v>
      </c>
      <c r="E12" s="3">
        <f t="shared" si="0"/>
        <v>1</v>
      </c>
      <c r="F12" s="11">
        <f t="shared" si="1"/>
        <v>0</v>
      </c>
      <c r="G12" s="4" t="s">
        <v>18</v>
      </c>
      <c r="H12" s="3" t="s">
        <v>42</v>
      </c>
      <c r="I12" s="4" t="s">
        <v>19</v>
      </c>
      <c r="J12" s="3">
        <f t="shared" si="2"/>
        <v>0</v>
      </c>
      <c r="K12" s="4"/>
      <c r="L12" s="10" t="s">
        <v>54</v>
      </c>
    </row>
    <row r="13" spans="1:12" s="2" customFormat="1" ht="16.5" customHeight="1" x14ac:dyDescent="0.25">
      <c r="A13" s="9">
        <v>42805</v>
      </c>
      <c r="B13" s="3">
        <v>5</v>
      </c>
      <c r="C13" s="3" t="s">
        <v>25</v>
      </c>
      <c r="D13" s="3">
        <v>1</v>
      </c>
      <c r="E13" s="3">
        <f t="shared" si="0"/>
        <v>1</v>
      </c>
      <c r="F13" s="11">
        <f t="shared" si="1"/>
        <v>0</v>
      </c>
      <c r="G13" s="4" t="s">
        <v>11</v>
      </c>
      <c r="H13" s="3" t="s">
        <v>42</v>
      </c>
      <c r="I13" s="4" t="s">
        <v>13</v>
      </c>
      <c r="J13" s="3">
        <f t="shared" si="2"/>
        <v>0</v>
      </c>
      <c r="K13" s="4"/>
      <c r="L13" s="10"/>
    </row>
    <row r="14" spans="1:12" s="2" customFormat="1" ht="16.5" customHeight="1" x14ac:dyDescent="0.25">
      <c r="A14" s="9">
        <v>42809</v>
      </c>
      <c r="B14" s="3">
        <v>0</v>
      </c>
      <c r="C14" s="3" t="s">
        <v>25</v>
      </c>
      <c r="D14" s="3">
        <v>1</v>
      </c>
      <c r="E14" s="3">
        <f t="shared" si="0"/>
        <v>0</v>
      </c>
      <c r="F14" s="11">
        <f t="shared" si="1"/>
        <v>0</v>
      </c>
      <c r="G14" s="4" t="s">
        <v>20</v>
      </c>
      <c r="H14" s="3" t="s">
        <v>41</v>
      </c>
      <c r="I14" s="4" t="s">
        <v>19</v>
      </c>
      <c r="J14" s="3">
        <f t="shared" si="2"/>
        <v>1</v>
      </c>
      <c r="K14" s="4"/>
      <c r="L14" s="10"/>
    </row>
    <row r="15" spans="1:12" s="2" customFormat="1" ht="16.5" customHeight="1" x14ac:dyDescent="0.25">
      <c r="A15" s="9">
        <v>42812</v>
      </c>
      <c r="B15" s="3">
        <v>1</v>
      </c>
      <c r="C15" s="3" t="s">
        <v>25</v>
      </c>
      <c r="D15" s="3">
        <v>0</v>
      </c>
      <c r="E15" s="3">
        <f t="shared" si="0"/>
        <v>1</v>
      </c>
      <c r="F15" s="11">
        <f t="shared" si="1"/>
        <v>0</v>
      </c>
      <c r="G15" s="4" t="s">
        <v>29</v>
      </c>
      <c r="H15" s="3" t="s">
        <v>42</v>
      </c>
      <c r="I15" s="4" t="s">
        <v>13</v>
      </c>
      <c r="J15" s="3">
        <f t="shared" si="2"/>
        <v>0</v>
      </c>
      <c r="K15" s="4"/>
      <c r="L15" s="10"/>
    </row>
    <row r="16" spans="1:12" s="2" customFormat="1" ht="16.5" customHeight="1" x14ac:dyDescent="0.25">
      <c r="A16" s="9">
        <v>42816</v>
      </c>
      <c r="B16" s="3">
        <v>3</v>
      </c>
      <c r="C16" s="3" t="s">
        <v>25</v>
      </c>
      <c r="D16" s="3">
        <v>0</v>
      </c>
      <c r="E16" s="3">
        <f t="shared" si="0"/>
        <v>1</v>
      </c>
      <c r="F16" s="11">
        <f t="shared" si="1"/>
        <v>0</v>
      </c>
      <c r="G16" s="4" t="s">
        <v>10</v>
      </c>
      <c r="H16" s="3" t="s">
        <v>42</v>
      </c>
      <c r="I16" s="4" t="s">
        <v>13</v>
      </c>
      <c r="J16" s="3">
        <f t="shared" si="2"/>
        <v>0</v>
      </c>
      <c r="K16" s="4"/>
      <c r="L16" s="10"/>
    </row>
    <row r="17" spans="1:12" s="2" customFormat="1" ht="16.5" customHeight="1" x14ac:dyDescent="0.25">
      <c r="A17" s="9">
        <v>42820</v>
      </c>
      <c r="B17" s="3">
        <v>2</v>
      </c>
      <c r="C17" s="3" t="s">
        <v>25</v>
      </c>
      <c r="D17" s="3">
        <v>2</v>
      </c>
      <c r="E17" s="3">
        <f t="shared" si="0"/>
        <v>0</v>
      </c>
      <c r="F17" s="11">
        <f t="shared" si="1"/>
        <v>1</v>
      </c>
      <c r="G17" s="4" t="s">
        <v>15</v>
      </c>
      <c r="H17" s="3" t="s">
        <v>42</v>
      </c>
      <c r="I17" s="4" t="s">
        <v>13</v>
      </c>
      <c r="J17" s="3">
        <f t="shared" si="2"/>
        <v>0</v>
      </c>
      <c r="K17" s="4"/>
      <c r="L17" s="10"/>
    </row>
    <row r="18" spans="1:12" s="2" customFormat="1" ht="16.5" customHeight="1" x14ac:dyDescent="0.25">
      <c r="A18" s="9">
        <v>42823</v>
      </c>
      <c r="B18" s="3">
        <v>1</v>
      </c>
      <c r="C18" s="3" t="s">
        <v>25</v>
      </c>
      <c r="D18" s="3">
        <v>1</v>
      </c>
      <c r="E18" s="3">
        <f t="shared" si="0"/>
        <v>0</v>
      </c>
      <c r="F18" s="11">
        <f t="shared" si="1"/>
        <v>1</v>
      </c>
      <c r="G18" s="4" t="s">
        <v>28</v>
      </c>
      <c r="H18" s="3" t="s">
        <v>42</v>
      </c>
      <c r="I18" s="4" t="s">
        <v>13</v>
      </c>
      <c r="J18" s="3">
        <f t="shared" si="2"/>
        <v>0</v>
      </c>
      <c r="K18" s="4"/>
      <c r="L18" s="10"/>
    </row>
    <row r="19" spans="1:12" s="2" customFormat="1" ht="16.5" customHeight="1" x14ac:dyDescent="0.25">
      <c r="A19" s="9">
        <v>42827</v>
      </c>
      <c r="B19" s="3">
        <v>1</v>
      </c>
      <c r="C19" s="3" t="s">
        <v>25</v>
      </c>
      <c r="D19" s="3">
        <v>1</v>
      </c>
      <c r="E19" s="3">
        <f t="shared" si="0"/>
        <v>0</v>
      </c>
      <c r="F19" s="11">
        <f t="shared" si="1"/>
        <v>1</v>
      </c>
      <c r="G19" s="4" t="s">
        <v>8</v>
      </c>
      <c r="H19" s="3" t="s">
        <v>42</v>
      </c>
      <c r="I19" s="4" t="s">
        <v>13</v>
      </c>
      <c r="J19" s="3">
        <f t="shared" si="2"/>
        <v>0</v>
      </c>
      <c r="K19" s="4"/>
      <c r="L19" s="10"/>
    </row>
    <row r="20" spans="1:12" s="2" customFormat="1" ht="16.5" customHeight="1" x14ac:dyDescent="0.25">
      <c r="A20" s="9">
        <v>42833</v>
      </c>
      <c r="B20" s="3">
        <v>0</v>
      </c>
      <c r="C20" s="3" t="s">
        <v>25</v>
      </c>
      <c r="D20" s="3">
        <v>0</v>
      </c>
      <c r="E20" s="3">
        <f t="shared" si="0"/>
        <v>0</v>
      </c>
      <c r="F20" s="11">
        <f t="shared" si="1"/>
        <v>1</v>
      </c>
      <c r="G20" s="4" t="s">
        <v>15</v>
      </c>
      <c r="H20" s="3" t="s">
        <v>42</v>
      </c>
      <c r="I20" s="4" t="s">
        <v>13</v>
      </c>
      <c r="J20" s="3">
        <f t="shared" si="2"/>
        <v>0</v>
      </c>
      <c r="K20" s="4"/>
      <c r="L20" s="10"/>
    </row>
    <row r="21" spans="1:12" s="2" customFormat="1" ht="16.5" customHeight="1" x14ac:dyDescent="0.25">
      <c r="A21" s="9">
        <v>42837</v>
      </c>
      <c r="B21" s="3">
        <v>2</v>
      </c>
      <c r="C21" s="3" t="s">
        <v>25</v>
      </c>
      <c r="D21" s="3">
        <v>1</v>
      </c>
      <c r="E21" s="3">
        <f t="shared" si="0"/>
        <v>1</v>
      </c>
      <c r="F21" s="11">
        <f t="shared" si="1"/>
        <v>0</v>
      </c>
      <c r="G21" s="4" t="s">
        <v>21</v>
      </c>
      <c r="H21" s="3" t="s">
        <v>42</v>
      </c>
      <c r="I21" s="4" t="s">
        <v>19</v>
      </c>
      <c r="J21" s="3">
        <f t="shared" si="2"/>
        <v>0</v>
      </c>
      <c r="K21" s="4"/>
      <c r="L21" s="10"/>
    </row>
    <row r="22" spans="1:12" s="2" customFormat="1" ht="16.5" customHeight="1" x14ac:dyDescent="0.25">
      <c r="A22" s="9">
        <v>42848</v>
      </c>
      <c r="B22" s="3">
        <v>2</v>
      </c>
      <c r="C22" s="3" t="s">
        <v>25</v>
      </c>
      <c r="D22" s="3">
        <v>1</v>
      </c>
      <c r="E22" s="3">
        <f t="shared" si="0"/>
        <v>1</v>
      </c>
      <c r="F22" s="11">
        <f t="shared" si="1"/>
        <v>0</v>
      </c>
      <c r="G22" s="4" t="s">
        <v>14</v>
      </c>
      <c r="H22" s="3" t="s">
        <v>42</v>
      </c>
      <c r="I22" s="4" t="s">
        <v>13</v>
      </c>
      <c r="J22" s="3">
        <f t="shared" si="2"/>
        <v>0</v>
      </c>
      <c r="K22" s="4"/>
      <c r="L22" s="10"/>
    </row>
    <row r="23" spans="1:12" s="2" customFormat="1" ht="16.5" customHeight="1" x14ac:dyDescent="0.25">
      <c r="A23" s="9">
        <v>42851</v>
      </c>
      <c r="B23" s="3">
        <v>1</v>
      </c>
      <c r="C23" s="3" t="s">
        <v>25</v>
      </c>
      <c r="D23" s="3">
        <v>2</v>
      </c>
      <c r="E23" s="3">
        <f t="shared" si="0"/>
        <v>0</v>
      </c>
      <c r="F23" s="11">
        <f t="shared" si="1"/>
        <v>0</v>
      </c>
      <c r="G23" s="4" t="s">
        <v>21</v>
      </c>
      <c r="H23" s="3" t="s">
        <v>41</v>
      </c>
      <c r="I23" s="4" t="s">
        <v>19</v>
      </c>
      <c r="J23" s="3">
        <f t="shared" si="2"/>
        <v>1</v>
      </c>
      <c r="K23" s="4"/>
      <c r="L23" s="10"/>
    </row>
    <row r="24" spans="1:12" s="2" customFormat="1" ht="16.5" customHeight="1" x14ac:dyDescent="0.25">
      <c r="A24" s="9">
        <v>42855</v>
      </c>
      <c r="B24" s="3">
        <v>1</v>
      </c>
      <c r="C24" s="3" t="s">
        <v>25</v>
      </c>
      <c r="D24" s="3">
        <v>0</v>
      </c>
      <c r="E24" s="3">
        <f t="shared" si="0"/>
        <v>1</v>
      </c>
      <c r="F24" s="11">
        <f t="shared" si="1"/>
        <v>0</v>
      </c>
      <c r="G24" s="4" t="s">
        <v>8</v>
      </c>
      <c r="H24" s="3" t="s">
        <v>42</v>
      </c>
      <c r="I24" s="4" t="s">
        <v>13</v>
      </c>
      <c r="J24" s="3">
        <f t="shared" si="2"/>
        <v>0</v>
      </c>
      <c r="K24" s="4"/>
      <c r="L24" s="10"/>
    </row>
    <row r="25" spans="1:12" s="2" customFormat="1" ht="16.5" customHeight="1" x14ac:dyDescent="0.25">
      <c r="A25" s="9">
        <v>42858</v>
      </c>
      <c r="B25" s="3">
        <v>3</v>
      </c>
      <c r="C25" s="3" t="s">
        <v>25</v>
      </c>
      <c r="D25" s="3">
        <v>1</v>
      </c>
      <c r="E25" s="3">
        <f t="shared" si="0"/>
        <v>1</v>
      </c>
      <c r="F25" s="11">
        <f t="shared" si="1"/>
        <v>0</v>
      </c>
      <c r="G25" s="4" t="s">
        <v>20</v>
      </c>
      <c r="H25" s="3" t="s">
        <v>42</v>
      </c>
      <c r="I25" s="4" t="s">
        <v>19</v>
      </c>
      <c r="J25" s="3">
        <f t="shared" si="2"/>
        <v>0</v>
      </c>
      <c r="K25" s="4"/>
      <c r="L25" s="10"/>
    </row>
    <row r="26" spans="1:12" s="2" customFormat="1" ht="16.5" customHeight="1" x14ac:dyDescent="0.25">
      <c r="A26" s="9">
        <v>42862</v>
      </c>
      <c r="B26" s="3">
        <v>2</v>
      </c>
      <c r="C26" s="3" t="s">
        <v>25</v>
      </c>
      <c r="D26" s="3">
        <v>1</v>
      </c>
      <c r="E26" s="3">
        <f t="shared" si="0"/>
        <v>1</v>
      </c>
      <c r="F26" s="11">
        <f t="shared" si="1"/>
        <v>0</v>
      </c>
      <c r="G26" s="4" t="s">
        <v>8</v>
      </c>
      <c r="H26" s="3" t="s">
        <v>42</v>
      </c>
      <c r="I26" s="4" t="s">
        <v>13</v>
      </c>
      <c r="J26" s="3">
        <f t="shared" si="2"/>
        <v>0</v>
      </c>
      <c r="K26" s="4"/>
      <c r="L26" s="10" t="s">
        <v>32</v>
      </c>
    </row>
    <row r="27" spans="1:12" s="2" customFormat="1" ht="16.5" customHeight="1" x14ac:dyDescent="0.25">
      <c r="A27" s="9">
        <v>42865</v>
      </c>
      <c r="B27" s="3">
        <v>0</v>
      </c>
      <c r="C27" s="3" t="s">
        <v>25</v>
      </c>
      <c r="D27" s="3">
        <v>0</v>
      </c>
      <c r="E27" s="3">
        <f t="shared" si="0"/>
        <v>0</v>
      </c>
      <c r="F27" s="11">
        <f t="shared" si="1"/>
        <v>1</v>
      </c>
      <c r="G27" s="4" t="s">
        <v>33</v>
      </c>
      <c r="H27" s="3" t="s">
        <v>42</v>
      </c>
      <c r="I27" s="4" t="s">
        <v>34</v>
      </c>
      <c r="J27" s="3">
        <f t="shared" si="2"/>
        <v>0</v>
      </c>
      <c r="K27" s="4"/>
      <c r="L27" s="10" t="s">
        <v>35</v>
      </c>
    </row>
    <row r="28" spans="1:12" s="2" customFormat="1" ht="16.5" customHeight="1" x14ac:dyDescent="0.25">
      <c r="A28" s="9">
        <v>42868</v>
      </c>
      <c r="B28" s="3">
        <v>1</v>
      </c>
      <c r="C28" s="3" t="s">
        <v>25</v>
      </c>
      <c r="D28" s="3">
        <v>1</v>
      </c>
      <c r="E28" s="3">
        <f t="shared" si="0"/>
        <v>0</v>
      </c>
      <c r="F28" s="11">
        <f t="shared" si="1"/>
        <v>1</v>
      </c>
      <c r="G28" s="4" t="s">
        <v>36</v>
      </c>
      <c r="H28" s="3" t="s">
        <v>42</v>
      </c>
      <c r="I28" s="4" t="s">
        <v>37</v>
      </c>
      <c r="J28" s="3">
        <f t="shared" si="2"/>
        <v>0</v>
      </c>
      <c r="K28" s="4"/>
      <c r="L28" s="10" t="s">
        <v>54</v>
      </c>
    </row>
    <row r="29" spans="1:12" s="2" customFormat="1" ht="16.5" customHeight="1" x14ac:dyDescent="0.25">
      <c r="A29" s="9">
        <v>42872</v>
      </c>
      <c r="B29" s="3">
        <v>1</v>
      </c>
      <c r="C29" s="3" t="s">
        <v>25</v>
      </c>
      <c r="D29" s="3">
        <v>2</v>
      </c>
      <c r="E29" s="3">
        <f t="shared" si="0"/>
        <v>0</v>
      </c>
      <c r="F29" s="11">
        <f t="shared" si="1"/>
        <v>0</v>
      </c>
      <c r="G29" s="4" t="s">
        <v>18</v>
      </c>
      <c r="H29" s="3" t="s">
        <v>41</v>
      </c>
      <c r="I29" s="4" t="s">
        <v>19</v>
      </c>
      <c r="J29" s="3">
        <f t="shared" si="2"/>
        <v>1</v>
      </c>
      <c r="K29" s="4"/>
      <c r="L29" s="10" t="s">
        <v>38</v>
      </c>
    </row>
    <row r="30" spans="1:12" s="2" customFormat="1" ht="16.5" customHeight="1" x14ac:dyDescent="0.25">
      <c r="A30" s="9">
        <v>42875</v>
      </c>
      <c r="B30" s="3">
        <v>3</v>
      </c>
      <c r="C30" s="3" t="s">
        <v>25</v>
      </c>
      <c r="D30" s="3">
        <v>0</v>
      </c>
      <c r="E30" s="3">
        <f t="shared" si="0"/>
        <v>1</v>
      </c>
      <c r="F30" s="11">
        <f t="shared" si="1"/>
        <v>0</v>
      </c>
      <c r="G30" s="4" t="s">
        <v>33</v>
      </c>
      <c r="H30" s="3" t="s">
        <v>41</v>
      </c>
      <c r="I30" s="4" t="s">
        <v>37</v>
      </c>
      <c r="J30" s="3">
        <f t="shared" si="2"/>
        <v>0</v>
      </c>
      <c r="K30" s="4"/>
      <c r="L30" s="10"/>
    </row>
    <row r="31" spans="1:12" s="2" customFormat="1" ht="16.5" customHeight="1" x14ac:dyDescent="0.25">
      <c r="A31" s="9">
        <v>42879</v>
      </c>
      <c r="B31" s="3">
        <v>2</v>
      </c>
      <c r="C31" s="3" t="s">
        <v>25</v>
      </c>
      <c r="D31" s="3">
        <v>1</v>
      </c>
      <c r="E31" s="3">
        <f t="shared" si="0"/>
        <v>1</v>
      </c>
      <c r="F31" s="11">
        <f t="shared" si="1"/>
        <v>0</v>
      </c>
      <c r="G31" s="4" t="s">
        <v>33</v>
      </c>
      <c r="H31" s="3" t="s">
        <v>41</v>
      </c>
      <c r="I31" s="4" t="s">
        <v>34</v>
      </c>
      <c r="J31" s="3">
        <f t="shared" si="2"/>
        <v>0</v>
      </c>
      <c r="K31" s="4"/>
      <c r="L31" s="10" t="s">
        <v>39</v>
      </c>
    </row>
    <row r="32" spans="1:12" s="2" customFormat="1" ht="16.5" customHeight="1" x14ac:dyDescent="0.25">
      <c r="A32" s="9">
        <v>42883</v>
      </c>
      <c r="B32" s="3">
        <v>1</v>
      </c>
      <c r="C32" s="3" t="s">
        <v>25</v>
      </c>
      <c r="D32" s="3">
        <v>1</v>
      </c>
      <c r="E32" s="3">
        <f t="shared" si="0"/>
        <v>0</v>
      </c>
      <c r="F32" s="11">
        <f t="shared" si="1"/>
        <v>1</v>
      </c>
      <c r="G32" s="4" t="s">
        <v>21</v>
      </c>
      <c r="H32" s="3" t="s">
        <v>41</v>
      </c>
      <c r="I32" s="4" t="s">
        <v>37</v>
      </c>
      <c r="J32" s="3">
        <f t="shared" si="2"/>
        <v>0</v>
      </c>
      <c r="K32" s="4"/>
      <c r="L32" s="10"/>
    </row>
    <row r="33" spans="1:12" s="2" customFormat="1" ht="16.5" customHeight="1" x14ac:dyDescent="0.25">
      <c r="A33" s="9">
        <v>42890</v>
      </c>
      <c r="B33" s="3">
        <v>0</v>
      </c>
      <c r="C33" s="3" t="s">
        <v>25</v>
      </c>
      <c r="D33" s="3">
        <v>0</v>
      </c>
      <c r="E33" s="3">
        <f t="shared" si="0"/>
        <v>0</v>
      </c>
      <c r="F33" s="11">
        <f t="shared" si="1"/>
        <v>1</v>
      </c>
      <c r="G33" s="4" t="s">
        <v>14</v>
      </c>
      <c r="H33" s="3" t="s">
        <v>42</v>
      </c>
      <c r="I33" s="4" t="s">
        <v>37</v>
      </c>
      <c r="J33" s="3">
        <f t="shared" si="2"/>
        <v>0</v>
      </c>
      <c r="K33" s="4"/>
      <c r="L33" s="10"/>
    </row>
    <row r="34" spans="1:12" s="2" customFormat="1" ht="16.5" customHeight="1" x14ac:dyDescent="0.25">
      <c r="A34" s="9">
        <v>42893</v>
      </c>
      <c r="B34" s="3">
        <v>0</v>
      </c>
      <c r="C34" s="3" t="s">
        <v>25</v>
      </c>
      <c r="D34" s="3">
        <v>2</v>
      </c>
      <c r="E34" s="3">
        <f t="shared" si="0"/>
        <v>0</v>
      </c>
      <c r="F34" s="11">
        <f t="shared" si="1"/>
        <v>0</v>
      </c>
      <c r="G34" s="4" t="s">
        <v>43</v>
      </c>
      <c r="H34" s="3" t="s">
        <v>41</v>
      </c>
      <c r="I34" s="4" t="s">
        <v>37</v>
      </c>
      <c r="J34" s="3">
        <f t="shared" si="2"/>
        <v>1</v>
      </c>
      <c r="K34" s="4"/>
      <c r="L34" s="10" t="s">
        <v>39</v>
      </c>
    </row>
    <row r="35" spans="1:12" s="2" customFormat="1" ht="16.5" customHeight="1" x14ac:dyDescent="0.25">
      <c r="A35" s="9">
        <v>42897</v>
      </c>
      <c r="B35" s="3">
        <v>1</v>
      </c>
      <c r="C35" s="3" t="s">
        <v>25</v>
      </c>
      <c r="D35" s="3">
        <v>1</v>
      </c>
      <c r="E35" s="3">
        <f t="shared" si="0"/>
        <v>0</v>
      </c>
      <c r="F35" s="11">
        <f t="shared" si="1"/>
        <v>1</v>
      </c>
      <c r="G35" s="4" t="s">
        <v>44</v>
      </c>
      <c r="H35" s="3" t="s">
        <v>41</v>
      </c>
      <c r="I35" s="4" t="s">
        <v>37</v>
      </c>
      <c r="J35" s="3">
        <f t="shared" si="2"/>
        <v>0</v>
      </c>
      <c r="K35" s="4"/>
      <c r="L35" s="10"/>
    </row>
    <row r="36" spans="1:12" s="2" customFormat="1" ht="16.5" customHeight="1" x14ac:dyDescent="0.25">
      <c r="A36" s="9">
        <v>42900</v>
      </c>
      <c r="B36" s="3">
        <v>2</v>
      </c>
      <c r="C36" s="3" t="s">
        <v>25</v>
      </c>
      <c r="D36" s="3">
        <v>0</v>
      </c>
      <c r="E36" s="3">
        <f t="shared" si="0"/>
        <v>1</v>
      </c>
      <c r="F36" s="11">
        <f t="shared" si="1"/>
        <v>0</v>
      </c>
      <c r="G36" s="4" t="s">
        <v>45</v>
      </c>
      <c r="H36" s="3" t="s">
        <v>42</v>
      </c>
      <c r="I36" s="4" t="s">
        <v>37</v>
      </c>
      <c r="J36" s="3">
        <f t="shared" si="2"/>
        <v>0</v>
      </c>
      <c r="K36" s="4"/>
      <c r="L36" s="10"/>
    </row>
    <row r="37" spans="1:12" s="2" customFormat="1" ht="16.5" customHeight="1" x14ac:dyDescent="0.25">
      <c r="A37" s="9">
        <v>42904</v>
      </c>
      <c r="B37" s="3">
        <v>2</v>
      </c>
      <c r="C37" s="3" t="s">
        <v>25</v>
      </c>
      <c r="D37" s="3">
        <v>2</v>
      </c>
      <c r="E37" s="3">
        <f t="shared" si="0"/>
        <v>0</v>
      </c>
      <c r="F37" s="11">
        <f t="shared" si="1"/>
        <v>1</v>
      </c>
      <c r="G37" s="4" t="s">
        <v>8</v>
      </c>
      <c r="H37" s="3" t="s">
        <v>41</v>
      </c>
      <c r="I37" s="4" t="s">
        <v>37</v>
      </c>
      <c r="J37" s="3">
        <f t="shared" si="2"/>
        <v>0</v>
      </c>
      <c r="K37" s="4"/>
      <c r="L37" s="10" t="s">
        <v>54</v>
      </c>
    </row>
    <row r="38" spans="1:12" s="2" customFormat="1" ht="16.5" customHeight="1" x14ac:dyDescent="0.25">
      <c r="A38" s="9">
        <v>42908</v>
      </c>
      <c r="B38" s="3">
        <v>5</v>
      </c>
      <c r="C38" s="3" t="s">
        <v>25</v>
      </c>
      <c r="D38" s="3">
        <v>1</v>
      </c>
      <c r="E38" s="3">
        <f t="shared" si="0"/>
        <v>1</v>
      </c>
      <c r="F38" s="11">
        <f t="shared" si="1"/>
        <v>0</v>
      </c>
      <c r="G38" s="4" t="s">
        <v>46</v>
      </c>
      <c r="H38" s="3" t="s">
        <v>42</v>
      </c>
      <c r="I38" s="4" t="s">
        <v>37</v>
      </c>
      <c r="J38" s="3">
        <f t="shared" si="2"/>
        <v>0</v>
      </c>
      <c r="K38" s="4"/>
      <c r="L38" s="10"/>
    </row>
    <row r="39" spans="1:12" s="2" customFormat="1" ht="16.5" customHeight="1" x14ac:dyDescent="0.25">
      <c r="A39" s="9">
        <v>42911</v>
      </c>
      <c r="B39" s="3">
        <v>1</v>
      </c>
      <c r="C39" s="3" t="s">
        <v>25</v>
      </c>
      <c r="D39" s="3">
        <v>0</v>
      </c>
      <c r="E39" s="3">
        <f t="shared" si="0"/>
        <v>1</v>
      </c>
      <c r="F39" s="11">
        <f t="shared" si="1"/>
        <v>0</v>
      </c>
      <c r="G39" s="4" t="s">
        <v>47</v>
      </c>
      <c r="H39" s="3" t="s">
        <v>41</v>
      </c>
      <c r="I39" s="4" t="s">
        <v>37</v>
      </c>
      <c r="J39" s="3">
        <f t="shared" si="2"/>
        <v>0</v>
      </c>
      <c r="K39" s="4"/>
      <c r="L39" s="10"/>
    </row>
    <row r="40" spans="1:12" s="2" customFormat="1" ht="16.5" customHeight="1" x14ac:dyDescent="0.25">
      <c r="A40" s="9">
        <v>42914</v>
      </c>
      <c r="B40" s="3">
        <v>2</v>
      </c>
      <c r="C40" s="3" t="s">
        <v>25</v>
      </c>
      <c r="D40" s="3">
        <v>0</v>
      </c>
      <c r="E40" s="3">
        <f t="shared" si="0"/>
        <v>1</v>
      </c>
      <c r="F40" s="11">
        <f t="shared" si="1"/>
        <v>0</v>
      </c>
      <c r="G40" s="4" t="s">
        <v>48</v>
      </c>
      <c r="H40" s="3" t="s">
        <v>42</v>
      </c>
      <c r="I40" s="4" t="s">
        <v>34</v>
      </c>
      <c r="J40" s="3">
        <f t="shared" si="2"/>
        <v>0</v>
      </c>
      <c r="K40" s="4"/>
      <c r="L40" s="10"/>
    </row>
    <row r="41" spans="1:12" s="2" customFormat="1" ht="16.5" customHeight="1" x14ac:dyDescent="0.25">
      <c r="A41" s="9">
        <v>42918</v>
      </c>
      <c r="B41" s="3">
        <v>2</v>
      </c>
      <c r="C41" s="3" t="s">
        <v>25</v>
      </c>
      <c r="D41" s="3">
        <v>0</v>
      </c>
      <c r="E41" s="3">
        <f t="shared" si="0"/>
        <v>1</v>
      </c>
      <c r="F41" s="11">
        <f t="shared" si="1"/>
        <v>0</v>
      </c>
      <c r="G41" s="4" t="s">
        <v>49</v>
      </c>
      <c r="H41" s="3" t="s">
        <v>42</v>
      </c>
      <c r="I41" s="4" t="s">
        <v>37</v>
      </c>
      <c r="J41" s="3">
        <f t="shared" si="2"/>
        <v>0</v>
      </c>
      <c r="K41" s="4"/>
      <c r="L41" s="10"/>
    </row>
    <row r="42" spans="1:12" s="2" customFormat="1" ht="16.5" customHeight="1" x14ac:dyDescent="0.25">
      <c r="A42" s="9">
        <v>42921</v>
      </c>
      <c r="B42" s="3">
        <v>5</v>
      </c>
      <c r="C42" s="3" t="s">
        <v>25</v>
      </c>
      <c r="D42" s="3">
        <v>2</v>
      </c>
      <c r="E42" s="3">
        <f t="shared" si="0"/>
        <v>1</v>
      </c>
      <c r="F42" s="11">
        <f t="shared" si="1"/>
        <v>0</v>
      </c>
      <c r="G42" s="4" t="s">
        <v>50</v>
      </c>
      <c r="H42" s="3" t="s">
        <v>41</v>
      </c>
      <c r="I42" s="4" t="s">
        <v>51</v>
      </c>
      <c r="J42" s="3">
        <f t="shared" si="2"/>
        <v>0</v>
      </c>
      <c r="K42" s="4"/>
      <c r="L42" s="10"/>
    </row>
    <row r="43" spans="1:12" s="2" customFormat="1" ht="16.5" customHeight="1" x14ac:dyDescent="0.25">
      <c r="A43" s="9">
        <v>42924</v>
      </c>
      <c r="B43" s="3">
        <v>1</v>
      </c>
      <c r="C43" s="3" t="s">
        <v>25</v>
      </c>
      <c r="D43" s="3">
        <v>0</v>
      </c>
      <c r="E43" s="3">
        <f t="shared" si="0"/>
        <v>1</v>
      </c>
      <c r="F43" s="11">
        <f t="shared" si="1"/>
        <v>0</v>
      </c>
      <c r="G43" s="4" t="s">
        <v>15</v>
      </c>
      <c r="H43" s="3" t="s">
        <v>41</v>
      </c>
      <c r="I43" s="4" t="s">
        <v>37</v>
      </c>
      <c r="J43" s="3">
        <f t="shared" si="2"/>
        <v>0</v>
      </c>
      <c r="K43" s="4"/>
      <c r="L43" s="10"/>
    </row>
    <row r="44" spans="1:12" s="2" customFormat="1" ht="16.5" customHeight="1" x14ac:dyDescent="0.25">
      <c r="A44" s="9">
        <v>42929</v>
      </c>
      <c r="B44" s="3">
        <v>0</v>
      </c>
      <c r="C44" s="3" t="s">
        <v>25</v>
      </c>
      <c r="D44" s="3">
        <v>1</v>
      </c>
      <c r="E44" s="3">
        <f t="shared" si="0"/>
        <v>0</v>
      </c>
      <c r="F44" s="11">
        <f t="shared" si="1"/>
        <v>0</v>
      </c>
      <c r="G44" s="4" t="s">
        <v>22</v>
      </c>
      <c r="H44" s="3" t="s">
        <v>42</v>
      </c>
      <c r="I44" s="4" t="s">
        <v>37</v>
      </c>
      <c r="J44" s="3">
        <f t="shared" si="2"/>
        <v>1</v>
      </c>
      <c r="K44" s="4"/>
      <c r="L44" s="10"/>
    </row>
    <row r="45" spans="1:12" s="2" customFormat="1" ht="16.5" customHeight="1" x14ac:dyDescent="0.25">
      <c r="A45" s="9">
        <v>42932</v>
      </c>
      <c r="B45" s="3">
        <v>1</v>
      </c>
      <c r="C45" s="3" t="s">
        <v>25</v>
      </c>
      <c r="D45" s="3">
        <v>1</v>
      </c>
      <c r="E45" s="3">
        <f t="shared" si="0"/>
        <v>0</v>
      </c>
      <c r="F45" s="11">
        <f t="shared" si="1"/>
        <v>1</v>
      </c>
      <c r="G45" s="4" t="s">
        <v>52</v>
      </c>
      <c r="H45" s="3" t="s">
        <v>41</v>
      </c>
      <c r="I45" s="4" t="s">
        <v>37</v>
      </c>
      <c r="J45" s="3">
        <f t="shared" si="2"/>
        <v>0</v>
      </c>
      <c r="K45" s="4"/>
      <c r="L45" s="10"/>
    </row>
    <row r="46" spans="1:12" s="2" customFormat="1" ht="16.5" customHeight="1" x14ac:dyDescent="0.25">
      <c r="A46" s="9">
        <v>42935</v>
      </c>
      <c r="B46" s="3">
        <v>2</v>
      </c>
      <c r="C46" s="3" t="s">
        <v>25</v>
      </c>
      <c r="D46" s="3">
        <v>2</v>
      </c>
      <c r="E46" s="3">
        <f t="shared" si="0"/>
        <v>0</v>
      </c>
      <c r="F46" s="11">
        <f t="shared" si="1"/>
        <v>1</v>
      </c>
      <c r="G46" s="4" t="s">
        <v>53</v>
      </c>
      <c r="H46" s="3" t="s">
        <v>42</v>
      </c>
      <c r="I46" s="4" t="s">
        <v>37</v>
      </c>
      <c r="J46" s="3">
        <f t="shared" si="2"/>
        <v>0</v>
      </c>
      <c r="K46" s="4"/>
      <c r="L46" s="10"/>
    </row>
    <row r="47" spans="1:12" s="2" customFormat="1" ht="16.5" customHeight="1" x14ac:dyDescent="0.25">
      <c r="A47" s="9">
        <v>42938</v>
      </c>
      <c r="B47" s="3">
        <v>2</v>
      </c>
      <c r="C47" s="3" t="s">
        <v>25</v>
      </c>
      <c r="D47" s="3">
        <v>1</v>
      </c>
      <c r="E47" s="3">
        <f t="shared" si="0"/>
        <v>1</v>
      </c>
      <c r="F47" s="11">
        <f t="shared" si="1"/>
        <v>0</v>
      </c>
      <c r="G47" s="4" t="s">
        <v>55</v>
      </c>
      <c r="H47" s="3" t="s">
        <v>42</v>
      </c>
      <c r="I47" s="4" t="s">
        <v>37</v>
      </c>
      <c r="J47" s="3">
        <f t="shared" si="2"/>
        <v>0</v>
      </c>
      <c r="K47" s="4"/>
      <c r="L47" s="10"/>
    </row>
    <row r="48" spans="1:12" s="2" customFormat="1" ht="16.5" customHeight="1" x14ac:dyDescent="0.25">
      <c r="A48" s="9">
        <v>42942</v>
      </c>
      <c r="B48" s="3">
        <v>2</v>
      </c>
      <c r="C48" s="3" t="s">
        <v>25</v>
      </c>
      <c r="D48" s="3">
        <v>4</v>
      </c>
      <c r="E48" s="3">
        <f t="shared" si="0"/>
        <v>0</v>
      </c>
      <c r="F48" s="11">
        <f t="shared" si="1"/>
        <v>0</v>
      </c>
      <c r="G48" s="4" t="s">
        <v>48</v>
      </c>
      <c r="H48" s="3" t="s">
        <v>41</v>
      </c>
      <c r="I48" s="4" t="s">
        <v>34</v>
      </c>
      <c r="J48" s="3">
        <f t="shared" si="2"/>
        <v>1</v>
      </c>
      <c r="K48" s="4"/>
      <c r="L48" s="10" t="s">
        <v>58</v>
      </c>
    </row>
    <row r="49" spans="1:12" s="2" customFormat="1" ht="16.5" customHeight="1" x14ac:dyDescent="0.25">
      <c r="A49" s="9">
        <v>42946</v>
      </c>
      <c r="B49" s="3">
        <v>1</v>
      </c>
      <c r="C49" s="3" t="s">
        <v>25</v>
      </c>
      <c r="D49" s="3">
        <v>1</v>
      </c>
      <c r="E49" s="3">
        <f t="shared" si="0"/>
        <v>0</v>
      </c>
      <c r="F49" s="11">
        <f t="shared" si="1"/>
        <v>1</v>
      </c>
      <c r="G49" s="4" t="s">
        <v>56</v>
      </c>
      <c r="H49" s="3" t="s">
        <v>41</v>
      </c>
      <c r="I49" s="4" t="s">
        <v>37</v>
      </c>
      <c r="J49" s="3">
        <f t="shared" si="2"/>
        <v>0</v>
      </c>
      <c r="K49" s="4"/>
      <c r="L49" s="10"/>
    </row>
    <row r="50" spans="1:12" s="2" customFormat="1" ht="16.5" customHeight="1" x14ac:dyDescent="0.25">
      <c r="A50" s="9">
        <v>42949</v>
      </c>
      <c r="B50" s="3">
        <v>2</v>
      </c>
      <c r="C50" s="3" t="s">
        <v>25</v>
      </c>
      <c r="D50" s="3">
        <v>3</v>
      </c>
      <c r="E50" s="3">
        <f t="shared" si="0"/>
        <v>0</v>
      </c>
      <c r="F50" s="11">
        <f t="shared" si="1"/>
        <v>0</v>
      </c>
      <c r="G50" s="4" t="s">
        <v>48</v>
      </c>
      <c r="H50" s="3" t="s">
        <v>41</v>
      </c>
      <c r="I50" s="4" t="s">
        <v>37</v>
      </c>
      <c r="J50" s="3">
        <f t="shared" si="2"/>
        <v>1</v>
      </c>
      <c r="K50" s="4"/>
      <c r="L50" s="10"/>
    </row>
    <row r="51" spans="1:12" s="2" customFormat="1" ht="16.5" customHeight="1" x14ac:dyDescent="0.25">
      <c r="A51" s="9">
        <v>42953</v>
      </c>
      <c r="B51" s="3">
        <v>0</v>
      </c>
      <c r="C51" s="3" t="s">
        <v>25</v>
      </c>
      <c r="D51" s="3">
        <v>2</v>
      </c>
      <c r="E51" s="3">
        <f t="shared" si="0"/>
        <v>0</v>
      </c>
      <c r="F51" s="11">
        <f t="shared" si="1"/>
        <v>0</v>
      </c>
      <c r="G51" s="4" t="s">
        <v>57</v>
      </c>
      <c r="H51" s="3" t="s">
        <v>42</v>
      </c>
      <c r="I51" s="4" t="s">
        <v>37</v>
      </c>
      <c r="J51" s="3">
        <f t="shared" si="2"/>
        <v>1</v>
      </c>
      <c r="K51" s="4"/>
      <c r="L51" s="10"/>
    </row>
    <row r="52" spans="1:12" s="2" customFormat="1" ht="16.5" customHeight="1" x14ac:dyDescent="0.25">
      <c r="A52" s="9">
        <v>42956</v>
      </c>
      <c r="B52" s="3">
        <v>5</v>
      </c>
      <c r="C52" s="3" t="s">
        <v>25</v>
      </c>
      <c r="D52" s="3">
        <v>0</v>
      </c>
      <c r="E52" s="3">
        <f t="shared" si="0"/>
        <v>1</v>
      </c>
      <c r="F52" s="11">
        <f t="shared" si="1"/>
        <v>0</v>
      </c>
      <c r="G52" s="4" t="s">
        <v>50</v>
      </c>
      <c r="H52" s="3" t="s">
        <v>42</v>
      </c>
      <c r="I52" s="4" t="s">
        <v>51</v>
      </c>
      <c r="J52" s="3">
        <f t="shared" si="2"/>
        <v>0</v>
      </c>
      <c r="K52" s="4"/>
      <c r="L52" s="10" t="s">
        <v>58</v>
      </c>
    </row>
    <row r="53" spans="1:12" s="2" customFormat="1" ht="16.5" customHeight="1" x14ac:dyDescent="0.25">
      <c r="A53" s="9">
        <v>42960</v>
      </c>
      <c r="B53" s="3">
        <v>0</v>
      </c>
      <c r="C53" s="3" t="s">
        <v>25</v>
      </c>
      <c r="D53" s="3">
        <v>2</v>
      </c>
      <c r="E53" s="3">
        <f t="shared" si="0"/>
        <v>0</v>
      </c>
      <c r="F53" s="11">
        <f t="shared" si="1"/>
        <v>0</v>
      </c>
      <c r="G53" s="4" t="s">
        <v>36</v>
      </c>
      <c r="H53" s="3" t="s">
        <v>41</v>
      </c>
      <c r="I53" s="4" t="s">
        <v>37</v>
      </c>
      <c r="J53" s="3">
        <f t="shared" si="2"/>
        <v>1</v>
      </c>
      <c r="K53" s="4"/>
      <c r="L53" s="10"/>
    </row>
    <row r="54" spans="1:12" s="2" customFormat="1" ht="16.5" customHeight="1" x14ac:dyDescent="0.25">
      <c r="A54" s="9">
        <v>42963</v>
      </c>
      <c r="B54" s="3">
        <v>0</v>
      </c>
      <c r="C54" s="3" t="s">
        <v>25</v>
      </c>
      <c r="D54" s="3">
        <v>0</v>
      </c>
      <c r="E54" s="3">
        <f t="shared" si="0"/>
        <v>0</v>
      </c>
      <c r="F54" s="11">
        <f t="shared" si="1"/>
        <v>1</v>
      </c>
      <c r="G54" s="4" t="s">
        <v>14</v>
      </c>
      <c r="H54" s="3" t="s">
        <v>41</v>
      </c>
      <c r="I54" s="4" t="s">
        <v>34</v>
      </c>
      <c r="J54" s="3">
        <f t="shared" si="2"/>
        <v>0</v>
      </c>
      <c r="K54" s="4"/>
      <c r="L54" s="10"/>
    </row>
    <row r="55" spans="1:12" s="2" customFormat="1" ht="16.5" customHeight="1" x14ac:dyDescent="0.25">
      <c r="A55" s="9">
        <v>42966</v>
      </c>
      <c r="B55" s="3">
        <v>2</v>
      </c>
      <c r="C55" s="3" t="s">
        <v>25</v>
      </c>
      <c r="D55" s="3">
        <v>0</v>
      </c>
      <c r="E55" s="3">
        <f t="shared" si="0"/>
        <v>1</v>
      </c>
      <c r="F55" s="11">
        <f t="shared" si="1"/>
        <v>0</v>
      </c>
      <c r="G55" s="4" t="s">
        <v>33</v>
      </c>
      <c r="H55" s="3" t="s">
        <v>42</v>
      </c>
      <c r="I55" s="4" t="s">
        <v>37</v>
      </c>
      <c r="J55" s="3">
        <f t="shared" si="2"/>
        <v>0</v>
      </c>
      <c r="K55" s="4"/>
      <c r="L55" s="10"/>
    </row>
    <row r="56" spans="1:12" s="2" customFormat="1" ht="16.5" customHeight="1" x14ac:dyDescent="0.25">
      <c r="A56" s="9">
        <v>42970</v>
      </c>
      <c r="B56" s="3">
        <v>1</v>
      </c>
      <c r="C56" s="3" t="s">
        <v>25</v>
      </c>
      <c r="D56" s="3">
        <v>0</v>
      </c>
      <c r="E56" s="3">
        <f t="shared" si="0"/>
        <v>1</v>
      </c>
      <c r="F56" s="11">
        <f t="shared" si="1"/>
        <v>0</v>
      </c>
      <c r="G56" s="4" t="s">
        <v>14</v>
      </c>
      <c r="H56" s="3" t="s">
        <v>42</v>
      </c>
      <c r="I56" s="4" t="s">
        <v>34</v>
      </c>
      <c r="J56" s="3">
        <f t="shared" si="2"/>
        <v>0</v>
      </c>
      <c r="K56" s="4"/>
      <c r="L56" s="10" t="s">
        <v>58</v>
      </c>
    </row>
    <row r="57" spans="1:12" s="2" customFormat="1" ht="16.5" customHeight="1" x14ac:dyDescent="0.25">
      <c r="A57" s="9">
        <v>42974</v>
      </c>
      <c r="B57" s="3">
        <v>2</v>
      </c>
      <c r="C57" s="3" t="s">
        <v>25</v>
      </c>
      <c r="D57" s="3">
        <v>0</v>
      </c>
      <c r="E57" s="3">
        <f t="shared" si="0"/>
        <v>1</v>
      </c>
      <c r="F57" s="11">
        <f t="shared" si="1"/>
        <v>0</v>
      </c>
      <c r="G57" s="4" t="s">
        <v>21</v>
      </c>
      <c r="H57" s="3" t="s">
        <v>42</v>
      </c>
      <c r="I57" s="4" t="s">
        <v>37</v>
      </c>
      <c r="J57" s="3">
        <f t="shared" si="2"/>
        <v>0</v>
      </c>
      <c r="K57" s="4"/>
      <c r="L57" s="10"/>
    </row>
    <row r="58" spans="1:12" s="2" customFormat="1" ht="16.5" customHeight="1" x14ac:dyDescent="0.25">
      <c r="A58" s="9">
        <v>42977</v>
      </c>
      <c r="B58" s="3">
        <v>1</v>
      </c>
      <c r="C58" s="3" t="s">
        <v>25</v>
      </c>
      <c r="D58" s="3">
        <v>1</v>
      </c>
      <c r="E58" s="3">
        <f t="shared" si="0"/>
        <v>0</v>
      </c>
      <c r="F58" s="11">
        <f t="shared" si="1"/>
        <v>1</v>
      </c>
      <c r="G58" s="4" t="s">
        <v>59</v>
      </c>
      <c r="H58" s="3" t="s">
        <v>42</v>
      </c>
      <c r="I58" s="4" t="s">
        <v>23</v>
      </c>
      <c r="J58" s="3">
        <f t="shared" si="2"/>
        <v>0</v>
      </c>
      <c r="K58" s="4"/>
      <c r="L58" s="10" t="s">
        <v>60</v>
      </c>
    </row>
    <row r="59" spans="1:12" s="2" customFormat="1" ht="16.5" customHeight="1" x14ac:dyDescent="0.25">
      <c r="A59" s="9">
        <v>42985</v>
      </c>
      <c r="B59" s="3">
        <v>1</v>
      </c>
      <c r="C59" s="3" t="s">
        <v>25</v>
      </c>
      <c r="D59" s="3">
        <v>1</v>
      </c>
      <c r="E59" s="3">
        <f t="shared" si="0"/>
        <v>0</v>
      </c>
      <c r="F59" s="11">
        <f t="shared" si="1"/>
        <v>1</v>
      </c>
      <c r="G59" s="4" t="s">
        <v>52</v>
      </c>
      <c r="H59" s="3" t="s">
        <v>42</v>
      </c>
      <c r="I59" s="4" t="s">
        <v>34</v>
      </c>
      <c r="J59" s="3">
        <f t="shared" si="2"/>
        <v>0</v>
      </c>
      <c r="K59" s="4"/>
      <c r="L59" s="10" t="s">
        <v>61</v>
      </c>
    </row>
    <row r="60" spans="1:12" s="2" customFormat="1" ht="16.5" customHeight="1" x14ac:dyDescent="0.25">
      <c r="A60" s="9">
        <v>42988</v>
      </c>
      <c r="B60" s="3">
        <v>0</v>
      </c>
      <c r="C60" s="3" t="s">
        <v>25</v>
      </c>
      <c r="D60" s="3">
        <v>2</v>
      </c>
      <c r="E60" s="3">
        <f t="shared" si="0"/>
        <v>0</v>
      </c>
      <c r="F60" s="11">
        <f t="shared" si="1"/>
        <v>0</v>
      </c>
      <c r="G60" s="4" t="s">
        <v>14</v>
      </c>
      <c r="H60" s="3" t="s">
        <v>41</v>
      </c>
      <c r="I60" s="4" t="s">
        <v>37</v>
      </c>
      <c r="J60" s="3">
        <f t="shared" si="2"/>
        <v>1</v>
      </c>
      <c r="K60" s="4"/>
      <c r="L60" s="10" t="s">
        <v>62</v>
      </c>
    </row>
    <row r="61" spans="1:12" s="2" customFormat="1" ht="16.5" customHeight="1" x14ac:dyDescent="0.25">
      <c r="A61" s="9">
        <v>42991</v>
      </c>
      <c r="B61" s="3">
        <v>0</v>
      </c>
      <c r="C61" s="3" t="s">
        <v>25</v>
      </c>
      <c r="D61" s="3">
        <v>0</v>
      </c>
      <c r="E61" s="3">
        <f t="shared" si="0"/>
        <v>0</v>
      </c>
      <c r="F61" s="11">
        <f t="shared" si="1"/>
        <v>1</v>
      </c>
      <c r="G61" s="4" t="s">
        <v>46</v>
      </c>
      <c r="H61" s="3" t="s">
        <v>41</v>
      </c>
      <c r="I61" s="4" t="s">
        <v>51</v>
      </c>
      <c r="J61" s="3">
        <f t="shared" si="2"/>
        <v>0</v>
      </c>
      <c r="K61" s="4"/>
      <c r="L61" s="10" t="s">
        <v>63</v>
      </c>
    </row>
    <row r="62" spans="1:12" s="2" customFormat="1" ht="16.5" customHeight="1" x14ac:dyDescent="0.25">
      <c r="A62" s="9">
        <v>42995</v>
      </c>
      <c r="B62" s="3">
        <v>2</v>
      </c>
      <c r="C62" s="3" t="s">
        <v>25</v>
      </c>
      <c r="D62" s="3">
        <v>0</v>
      </c>
      <c r="E62" s="3">
        <f t="shared" si="0"/>
        <v>1</v>
      </c>
      <c r="F62" s="11">
        <f t="shared" si="1"/>
        <v>0</v>
      </c>
      <c r="G62" s="4" t="s">
        <v>43</v>
      </c>
      <c r="H62" s="3" t="s">
        <v>42</v>
      </c>
      <c r="I62" s="4" t="s">
        <v>37</v>
      </c>
      <c r="J62" s="3">
        <f t="shared" si="2"/>
        <v>0</v>
      </c>
      <c r="K62" s="4"/>
      <c r="L62" s="10"/>
    </row>
    <row r="63" spans="1:12" s="2" customFormat="1" ht="16.5" customHeight="1" x14ac:dyDescent="0.25">
      <c r="A63" s="9">
        <v>42998</v>
      </c>
      <c r="B63" s="3">
        <v>4</v>
      </c>
      <c r="C63" s="3" t="s">
        <v>25</v>
      </c>
      <c r="D63" s="3">
        <v>0</v>
      </c>
      <c r="E63" s="3">
        <f t="shared" si="0"/>
        <v>1</v>
      </c>
      <c r="F63" s="11">
        <f t="shared" si="1"/>
        <v>0</v>
      </c>
      <c r="G63" s="4" t="s">
        <v>46</v>
      </c>
      <c r="H63" s="3" t="s">
        <v>42</v>
      </c>
      <c r="I63" s="4" t="s">
        <v>51</v>
      </c>
      <c r="J63" s="3">
        <f t="shared" si="2"/>
        <v>0</v>
      </c>
      <c r="K63" s="4"/>
      <c r="L63" s="10" t="s">
        <v>58</v>
      </c>
    </row>
    <row r="64" spans="1:12" s="2" customFormat="1" ht="16.5" customHeight="1" x14ac:dyDescent="0.25">
      <c r="A64" s="9">
        <v>43001</v>
      </c>
      <c r="B64" s="3">
        <v>1</v>
      </c>
      <c r="C64" s="3" t="s">
        <v>25</v>
      </c>
      <c r="D64" s="3">
        <v>1</v>
      </c>
      <c r="E64" s="3">
        <f t="shared" si="0"/>
        <v>0</v>
      </c>
      <c r="F64" s="11">
        <f t="shared" si="1"/>
        <v>1</v>
      </c>
      <c r="G64" s="4" t="s">
        <v>44</v>
      </c>
      <c r="H64" s="3" t="s">
        <v>42</v>
      </c>
      <c r="I64" s="4" t="s">
        <v>37</v>
      </c>
      <c r="J64" s="3">
        <f t="shared" si="2"/>
        <v>0</v>
      </c>
      <c r="K64" s="4"/>
      <c r="L64" s="10" t="s">
        <v>64</v>
      </c>
    </row>
    <row r="65" spans="1:12" s="2" customFormat="1" ht="16.5" customHeight="1" x14ac:dyDescent="0.25">
      <c r="A65" s="9">
        <v>43005</v>
      </c>
      <c r="B65" s="3">
        <v>0</v>
      </c>
      <c r="C65" s="3" t="s">
        <v>25</v>
      </c>
      <c r="D65" s="3">
        <v>0</v>
      </c>
      <c r="E65" s="3">
        <f t="shared" si="0"/>
        <v>0</v>
      </c>
      <c r="F65" s="11">
        <f t="shared" si="1"/>
        <v>1</v>
      </c>
      <c r="G65" s="4" t="s">
        <v>52</v>
      </c>
      <c r="H65" s="3" t="s">
        <v>41</v>
      </c>
      <c r="I65" s="4" t="s">
        <v>34</v>
      </c>
      <c r="J65" s="3">
        <f t="shared" si="2"/>
        <v>0</v>
      </c>
      <c r="K65" s="4"/>
      <c r="L65" s="10" t="s">
        <v>65</v>
      </c>
    </row>
    <row r="66" spans="1:12" s="2" customFormat="1" ht="16.5" customHeight="1" x14ac:dyDescent="0.25">
      <c r="A66" s="9">
        <v>43010</v>
      </c>
      <c r="B66" s="3">
        <v>0</v>
      </c>
      <c r="C66" s="3" t="s">
        <v>25</v>
      </c>
      <c r="D66" s="3">
        <v>1</v>
      </c>
      <c r="E66" s="3">
        <f t="shared" si="0"/>
        <v>0</v>
      </c>
      <c r="F66" s="11">
        <f t="shared" si="1"/>
        <v>0</v>
      </c>
      <c r="G66" s="4" t="s">
        <v>45</v>
      </c>
      <c r="H66" s="3" t="s">
        <v>41</v>
      </c>
      <c r="I66" s="4" t="s">
        <v>37</v>
      </c>
      <c r="J66" s="3">
        <f t="shared" si="2"/>
        <v>1</v>
      </c>
      <c r="K66" s="4"/>
      <c r="L66" s="10" t="s">
        <v>66</v>
      </c>
    </row>
    <row r="67" spans="1:12" s="2" customFormat="1" ht="16.5" customHeight="1" x14ac:dyDescent="0.25">
      <c r="A67" s="9">
        <v>43020</v>
      </c>
      <c r="B67" s="3">
        <v>1</v>
      </c>
      <c r="C67" s="3" t="s">
        <v>25</v>
      </c>
      <c r="D67" s="3">
        <v>1</v>
      </c>
      <c r="E67" s="3">
        <f t="shared" si="0"/>
        <v>0</v>
      </c>
      <c r="F67" s="11">
        <f t="shared" si="1"/>
        <v>1</v>
      </c>
      <c r="G67" s="4" t="s">
        <v>8</v>
      </c>
      <c r="H67" s="3" t="s">
        <v>42</v>
      </c>
      <c r="I67" s="4" t="s">
        <v>37</v>
      </c>
      <c r="J67" s="3">
        <f t="shared" ref="J67:J84" si="3">IF(B67&lt;D67,1,0)</f>
        <v>0</v>
      </c>
      <c r="K67" s="4"/>
      <c r="L67" s="10" t="s">
        <v>67</v>
      </c>
    </row>
    <row r="68" spans="1:12" s="2" customFormat="1" ht="16.5" customHeight="1" x14ac:dyDescent="0.25">
      <c r="A68" s="9">
        <v>43023</v>
      </c>
      <c r="B68" s="3">
        <v>1</v>
      </c>
      <c r="C68" s="3" t="s">
        <v>25</v>
      </c>
      <c r="D68" s="3">
        <v>0</v>
      </c>
      <c r="E68" s="3">
        <f t="shared" si="0"/>
        <v>1</v>
      </c>
      <c r="F68" s="11">
        <f t="shared" si="1"/>
        <v>0</v>
      </c>
      <c r="G68" s="4" t="s">
        <v>46</v>
      </c>
      <c r="H68" s="3" t="s">
        <v>41</v>
      </c>
      <c r="I68" s="4" t="s">
        <v>37</v>
      </c>
      <c r="J68" s="3">
        <f t="shared" si="3"/>
        <v>0</v>
      </c>
      <c r="K68" s="4"/>
      <c r="L68" s="10"/>
    </row>
    <row r="69" spans="1:12" s="2" customFormat="1" ht="16.5" customHeight="1" x14ac:dyDescent="0.25">
      <c r="A69" s="9">
        <v>43027</v>
      </c>
      <c r="B69" s="3">
        <v>4</v>
      </c>
      <c r="C69" s="3" t="s">
        <v>25</v>
      </c>
      <c r="D69" s="3">
        <v>1</v>
      </c>
      <c r="E69" s="3">
        <f t="shared" si="0"/>
        <v>1</v>
      </c>
      <c r="F69" s="11">
        <f t="shared" si="1"/>
        <v>0</v>
      </c>
      <c r="G69" s="4" t="s">
        <v>47</v>
      </c>
      <c r="H69" s="3" t="s">
        <v>42</v>
      </c>
      <c r="I69" s="4" t="s">
        <v>37</v>
      </c>
      <c r="J69" s="3">
        <f t="shared" si="3"/>
        <v>0</v>
      </c>
      <c r="K69" s="4"/>
      <c r="L69" s="10"/>
    </row>
    <row r="70" spans="1:12" s="2" customFormat="1" ht="16.5" customHeight="1" x14ac:dyDescent="0.25">
      <c r="A70" s="9">
        <v>43030</v>
      </c>
      <c r="B70" s="3">
        <v>0</v>
      </c>
      <c r="C70" s="3" t="s">
        <v>25</v>
      </c>
      <c r="D70" s="3">
        <v>2</v>
      </c>
      <c r="E70" s="3">
        <f t="shared" si="0"/>
        <v>0</v>
      </c>
      <c r="F70" s="11">
        <f t="shared" si="1"/>
        <v>0</v>
      </c>
      <c r="G70" s="4" t="s">
        <v>49</v>
      </c>
      <c r="H70" s="3" t="s">
        <v>41</v>
      </c>
      <c r="I70" s="4" t="s">
        <v>37</v>
      </c>
      <c r="J70" s="3">
        <f t="shared" si="3"/>
        <v>1</v>
      </c>
      <c r="K70" s="4"/>
      <c r="L70" s="10"/>
    </row>
    <row r="71" spans="1:12" s="2" customFormat="1" ht="16.5" customHeight="1" x14ac:dyDescent="0.25">
      <c r="A71" s="9">
        <v>43033</v>
      </c>
      <c r="B71" s="3">
        <v>1</v>
      </c>
      <c r="C71" s="3" t="s">
        <v>25</v>
      </c>
      <c r="D71" s="3">
        <v>0</v>
      </c>
      <c r="E71" s="3">
        <f t="shared" ref="E71:E84" si="4">IF(B71&gt;D71,1,0)</f>
        <v>1</v>
      </c>
      <c r="F71" s="11">
        <f t="shared" ref="F71:F84" si="5">IF(B71&lt;&gt;"",IF(B71=D71,1,0),0)</f>
        <v>0</v>
      </c>
      <c r="G71" s="4" t="s">
        <v>8</v>
      </c>
      <c r="H71" s="3" t="s">
        <v>41</v>
      </c>
      <c r="I71" s="4" t="s">
        <v>51</v>
      </c>
      <c r="J71" s="3">
        <f t="shared" si="3"/>
        <v>0</v>
      </c>
      <c r="K71" s="4"/>
      <c r="L71" s="10"/>
    </row>
    <row r="72" spans="1:12" s="2" customFormat="1" ht="16.5" customHeight="1" x14ac:dyDescent="0.25">
      <c r="A72" s="9">
        <v>43036</v>
      </c>
      <c r="B72" s="3">
        <v>0</v>
      </c>
      <c r="C72" s="3" t="s">
        <v>25</v>
      </c>
      <c r="D72" s="3">
        <v>0</v>
      </c>
      <c r="E72" s="3">
        <f t="shared" si="4"/>
        <v>0</v>
      </c>
      <c r="F72" s="11">
        <f t="shared" si="5"/>
        <v>1</v>
      </c>
      <c r="G72" s="4" t="s">
        <v>15</v>
      </c>
      <c r="H72" s="3" t="s">
        <v>42</v>
      </c>
      <c r="I72" s="4" t="s">
        <v>37</v>
      </c>
      <c r="J72" s="3">
        <f t="shared" si="3"/>
        <v>0</v>
      </c>
      <c r="K72" s="4"/>
      <c r="L72" s="10"/>
    </row>
    <row r="73" spans="1:12" s="2" customFormat="1" ht="16.5" customHeight="1" x14ac:dyDescent="0.25">
      <c r="A73" s="9">
        <v>43040</v>
      </c>
      <c r="B73" s="3">
        <v>3</v>
      </c>
      <c r="C73" s="3" t="s">
        <v>25</v>
      </c>
      <c r="D73" s="3">
        <v>3</v>
      </c>
      <c r="E73" s="3">
        <f t="shared" si="4"/>
        <v>0</v>
      </c>
      <c r="F73" s="11">
        <f t="shared" si="5"/>
        <v>1</v>
      </c>
      <c r="G73" s="4" t="s">
        <v>8</v>
      </c>
      <c r="H73" s="3" t="s">
        <v>42</v>
      </c>
      <c r="I73" s="4" t="s">
        <v>51</v>
      </c>
      <c r="J73" s="3">
        <f t="shared" si="3"/>
        <v>0</v>
      </c>
      <c r="K73" s="4"/>
      <c r="L73" s="10" t="s">
        <v>69</v>
      </c>
    </row>
    <row r="74" spans="1:12" s="2" customFormat="1" ht="16.5" customHeight="1" x14ac:dyDescent="0.25">
      <c r="A74" s="9">
        <v>43044</v>
      </c>
      <c r="B74" s="3">
        <v>1</v>
      </c>
      <c r="C74" s="3" t="s">
        <v>25</v>
      </c>
      <c r="D74" s="3">
        <v>3</v>
      </c>
      <c r="E74" s="3">
        <f t="shared" si="4"/>
        <v>0</v>
      </c>
      <c r="F74" s="11">
        <f t="shared" si="5"/>
        <v>0</v>
      </c>
      <c r="G74" s="4" t="s">
        <v>22</v>
      </c>
      <c r="H74" s="3" t="s">
        <v>41</v>
      </c>
      <c r="I74" s="4" t="s">
        <v>37</v>
      </c>
      <c r="J74" s="3">
        <f t="shared" si="3"/>
        <v>1</v>
      </c>
      <c r="K74" s="4"/>
      <c r="L74" s="10"/>
    </row>
    <row r="75" spans="1:12" s="2" customFormat="1" ht="16.5" customHeight="1" x14ac:dyDescent="0.25">
      <c r="A75" s="9">
        <v>43047</v>
      </c>
      <c r="B75" s="3">
        <v>2</v>
      </c>
      <c r="C75" s="3" t="s">
        <v>25</v>
      </c>
      <c r="D75" s="3">
        <v>0</v>
      </c>
      <c r="E75" s="3">
        <f t="shared" si="4"/>
        <v>1</v>
      </c>
      <c r="F75" s="11">
        <f t="shared" si="5"/>
        <v>0</v>
      </c>
      <c r="G75" s="4" t="s">
        <v>52</v>
      </c>
      <c r="H75" s="3" t="s">
        <v>41</v>
      </c>
      <c r="I75" s="4" t="s">
        <v>37</v>
      </c>
      <c r="J75" s="3">
        <f t="shared" si="3"/>
        <v>0</v>
      </c>
      <c r="K75" s="4"/>
      <c r="L75" s="10"/>
    </row>
    <row r="76" spans="1:12" s="2" customFormat="1" ht="16.5" customHeight="1" x14ac:dyDescent="0.25">
      <c r="A76" s="9">
        <v>43051</v>
      </c>
      <c r="B76" s="3">
        <v>0</v>
      </c>
      <c r="C76" s="3" t="s">
        <v>25</v>
      </c>
      <c r="D76" s="3">
        <v>2</v>
      </c>
      <c r="E76" s="3">
        <f t="shared" si="4"/>
        <v>0</v>
      </c>
      <c r="F76" s="11">
        <f t="shared" si="5"/>
        <v>0</v>
      </c>
      <c r="G76" s="4" t="s">
        <v>53</v>
      </c>
      <c r="H76" s="3" t="s">
        <v>41</v>
      </c>
      <c r="I76" s="4" t="s">
        <v>37</v>
      </c>
      <c r="J76" s="3">
        <f t="shared" si="3"/>
        <v>1</v>
      </c>
      <c r="K76" s="4"/>
      <c r="L76" s="10"/>
    </row>
    <row r="77" spans="1:12" s="2" customFormat="1" ht="16.5" customHeight="1" x14ac:dyDescent="0.25">
      <c r="A77" s="9">
        <v>43055</v>
      </c>
      <c r="B77" s="3">
        <v>0</v>
      </c>
      <c r="C77" s="3" t="s">
        <v>25</v>
      </c>
      <c r="D77" s="3">
        <v>1</v>
      </c>
      <c r="E77" s="3">
        <f t="shared" si="4"/>
        <v>0</v>
      </c>
      <c r="F77" s="11">
        <f t="shared" si="5"/>
        <v>0</v>
      </c>
      <c r="G77" s="4" t="s">
        <v>55</v>
      </c>
      <c r="H77" s="3" t="s">
        <v>41</v>
      </c>
      <c r="I77" s="4" t="s">
        <v>37</v>
      </c>
      <c r="J77" s="3">
        <f t="shared" si="3"/>
        <v>1</v>
      </c>
      <c r="K77" s="4"/>
      <c r="L77" s="10"/>
    </row>
    <row r="78" spans="1:12" s="2" customFormat="1" ht="16.5" customHeight="1" x14ac:dyDescent="0.25">
      <c r="A78" s="9">
        <v>43058</v>
      </c>
      <c r="B78" s="3">
        <v>3</v>
      </c>
      <c r="C78" s="3" t="s">
        <v>25</v>
      </c>
      <c r="D78" s="3">
        <v>0</v>
      </c>
      <c r="E78" s="3">
        <f t="shared" si="4"/>
        <v>1</v>
      </c>
      <c r="F78" s="11">
        <f t="shared" si="5"/>
        <v>0</v>
      </c>
      <c r="G78" s="4" t="s">
        <v>56</v>
      </c>
      <c r="H78" s="3" t="s">
        <v>42</v>
      </c>
      <c r="I78" s="4" t="s">
        <v>37</v>
      </c>
      <c r="J78" s="3">
        <f t="shared" si="3"/>
        <v>0</v>
      </c>
      <c r="K78" s="4"/>
      <c r="L78" s="10"/>
    </row>
    <row r="79" spans="1:12" s="2" customFormat="1" ht="16.5" customHeight="1" x14ac:dyDescent="0.25">
      <c r="A79" s="9">
        <v>43062</v>
      </c>
      <c r="B79" s="3">
        <v>2</v>
      </c>
      <c r="C79" s="3" t="s">
        <v>25</v>
      </c>
      <c r="D79" s="3">
        <v>1</v>
      </c>
      <c r="E79" s="3">
        <f t="shared" si="4"/>
        <v>1</v>
      </c>
      <c r="F79" s="11">
        <f t="shared" si="5"/>
        <v>0</v>
      </c>
      <c r="G79" s="4" t="s">
        <v>70</v>
      </c>
      <c r="H79" s="3" t="s">
        <v>42</v>
      </c>
      <c r="I79" s="4" t="s">
        <v>51</v>
      </c>
      <c r="J79" s="3">
        <f t="shared" si="3"/>
        <v>0</v>
      </c>
      <c r="K79" s="4"/>
      <c r="L79" s="10"/>
    </row>
    <row r="80" spans="1:12" s="2" customFormat="1" ht="16.5" customHeight="1" x14ac:dyDescent="0.25">
      <c r="A80" s="9">
        <v>43065</v>
      </c>
      <c r="B80" s="3">
        <v>1</v>
      </c>
      <c r="C80" s="3" t="s">
        <v>25</v>
      </c>
      <c r="D80" s="3">
        <v>2</v>
      </c>
      <c r="E80" s="3">
        <f t="shared" si="4"/>
        <v>0</v>
      </c>
      <c r="F80" s="11">
        <f t="shared" si="5"/>
        <v>0</v>
      </c>
      <c r="G80" s="4" t="s">
        <v>48</v>
      </c>
      <c r="H80" s="3" t="s">
        <v>42</v>
      </c>
      <c r="I80" s="4" t="s">
        <v>37</v>
      </c>
      <c r="J80" s="3">
        <f t="shared" si="3"/>
        <v>1</v>
      </c>
      <c r="K80" s="4"/>
      <c r="L80" s="10"/>
    </row>
    <row r="81" spans="1:12" s="2" customFormat="1" ht="16.5" customHeight="1" x14ac:dyDescent="0.25">
      <c r="A81" s="9">
        <v>43069</v>
      </c>
      <c r="B81" s="3">
        <v>2</v>
      </c>
      <c r="C81" s="3" t="s">
        <v>25</v>
      </c>
      <c r="D81" s="3">
        <v>0</v>
      </c>
      <c r="E81" s="3">
        <f t="shared" si="4"/>
        <v>1</v>
      </c>
      <c r="F81" s="11">
        <f t="shared" si="5"/>
        <v>0</v>
      </c>
      <c r="G81" s="4" t="s">
        <v>70</v>
      </c>
      <c r="H81" s="3" t="s">
        <v>41</v>
      </c>
      <c r="I81" s="4" t="s">
        <v>51</v>
      </c>
      <c r="J81" s="3">
        <f t="shared" si="3"/>
        <v>0</v>
      </c>
      <c r="K81" s="4"/>
      <c r="L81" s="10" t="s">
        <v>71</v>
      </c>
    </row>
    <row r="82" spans="1:12" s="2" customFormat="1" ht="16.5" customHeight="1" x14ac:dyDescent="0.25">
      <c r="A82" s="9">
        <v>43072</v>
      </c>
      <c r="B82" s="3">
        <v>2</v>
      </c>
      <c r="C82" s="3" t="s">
        <v>25</v>
      </c>
      <c r="D82" s="3">
        <v>1</v>
      </c>
      <c r="E82" s="3">
        <f t="shared" si="4"/>
        <v>1</v>
      </c>
      <c r="F82" s="11">
        <f t="shared" si="5"/>
        <v>0</v>
      </c>
      <c r="G82" s="4" t="s">
        <v>57</v>
      </c>
      <c r="H82" s="3" t="s">
        <v>41</v>
      </c>
      <c r="I82" s="4" t="s">
        <v>37</v>
      </c>
      <c r="J82" s="3">
        <f t="shared" si="3"/>
        <v>0</v>
      </c>
      <c r="K82" s="4"/>
      <c r="L82" s="10"/>
    </row>
    <row r="83" spans="1:12" s="2" customFormat="1" ht="16.5" customHeight="1" x14ac:dyDescent="0.25">
      <c r="A83" s="9">
        <v>43075</v>
      </c>
      <c r="B83" s="3">
        <v>1</v>
      </c>
      <c r="C83" s="3" t="s">
        <v>25</v>
      </c>
      <c r="D83" s="3">
        <v>2</v>
      </c>
      <c r="E83" s="3">
        <f t="shared" si="4"/>
        <v>0</v>
      </c>
      <c r="F83" s="11">
        <f t="shared" si="5"/>
        <v>0</v>
      </c>
      <c r="G83" s="4" t="s">
        <v>80</v>
      </c>
      <c r="H83" s="3" t="s">
        <v>41</v>
      </c>
      <c r="I83" s="4" t="s">
        <v>51</v>
      </c>
      <c r="J83" s="3">
        <f t="shared" si="3"/>
        <v>1</v>
      </c>
      <c r="K83" s="4"/>
      <c r="L83" s="10" t="s">
        <v>81</v>
      </c>
    </row>
    <row r="84" spans="1:12" s="2" customFormat="1" ht="16.5" customHeight="1" thickBot="1" x14ac:dyDescent="0.3">
      <c r="A84" s="23">
        <v>43082</v>
      </c>
      <c r="B84" s="12">
        <v>1</v>
      </c>
      <c r="C84" s="12" t="s">
        <v>25</v>
      </c>
      <c r="D84" s="12">
        <v>1</v>
      </c>
      <c r="E84" s="12">
        <f t="shared" si="4"/>
        <v>0</v>
      </c>
      <c r="F84" s="13">
        <f t="shared" si="5"/>
        <v>1</v>
      </c>
      <c r="G84" s="24" t="s">
        <v>80</v>
      </c>
      <c r="H84" s="12" t="s">
        <v>42</v>
      </c>
      <c r="I84" s="24" t="s">
        <v>51</v>
      </c>
      <c r="J84" s="3">
        <f t="shared" si="3"/>
        <v>0</v>
      </c>
      <c r="K84" s="24"/>
      <c r="L84" s="25" t="s">
        <v>82</v>
      </c>
    </row>
    <row r="87" spans="1:12" x14ac:dyDescent="0.25">
      <c r="A87" s="19" t="s">
        <v>68</v>
      </c>
    </row>
  </sheetData>
  <autoFilter ref="A1:L81" xr:uid="{00000000-0009-0000-0000-000000000000}"/>
  <hyperlinks>
    <hyperlink ref="A87" r:id="rId1" xr:uid="{FF6F0381-4AE0-4268-847C-3BA65621DC5D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1D7F-00E8-480D-A7C2-2E0802A023BC}">
  <dimension ref="A1:F7"/>
  <sheetViews>
    <sheetView workbookViewId="0">
      <selection activeCell="C18" sqref="C18"/>
    </sheetView>
  </sheetViews>
  <sheetFormatPr defaultRowHeight="15" x14ac:dyDescent="0.25"/>
  <cols>
    <col min="1" max="1" width="18" bestFit="1" customWidth="1"/>
    <col min="2" max="2" width="21.85546875" bestFit="1" customWidth="1"/>
    <col min="3" max="4" width="22.5703125" bestFit="1" customWidth="1"/>
    <col min="5" max="6" width="11.5703125" bestFit="1" customWidth="1"/>
  </cols>
  <sheetData>
    <row r="1" spans="1:6" x14ac:dyDescent="0.25">
      <c r="A1" s="20" t="s">
        <v>4</v>
      </c>
      <c r="B1" t="s">
        <v>8</v>
      </c>
    </row>
    <row r="3" spans="1:6" x14ac:dyDescent="0.25">
      <c r="A3" s="20" t="s">
        <v>72</v>
      </c>
      <c r="B3" t="s">
        <v>76</v>
      </c>
      <c r="C3" t="s">
        <v>77</v>
      </c>
      <c r="D3" t="s">
        <v>79</v>
      </c>
      <c r="E3" t="s">
        <v>74</v>
      </c>
      <c r="F3" t="s">
        <v>75</v>
      </c>
    </row>
    <row r="4" spans="1:6" x14ac:dyDescent="0.25">
      <c r="A4" s="21" t="s">
        <v>37</v>
      </c>
      <c r="B4" s="22">
        <v>0</v>
      </c>
      <c r="C4" s="22">
        <v>2</v>
      </c>
      <c r="D4" s="22">
        <v>0</v>
      </c>
      <c r="E4" s="22">
        <v>3</v>
      </c>
      <c r="F4" s="22">
        <v>3</v>
      </c>
    </row>
    <row r="5" spans="1:6" x14ac:dyDescent="0.25">
      <c r="A5" s="21" t="s">
        <v>13</v>
      </c>
      <c r="B5" s="22">
        <v>2</v>
      </c>
      <c r="C5" s="22">
        <v>2</v>
      </c>
      <c r="D5" s="22">
        <v>0</v>
      </c>
      <c r="E5" s="22">
        <v>7</v>
      </c>
      <c r="F5" s="22">
        <v>5</v>
      </c>
    </row>
    <row r="6" spans="1:6" x14ac:dyDescent="0.25">
      <c r="A6" s="21" t="s">
        <v>51</v>
      </c>
      <c r="B6" s="22">
        <v>1</v>
      </c>
      <c r="C6" s="22">
        <v>1</v>
      </c>
      <c r="D6" s="22">
        <v>0</v>
      </c>
      <c r="E6" s="22">
        <v>4</v>
      </c>
      <c r="F6" s="22">
        <v>3</v>
      </c>
    </row>
    <row r="7" spans="1:6" x14ac:dyDescent="0.25">
      <c r="A7" s="21" t="s">
        <v>73</v>
      </c>
      <c r="B7" s="22">
        <v>3</v>
      </c>
      <c r="C7" s="22">
        <v>5</v>
      </c>
      <c r="D7" s="22">
        <v>0</v>
      </c>
      <c r="E7" s="22">
        <v>14</v>
      </c>
      <c r="F7" s="22">
        <v>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B281-4D9A-4058-91CA-62D6F01D8FAE}">
  <dimension ref="A1:N88"/>
  <sheetViews>
    <sheetView showGridLines="0" topLeftCell="A52" workbookViewId="0">
      <selection activeCell="P1" sqref="P1:U1048576"/>
    </sheetView>
  </sheetViews>
  <sheetFormatPr defaultRowHeight="15" x14ac:dyDescent="0.25"/>
  <cols>
    <col min="1" max="1" width="10.42578125" style="1" customWidth="1"/>
    <col min="2" max="2" width="7.85546875" style="1" customWidth="1"/>
    <col min="3" max="3" width="7.140625" style="1" customWidth="1"/>
    <col min="4" max="4" width="9.140625" style="1" customWidth="1"/>
    <col min="5" max="5" width="9" style="1" hidden="1" customWidth="1"/>
    <col min="6" max="6" width="14.7109375" style="1" hidden="1" customWidth="1"/>
    <col min="7" max="7" width="27.140625" customWidth="1"/>
    <col min="8" max="8" width="10.7109375" style="1" customWidth="1"/>
    <col min="9" max="9" width="15.85546875" customWidth="1"/>
    <col min="10" max="10" width="15.85546875" style="1" hidden="1" customWidth="1"/>
    <col min="11" max="11" width="19.28515625" style="1" customWidth="1"/>
    <col min="12" max="12" width="15" style="1" customWidth="1"/>
    <col min="13" max="13" width="15.140625" customWidth="1"/>
    <col min="14" max="14" width="70" bestFit="1" customWidth="1"/>
    <col min="15" max="15" width="12.5703125" customWidth="1"/>
  </cols>
  <sheetData>
    <row r="1" spans="1:14" s="2" customFormat="1" ht="31.5" customHeight="1" thickBot="1" x14ac:dyDescent="0.3">
      <c r="A1" s="14" t="s">
        <v>0</v>
      </c>
      <c r="B1" s="15" t="s">
        <v>1</v>
      </c>
      <c r="C1" s="15" t="s">
        <v>2</v>
      </c>
      <c r="D1" s="15" t="s">
        <v>3</v>
      </c>
      <c r="E1" s="16" t="s">
        <v>26</v>
      </c>
      <c r="F1" s="16" t="s">
        <v>27</v>
      </c>
      <c r="G1" s="17" t="s">
        <v>4</v>
      </c>
      <c r="H1" s="15" t="s">
        <v>40</v>
      </c>
      <c r="I1" s="17" t="s">
        <v>5</v>
      </c>
      <c r="J1" s="15" t="s">
        <v>78</v>
      </c>
      <c r="K1" s="15" t="s">
        <v>83</v>
      </c>
      <c r="L1" s="15" t="s">
        <v>115</v>
      </c>
      <c r="M1" s="17" t="s">
        <v>6</v>
      </c>
      <c r="N1" s="18" t="s">
        <v>16</v>
      </c>
    </row>
    <row r="2" spans="1:14" s="2" customFormat="1" ht="16.5" customHeight="1" x14ac:dyDescent="0.25">
      <c r="A2" s="5">
        <v>43117</v>
      </c>
      <c r="B2" s="6">
        <v>2</v>
      </c>
      <c r="C2" s="6" t="s">
        <v>2</v>
      </c>
      <c r="D2" s="6">
        <v>0</v>
      </c>
      <c r="E2" s="6">
        <f>IF(B2&gt;D2,1,0)</f>
        <v>1</v>
      </c>
      <c r="F2" s="6">
        <f>IF(B2&lt;&gt;"",IF(B2=D2,1,0),0)</f>
        <v>0</v>
      </c>
      <c r="G2" s="7" t="s">
        <v>28</v>
      </c>
      <c r="H2" s="6" t="s">
        <v>41</v>
      </c>
      <c r="I2" s="7" t="s">
        <v>13</v>
      </c>
      <c r="J2" s="6"/>
      <c r="K2" s="6" t="s">
        <v>84</v>
      </c>
      <c r="L2" s="6" t="s">
        <v>117</v>
      </c>
      <c r="M2" s="7"/>
      <c r="N2" s="8" t="s">
        <v>88</v>
      </c>
    </row>
    <row r="3" spans="1:14" s="2" customFormat="1" ht="16.5" customHeight="1" x14ac:dyDescent="0.25">
      <c r="A3" s="9">
        <v>43121</v>
      </c>
      <c r="B3" s="3">
        <v>1</v>
      </c>
      <c r="C3" s="3" t="s">
        <v>2</v>
      </c>
      <c r="D3" s="3">
        <v>0</v>
      </c>
      <c r="E3" s="3">
        <f t="shared" ref="E3:E66" si="0">IF(B3&gt;D3,1,0)</f>
        <v>1</v>
      </c>
      <c r="F3" s="3">
        <f t="shared" ref="F3:F66" si="1">IF(B3&lt;&gt;"",IF(B3=D3,1,0),0)</f>
        <v>0</v>
      </c>
      <c r="G3" s="4" t="s">
        <v>89</v>
      </c>
      <c r="H3" s="3" t="s">
        <v>42</v>
      </c>
      <c r="I3" s="4" t="s">
        <v>13</v>
      </c>
      <c r="J3" s="3"/>
      <c r="K3" s="3" t="s">
        <v>84</v>
      </c>
      <c r="L3" s="3" t="s">
        <v>117</v>
      </c>
      <c r="M3" s="4"/>
      <c r="N3" s="10" t="s">
        <v>88</v>
      </c>
    </row>
    <row r="4" spans="1:14" s="2" customFormat="1" ht="16.5" customHeight="1" x14ac:dyDescent="0.25">
      <c r="A4" s="9">
        <v>43124</v>
      </c>
      <c r="B4" s="3">
        <v>1</v>
      </c>
      <c r="C4" s="3" t="s">
        <v>2</v>
      </c>
      <c r="D4" s="3">
        <v>0</v>
      </c>
      <c r="E4" s="3">
        <f t="shared" si="0"/>
        <v>1</v>
      </c>
      <c r="F4" s="3">
        <f t="shared" si="1"/>
        <v>0</v>
      </c>
      <c r="G4" s="4" t="s">
        <v>10</v>
      </c>
      <c r="H4" s="3" t="s">
        <v>42</v>
      </c>
      <c r="I4" s="4" t="s">
        <v>13</v>
      </c>
      <c r="J4" s="3"/>
      <c r="K4" s="3" t="s">
        <v>84</v>
      </c>
      <c r="L4" s="3" t="s">
        <v>117</v>
      </c>
      <c r="M4" s="4"/>
      <c r="N4" s="10" t="s">
        <v>88</v>
      </c>
    </row>
    <row r="5" spans="1:14" s="2" customFormat="1" ht="16.5" customHeight="1" x14ac:dyDescent="0.25">
      <c r="A5" s="9">
        <v>43127</v>
      </c>
      <c r="B5" s="3">
        <v>0</v>
      </c>
      <c r="C5" s="3" t="s">
        <v>2</v>
      </c>
      <c r="D5" s="3">
        <v>0</v>
      </c>
      <c r="E5" s="3">
        <f t="shared" si="0"/>
        <v>0</v>
      </c>
      <c r="F5" s="3">
        <f t="shared" si="1"/>
        <v>1</v>
      </c>
      <c r="G5" s="4" t="s">
        <v>15</v>
      </c>
      <c r="H5" s="3" t="s">
        <v>42</v>
      </c>
      <c r="I5" s="4" t="s">
        <v>13</v>
      </c>
      <c r="J5" s="3"/>
      <c r="K5" s="3" t="s">
        <v>84</v>
      </c>
      <c r="L5" s="3" t="s">
        <v>117</v>
      </c>
      <c r="M5" s="4"/>
      <c r="N5" s="10" t="s">
        <v>90</v>
      </c>
    </row>
    <row r="6" spans="1:14" s="2" customFormat="1" ht="16.5" customHeight="1" x14ac:dyDescent="0.25">
      <c r="A6" s="9">
        <v>43135</v>
      </c>
      <c r="B6" s="3">
        <v>1</v>
      </c>
      <c r="C6" s="3" t="s">
        <v>2</v>
      </c>
      <c r="D6" s="3">
        <v>0</v>
      </c>
      <c r="E6" s="3">
        <f t="shared" si="0"/>
        <v>1</v>
      </c>
      <c r="F6" s="3">
        <f t="shared" si="1"/>
        <v>0</v>
      </c>
      <c r="G6" s="4" t="s">
        <v>31</v>
      </c>
      <c r="H6" s="3" t="s">
        <v>41</v>
      </c>
      <c r="I6" s="4" t="s">
        <v>13</v>
      </c>
      <c r="J6" s="3"/>
      <c r="K6" s="3" t="s">
        <v>84</v>
      </c>
      <c r="L6" s="3" t="s">
        <v>117</v>
      </c>
      <c r="M6" s="4"/>
      <c r="N6" s="10" t="s">
        <v>91</v>
      </c>
    </row>
    <row r="7" spans="1:14" s="2" customFormat="1" ht="16.5" customHeight="1" x14ac:dyDescent="0.25">
      <c r="A7" s="9">
        <v>43141</v>
      </c>
      <c r="B7" s="3">
        <v>3</v>
      </c>
      <c r="C7" s="3" t="s">
        <v>2</v>
      </c>
      <c r="D7" s="3">
        <v>1</v>
      </c>
      <c r="E7" s="3">
        <f t="shared" si="0"/>
        <v>1</v>
      </c>
      <c r="F7" s="3">
        <f t="shared" si="1"/>
        <v>0</v>
      </c>
      <c r="G7" s="4" t="s">
        <v>14</v>
      </c>
      <c r="H7" s="3" t="s">
        <v>42</v>
      </c>
      <c r="I7" s="4" t="s">
        <v>13</v>
      </c>
      <c r="J7" s="3"/>
      <c r="K7" s="3" t="s">
        <v>86</v>
      </c>
      <c r="L7" s="3" t="s">
        <v>116</v>
      </c>
      <c r="M7" s="4"/>
      <c r="N7" s="10" t="s">
        <v>92</v>
      </c>
    </row>
    <row r="8" spans="1:14" s="2" customFormat="1" ht="16.5" customHeight="1" x14ac:dyDescent="0.25">
      <c r="A8" s="9">
        <v>43149</v>
      </c>
      <c r="B8" s="3">
        <v>2</v>
      </c>
      <c r="C8" s="3" t="s">
        <v>2</v>
      </c>
      <c r="D8" s="3">
        <v>0</v>
      </c>
      <c r="E8" s="3">
        <f t="shared" si="0"/>
        <v>1</v>
      </c>
      <c r="F8" s="3">
        <f t="shared" si="1"/>
        <v>0</v>
      </c>
      <c r="G8" s="4" t="s">
        <v>7</v>
      </c>
      <c r="H8" s="3" t="s">
        <v>41</v>
      </c>
      <c r="I8" s="4" t="s">
        <v>13</v>
      </c>
      <c r="J8" s="3"/>
      <c r="K8" s="3" t="s">
        <v>87</v>
      </c>
      <c r="L8" s="3" t="s">
        <v>116</v>
      </c>
      <c r="M8" s="4"/>
      <c r="N8" s="10" t="s">
        <v>93</v>
      </c>
    </row>
    <row r="9" spans="1:14" s="2" customFormat="1" ht="16.5" customHeight="1" x14ac:dyDescent="0.25">
      <c r="A9" s="9">
        <v>43152</v>
      </c>
      <c r="B9" s="3">
        <v>4</v>
      </c>
      <c r="C9" s="3" t="s">
        <v>2</v>
      </c>
      <c r="D9" s="3">
        <v>0</v>
      </c>
      <c r="E9" s="3">
        <f t="shared" si="0"/>
        <v>1</v>
      </c>
      <c r="F9" s="3">
        <f t="shared" si="1"/>
        <v>0</v>
      </c>
      <c r="G9" s="4" t="s">
        <v>12</v>
      </c>
      <c r="H9" s="3" t="s">
        <v>42</v>
      </c>
      <c r="I9" s="4" t="s">
        <v>13</v>
      </c>
      <c r="J9" s="3"/>
      <c r="K9" s="3" t="s">
        <v>84</v>
      </c>
      <c r="L9" s="3" t="s">
        <v>116</v>
      </c>
      <c r="M9" s="4"/>
      <c r="N9" s="10"/>
    </row>
    <row r="10" spans="1:14" s="2" customFormat="1" ht="16.5" customHeight="1" x14ac:dyDescent="0.25">
      <c r="A10" s="9">
        <v>43155</v>
      </c>
      <c r="B10" s="3">
        <v>0</v>
      </c>
      <c r="C10" s="3" t="s">
        <v>2</v>
      </c>
      <c r="D10" s="3">
        <v>4</v>
      </c>
      <c r="E10" s="3">
        <f t="shared" si="0"/>
        <v>0</v>
      </c>
      <c r="F10" s="3">
        <f t="shared" si="1"/>
        <v>0</v>
      </c>
      <c r="G10" s="4" t="s">
        <v>8</v>
      </c>
      <c r="H10" s="3" t="s">
        <v>41</v>
      </c>
      <c r="I10" s="4" t="s">
        <v>13</v>
      </c>
      <c r="J10" s="3"/>
      <c r="K10" s="3" t="s">
        <v>84</v>
      </c>
      <c r="L10" s="3" t="s">
        <v>117</v>
      </c>
      <c r="M10" s="4"/>
      <c r="N10" s="10" t="s">
        <v>95</v>
      </c>
    </row>
    <row r="11" spans="1:14" s="2" customFormat="1" ht="16.5" customHeight="1" x14ac:dyDescent="0.25">
      <c r="A11" s="9">
        <v>43159</v>
      </c>
      <c r="B11" s="3">
        <v>2</v>
      </c>
      <c r="C11" s="3" t="s">
        <v>2</v>
      </c>
      <c r="D11" s="3">
        <v>2</v>
      </c>
      <c r="E11" s="3">
        <f t="shared" si="0"/>
        <v>0</v>
      </c>
      <c r="F11" s="3">
        <f t="shared" si="1"/>
        <v>1</v>
      </c>
      <c r="G11" s="4" t="s">
        <v>96</v>
      </c>
      <c r="H11" s="3" t="s">
        <v>42</v>
      </c>
      <c r="I11" s="4" t="s">
        <v>19</v>
      </c>
      <c r="J11" s="3"/>
      <c r="K11" s="3" t="s">
        <v>84</v>
      </c>
      <c r="L11" s="3" t="s">
        <v>116</v>
      </c>
      <c r="M11" s="4"/>
      <c r="N11" s="10"/>
    </row>
    <row r="12" spans="1:14" s="2" customFormat="1" ht="16.5" customHeight="1" x14ac:dyDescent="0.25">
      <c r="A12" s="9">
        <v>43162</v>
      </c>
      <c r="B12" s="3">
        <v>1</v>
      </c>
      <c r="C12" s="3" t="s">
        <v>2</v>
      </c>
      <c r="D12" s="3">
        <v>0</v>
      </c>
      <c r="E12" s="3">
        <f t="shared" si="0"/>
        <v>1</v>
      </c>
      <c r="F12" s="3">
        <f t="shared" si="1"/>
        <v>0</v>
      </c>
      <c r="G12" s="4" t="s">
        <v>14</v>
      </c>
      <c r="H12" s="3" t="s">
        <v>42</v>
      </c>
      <c r="I12" s="4" t="s">
        <v>13</v>
      </c>
      <c r="J12" s="3"/>
      <c r="K12" s="3" t="s">
        <v>84</v>
      </c>
      <c r="L12" s="3" t="s">
        <v>116</v>
      </c>
      <c r="M12" s="4"/>
      <c r="N12" s="10"/>
    </row>
    <row r="13" spans="1:14" s="2" customFormat="1" ht="16.5" customHeight="1" x14ac:dyDescent="0.25">
      <c r="A13" s="9">
        <v>43166</v>
      </c>
      <c r="B13" s="3">
        <v>3</v>
      </c>
      <c r="C13" s="3" t="s">
        <v>2</v>
      </c>
      <c r="D13" s="3">
        <v>0</v>
      </c>
      <c r="E13" s="3">
        <f t="shared" si="0"/>
        <v>1</v>
      </c>
      <c r="F13" s="3">
        <f t="shared" si="1"/>
        <v>0</v>
      </c>
      <c r="G13" s="4" t="s">
        <v>7</v>
      </c>
      <c r="H13" s="3" t="s">
        <v>41</v>
      </c>
      <c r="I13" s="4" t="s">
        <v>13</v>
      </c>
      <c r="J13" s="3"/>
      <c r="K13" s="3" t="s">
        <v>84</v>
      </c>
      <c r="L13" s="3" t="s">
        <v>116</v>
      </c>
      <c r="M13" s="4"/>
      <c r="N13" s="10"/>
    </row>
    <row r="14" spans="1:14" s="2" customFormat="1" ht="16.5" customHeight="1" x14ac:dyDescent="0.25">
      <c r="A14" s="9">
        <v>43169</v>
      </c>
      <c r="B14" s="3">
        <v>0</v>
      </c>
      <c r="C14" s="3" t="s">
        <v>2</v>
      </c>
      <c r="D14" s="3">
        <v>1</v>
      </c>
      <c r="E14" s="3">
        <f t="shared" si="0"/>
        <v>0</v>
      </c>
      <c r="F14" s="3">
        <f t="shared" si="1"/>
        <v>0</v>
      </c>
      <c r="G14" s="4" t="s">
        <v>9</v>
      </c>
      <c r="H14" s="3" t="s">
        <v>41</v>
      </c>
      <c r="I14" s="4" t="s">
        <v>13</v>
      </c>
      <c r="J14" s="3"/>
      <c r="K14" s="3" t="s">
        <v>84</v>
      </c>
      <c r="L14" s="3" t="s">
        <v>117</v>
      </c>
      <c r="M14" s="4"/>
      <c r="N14" s="10"/>
    </row>
    <row r="15" spans="1:14" s="2" customFormat="1" ht="16.5" customHeight="1" x14ac:dyDescent="0.25">
      <c r="A15" s="9">
        <v>43173</v>
      </c>
      <c r="B15" s="3">
        <v>2</v>
      </c>
      <c r="C15" s="3" t="s">
        <v>2</v>
      </c>
      <c r="D15" s="3">
        <v>1</v>
      </c>
      <c r="E15" s="3">
        <f t="shared" si="0"/>
        <v>1</v>
      </c>
      <c r="F15" s="3">
        <f t="shared" si="1"/>
        <v>0</v>
      </c>
      <c r="G15" s="4" t="s">
        <v>97</v>
      </c>
      <c r="H15" s="3" t="s">
        <v>41</v>
      </c>
      <c r="I15" s="4" t="s">
        <v>19</v>
      </c>
      <c r="J15" s="3"/>
      <c r="K15" s="3" t="s">
        <v>84</v>
      </c>
      <c r="L15" s="3" t="s">
        <v>116</v>
      </c>
      <c r="M15" s="4"/>
      <c r="N15" s="10"/>
    </row>
    <row r="16" spans="1:14" s="2" customFormat="1" ht="16.5" customHeight="1" x14ac:dyDescent="0.25">
      <c r="A16" s="9">
        <v>43177</v>
      </c>
      <c r="B16" s="3">
        <v>4</v>
      </c>
      <c r="C16" s="3" t="s">
        <v>2</v>
      </c>
      <c r="D16" s="3">
        <v>0</v>
      </c>
      <c r="E16" s="3">
        <f t="shared" si="0"/>
        <v>1</v>
      </c>
      <c r="F16" s="3">
        <f t="shared" si="1"/>
        <v>0</v>
      </c>
      <c r="G16" s="4" t="s">
        <v>98</v>
      </c>
      <c r="H16" s="3" t="s">
        <v>42</v>
      </c>
      <c r="I16" s="4" t="s">
        <v>13</v>
      </c>
      <c r="J16" s="3"/>
      <c r="K16" s="3" t="s">
        <v>84</v>
      </c>
      <c r="L16" s="3" t="s">
        <v>116</v>
      </c>
      <c r="M16" s="4"/>
      <c r="N16" s="10"/>
    </row>
    <row r="17" spans="1:14" s="2" customFormat="1" ht="16.5" customHeight="1" x14ac:dyDescent="0.25">
      <c r="A17" s="9">
        <v>43181</v>
      </c>
      <c r="B17" s="3">
        <v>1</v>
      </c>
      <c r="C17" s="3" t="s">
        <v>2</v>
      </c>
      <c r="D17" s="3">
        <v>1</v>
      </c>
      <c r="E17" s="3">
        <f t="shared" si="0"/>
        <v>0</v>
      </c>
      <c r="F17" s="3">
        <f t="shared" si="1"/>
        <v>1</v>
      </c>
      <c r="G17" s="4" t="s">
        <v>8</v>
      </c>
      <c r="H17" s="3" t="s">
        <v>41</v>
      </c>
      <c r="I17" s="4" t="s">
        <v>13</v>
      </c>
      <c r="J17" s="3"/>
      <c r="K17" s="3" t="s">
        <v>86</v>
      </c>
      <c r="L17" s="3" t="s">
        <v>116</v>
      </c>
      <c r="M17" s="4"/>
      <c r="N17" s="10" t="s">
        <v>100</v>
      </c>
    </row>
    <row r="18" spans="1:14" s="2" customFormat="1" ht="16.5" customHeight="1" x14ac:dyDescent="0.25">
      <c r="A18" s="9">
        <v>43187</v>
      </c>
      <c r="B18" s="3">
        <v>0</v>
      </c>
      <c r="C18" s="3" t="s">
        <v>2</v>
      </c>
      <c r="D18" s="3">
        <v>1</v>
      </c>
      <c r="E18" s="3">
        <f t="shared" si="0"/>
        <v>0</v>
      </c>
      <c r="F18" s="3">
        <f t="shared" si="1"/>
        <v>0</v>
      </c>
      <c r="G18" s="4" t="s">
        <v>14</v>
      </c>
      <c r="H18" s="3" t="s">
        <v>42</v>
      </c>
      <c r="I18" s="4" t="s">
        <v>13</v>
      </c>
      <c r="J18" s="3"/>
      <c r="K18" s="3" t="s">
        <v>86</v>
      </c>
      <c r="L18" s="3" t="s">
        <v>116</v>
      </c>
      <c r="M18" s="4"/>
      <c r="N18" s="10" t="s">
        <v>99</v>
      </c>
    </row>
    <row r="19" spans="1:14" s="2" customFormat="1" ht="16.5" customHeight="1" x14ac:dyDescent="0.25">
      <c r="A19" s="9">
        <v>43204</v>
      </c>
      <c r="B19" s="3">
        <v>2</v>
      </c>
      <c r="C19" s="3" t="s">
        <v>2</v>
      </c>
      <c r="D19" s="3">
        <v>2</v>
      </c>
      <c r="E19" s="3">
        <f t="shared" si="0"/>
        <v>0</v>
      </c>
      <c r="F19" s="3">
        <f t="shared" si="1"/>
        <v>1</v>
      </c>
      <c r="G19" s="4" t="s">
        <v>57</v>
      </c>
      <c r="H19" s="3" t="s">
        <v>41</v>
      </c>
      <c r="I19" s="4" t="s">
        <v>37</v>
      </c>
      <c r="J19" s="3"/>
      <c r="K19" s="3" t="s">
        <v>84</v>
      </c>
      <c r="L19" s="3" t="s">
        <v>116</v>
      </c>
      <c r="M19" s="4"/>
      <c r="N19" s="10" t="s">
        <v>101</v>
      </c>
    </row>
    <row r="20" spans="1:14" s="2" customFormat="1" ht="16.5" customHeight="1" x14ac:dyDescent="0.25">
      <c r="A20" s="9">
        <v>43208</v>
      </c>
      <c r="B20" s="3">
        <v>1</v>
      </c>
      <c r="C20" s="3" t="s">
        <v>2</v>
      </c>
      <c r="D20" s="3">
        <v>1</v>
      </c>
      <c r="E20" s="3">
        <f t="shared" si="0"/>
        <v>0</v>
      </c>
      <c r="F20" s="3">
        <f t="shared" si="1"/>
        <v>1</v>
      </c>
      <c r="G20" s="4" t="s">
        <v>102</v>
      </c>
      <c r="H20" s="3" t="s">
        <v>42</v>
      </c>
      <c r="I20" s="4" t="s">
        <v>19</v>
      </c>
      <c r="J20" s="3"/>
      <c r="K20" s="3" t="s">
        <v>85</v>
      </c>
      <c r="L20" s="3" t="s">
        <v>116</v>
      </c>
      <c r="M20" s="4"/>
      <c r="N20" s="10" t="s">
        <v>103</v>
      </c>
    </row>
    <row r="21" spans="1:14" s="2" customFormat="1" ht="16.5" customHeight="1" x14ac:dyDescent="0.25">
      <c r="A21" s="9">
        <v>43211</v>
      </c>
      <c r="B21" s="3">
        <v>2</v>
      </c>
      <c r="C21" s="3" t="s">
        <v>2</v>
      </c>
      <c r="D21" s="3">
        <v>0</v>
      </c>
      <c r="E21" s="3">
        <f t="shared" si="0"/>
        <v>1</v>
      </c>
      <c r="F21" s="3">
        <f t="shared" si="1"/>
        <v>0</v>
      </c>
      <c r="G21" s="4" t="s">
        <v>24</v>
      </c>
      <c r="H21" s="3" t="s">
        <v>42</v>
      </c>
      <c r="I21" s="4" t="s">
        <v>37</v>
      </c>
      <c r="J21" s="3"/>
      <c r="K21" s="3" t="s">
        <v>84</v>
      </c>
      <c r="L21" s="3" t="s">
        <v>116</v>
      </c>
      <c r="M21" s="4"/>
      <c r="N21" s="10" t="s">
        <v>104</v>
      </c>
    </row>
    <row r="22" spans="1:14" s="2" customFormat="1" ht="16.5" customHeight="1" x14ac:dyDescent="0.25">
      <c r="A22" s="9">
        <v>43215</v>
      </c>
      <c r="B22" s="3">
        <v>0</v>
      </c>
      <c r="C22" s="3" t="s">
        <v>2</v>
      </c>
      <c r="D22" s="3">
        <v>0</v>
      </c>
      <c r="E22" s="3">
        <f t="shared" si="0"/>
        <v>0</v>
      </c>
      <c r="F22" s="3">
        <f t="shared" si="1"/>
        <v>1</v>
      </c>
      <c r="G22" s="4" t="s">
        <v>102</v>
      </c>
      <c r="H22" s="3" t="s">
        <v>41</v>
      </c>
      <c r="I22" s="4" t="s">
        <v>19</v>
      </c>
      <c r="J22" s="3"/>
      <c r="K22" s="3" t="s">
        <v>84</v>
      </c>
      <c r="L22" s="3" t="s">
        <v>116</v>
      </c>
      <c r="M22" s="4"/>
      <c r="N22" s="10" t="s">
        <v>105</v>
      </c>
    </row>
    <row r="23" spans="1:14" s="2" customFormat="1" ht="16.5" customHeight="1" x14ac:dyDescent="0.25">
      <c r="A23" s="9">
        <v>43219</v>
      </c>
      <c r="B23" s="3">
        <v>3</v>
      </c>
      <c r="C23" s="3" t="s">
        <v>2</v>
      </c>
      <c r="D23" s="3">
        <v>0</v>
      </c>
      <c r="E23" s="3">
        <f t="shared" si="0"/>
        <v>1</v>
      </c>
      <c r="F23" s="3">
        <f t="shared" si="1"/>
        <v>0</v>
      </c>
      <c r="G23" s="4" t="s">
        <v>30</v>
      </c>
      <c r="H23" s="3" t="s">
        <v>41</v>
      </c>
      <c r="I23" s="4" t="s">
        <v>37</v>
      </c>
      <c r="J23" s="3"/>
      <c r="K23" s="3" t="s">
        <v>85</v>
      </c>
      <c r="L23" s="3" t="s">
        <v>116</v>
      </c>
      <c r="M23" s="4"/>
      <c r="N23" s="10" t="s">
        <v>106</v>
      </c>
    </row>
    <row r="24" spans="1:14" s="2" customFormat="1" ht="16.5" customHeight="1" x14ac:dyDescent="0.25">
      <c r="A24" s="9">
        <v>43222</v>
      </c>
      <c r="B24" s="3">
        <v>1</v>
      </c>
      <c r="C24" s="3" t="s">
        <v>2</v>
      </c>
      <c r="D24" s="3">
        <v>0</v>
      </c>
      <c r="E24" s="3">
        <f t="shared" si="0"/>
        <v>1</v>
      </c>
      <c r="F24" s="3">
        <f t="shared" si="1"/>
        <v>0</v>
      </c>
      <c r="G24" s="4" t="s">
        <v>45</v>
      </c>
      <c r="H24" s="3" t="s">
        <v>41</v>
      </c>
      <c r="I24" s="4" t="s">
        <v>34</v>
      </c>
      <c r="J24" s="3"/>
      <c r="K24" s="3" t="s">
        <v>107</v>
      </c>
      <c r="L24" s="3" t="s">
        <v>116</v>
      </c>
      <c r="M24" s="4"/>
      <c r="N24" s="10"/>
    </row>
    <row r="25" spans="1:14" s="2" customFormat="1" ht="16.5" customHeight="1" x14ac:dyDescent="0.25">
      <c r="A25" s="9">
        <v>43226</v>
      </c>
      <c r="B25" s="3">
        <v>2</v>
      </c>
      <c r="C25" s="3" t="s">
        <v>2</v>
      </c>
      <c r="D25" s="3">
        <v>0</v>
      </c>
      <c r="E25" s="3">
        <f t="shared" si="0"/>
        <v>1</v>
      </c>
      <c r="F25" s="3">
        <f t="shared" si="1"/>
        <v>0</v>
      </c>
      <c r="G25" s="4" t="s">
        <v>108</v>
      </c>
      <c r="H25" s="3" t="s">
        <v>42</v>
      </c>
      <c r="I25" s="4" t="s">
        <v>37</v>
      </c>
      <c r="J25" s="3"/>
      <c r="K25" s="3" t="s">
        <v>84</v>
      </c>
      <c r="L25" s="3" t="s">
        <v>116</v>
      </c>
      <c r="M25" s="4"/>
      <c r="N25" s="10" t="s">
        <v>109</v>
      </c>
    </row>
    <row r="26" spans="1:14" s="2" customFormat="1" ht="16.5" customHeight="1" x14ac:dyDescent="0.25">
      <c r="A26" s="9">
        <v>43230</v>
      </c>
      <c r="B26" s="3">
        <v>0</v>
      </c>
      <c r="C26" s="3" t="s">
        <v>2</v>
      </c>
      <c r="D26" s="3">
        <v>0</v>
      </c>
      <c r="E26" s="3">
        <f t="shared" si="0"/>
        <v>0</v>
      </c>
      <c r="F26" s="3">
        <f t="shared" si="1"/>
        <v>1</v>
      </c>
      <c r="G26" s="4" t="s">
        <v>45</v>
      </c>
      <c r="H26" s="3" t="s">
        <v>42</v>
      </c>
      <c r="I26" s="4" t="s">
        <v>34</v>
      </c>
      <c r="J26" s="3"/>
      <c r="K26" s="3" t="s">
        <v>86</v>
      </c>
      <c r="L26" s="3" t="s">
        <v>116</v>
      </c>
      <c r="M26" s="4"/>
      <c r="N26" s="10" t="s">
        <v>110</v>
      </c>
    </row>
    <row r="27" spans="1:14" s="2" customFormat="1" ht="16.5" customHeight="1" x14ac:dyDescent="0.25">
      <c r="A27" s="9">
        <v>43233</v>
      </c>
      <c r="B27" s="3">
        <v>2</v>
      </c>
      <c r="C27" s="3" t="s">
        <v>2</v>
      </c>
      <c r="D27" s="3">
        <v>3</v>
      </c>
      <c r="E27" s="3">
        <f t="shared" si="0"/>
        <v>0</v>
      </c>
      <c r="F27" s="3">
        <f t="shared" si="1"/>
        <v>0</v>
      </c>
      <c r="G27" s="4" t="s">
        <v>46</v>
      </c>
      <c r="H27" s="3" t="s">
        <v>41</v>
      </c>
      <c r="I27" s="4" t="s">
        <v>37</v>
      </c>
      <c r="J27" s="3"/>
      <c r="K27" s="3" t="s">
        <v>84</v>
      </c>
      <c r="L27" s="3" t="s">
        <v>117</v>
      </c>
      <c r="M27" s="4"/>
      <c r="N27" s="10" t="s">
        <v>111</v>
      </c>
    </row>
    <row r="28" spans="1:14" s="2" customFormat="1" ht="16.5" customHeight="1" x14ac:dyDescent="0.25">
      <c r="A28" s="9">
        <v>43236</v>
      </c>
      <c r="B28" s="3">
        <v>2</v>
      </c>
      <c r="C28" s="3" t="s">
        <v>2</v>
      </c>
      <c r="D28" s="3">
        <v>0</v>
      </c>
      <c r="E28" s="3">
        <f t="shared" si="0"/>
        <v>1</v>
      </c>
      <c r="F28" s="3">
        <f t="shared" si="1"/>
        <v>0</v>
      </c>
      <c r="G28" s="4" t="s">
        <v>97</v>
      </c>
      <c r="H28" s="3" t="s">
        <v>42</v>
      </c>
      <c r="I28" s="4" t="s">
        <v>19</v>
      </c>
      <c r="J28" s="3"/>
      <c r="K28" s="3" t="s">
        <v>84</v>
      </c>
      <c r="L28" s="3" t="s">
        <v>116</v>
      </c>
      <c r="M28" s="4"/>
      <c r="N28" s="10" t="s">
        <v>112</v>
      </c>
    </row>
    <row r="29" spans="1:14" s="2" customFormat="1" ht="16.5" customHeight="1" x14ac:dyDescent="0.25">
      <c r="A29" s="9">
        <v>43239</v>
      </c>
      <c r="B29" s="3">
        <v>1</v>
      </c>
      <c r="C29" s="3" t="s">
        <v>2</v>
      </c>
      <c r="D29" s="3">
        <v>1</v>
      </c>
      <c r="E29" s="3">
        <f t="shared" si="0"/>
        <v>0</v>
      </c>
      <c r="F29" s="3">
        <f t="shared" si="1"/>
        <v>1</v>
      </c>
      <c r="G29" s="4" t="s">
        <v>15</v>
      </c>
      <c r="H29" s="3" t="s">
        <v>42</v>
      </c>
      <c r="I29" s="4" t="s">
        <v>37</v>
      </c>
      <c r="J29" s="3"/>
      <c r="K29" s="3" t="s">
        <v>84</v>
      </c>
      <c r="L29" s="3" t="s">
        <v>116</v>
      </c>
      <c r="M29" s="4"/>
      <c r="N29" s="10" t="s">
        <v>113</v>
      </c>
    </row>
    <row r="30" spans="1:14" s="2" customFormat="1" ht="16.5" customHeight="1" x14ac:dyDescent="0.25">
      <c r="A30" s="9">
        <v>43243</v>
      </c>
      <c r="B30" s="3">
        <v>0</v>
      </c>
      <c r="C30" s="3" t="s">
        <v>2</v>
      </c>
      <c r="D30" s="3">
        <v>0</v>
      </c>
      <c r="E30" s="3">
        <f t="shared" si="0"/>
        <v>0</v>
      </c>
      <c r="F30" s="3">
        <f t="shared" si="1"/>
        <v>1</v>
      </c>
      <c r="G30" s="4" t="s">
        <v>96</v>
      </c>
      <c r="H30" s="3" t="s">
        <v>41</v>
      </c>
      <c r="I30" s="4" t="s">
        <v>19</v>
      </c>
      <c r="J30" s="3"/>
      <c r="K30" s="3" t="s">
        <v>84</v>
      </c>
      <c r="L30" s="3" t="s">
        <v>116</v>
      </c>
      <c r="M30" s="4"/>
      <c r="N30" s="10" t="s">
        <v>114</v>
      </c>
    </row>
    <row r="31" spans="1:14" s="2" customFormat="1" ht="16.5" customHeight="1" x14ac:dyDescent="0.25">
      <c r="A31" s="9">
        <v>43246</v>
      </c>
      <c r="B31" s="3">
        <v>1</v>
      </c>
      <c r="C31" s="3" t="s">
        <v>2</v>
      </c>
      <c r="D31" s="3">
        <v>0</v>
      </c>
      <c r="E31" s="3">
        <f t="shared" si="0"/>
        <v>1</v>
      </c>
      <c r="F31" s="3">
        <f t="shared" si="1"/>
        <v>0</v>
      </c>
      <c r="G31" s="4" t="s">
        <v>36</v>
      </c>
      <c r="H31" s="3" t="s">
        <v>41</v>
      </c>
      <c r="I31" s="4" t="s">
        <v>37</v>
      </c>
      <c r="J31" s="3"/>
      <c r="K31" s="3" t="s">
        <v>84</v>
      </c>
      <c r="L31" s="3" t="s">
        <v>116</v>
      </c>
      <c r="M31" s="4"/>
      <c r="N31" s="10" t="s">
        <v>113</v>
      </c>
    </row>
    <row r="32" spans="1:14" s="2" customFormat="1" ht="16.5" customHeight="1" x14ac:dyDescent="0.25">
      <c r="A32" s="9">
        <v>43251</v>
      </c>
      <c r="B32" s="3">
        <v>2</v>
      </c>
      <c r="C32" s="3" t="s">
        <v>2</v>
      </c>
      <c r="D32" s="3">
        <v>0</v>
      </c>
      <c r="E32" s="3">
        <f t="shared" si="0"/>
        <v>1</v>
      </c>
      <c r="F32" s="3">
        <f t="shared" si="1"/>
        <v>0</v>
      </c>
      <c r="G32" s="4" t="s">
        <v>47</v>
      </c>
      <c r="H32" s="3" t="s">
        <v>42</v>
      </c>
      <c r="I32" s="4" t="s">
        <v>37</v>
      </c>
      <c r="J32" s="3"/>
      <c r="K32" s="3" t="s">
        <v>84</v>
      </c>
      <c r="L32" s="3" t="s">
        <v>116</v>
      </c>
      <c r="M32" s="4"/>
      <c r="N32" s="10" t="s">
        <v>113</v>
      </c>
    </row>
    <row r="33" spans="1:14" s="2" customFormat="1" ht="16.5" customHeight="1" x14ac:dyDescent="0.25">
      <c r="A33" s="9">
        <v>43254</v>
      </c>
      <c r="B33" s="3">
        <v>1</v>
      </c>
      <c r="C33" s="3" t="s">
        <v>2</v>
      </c>
      <c r="D33" s="3">
        <v>0</v>
      </c>
      <c r="E33" s="3">
        <f t="shared" si="0"/>
        <v>1</v>
      </c>
      <c r="F33" s="3">
        <f t="shared" si="1"/>
        <v>0</v>
      </c>
      <c r="G33" s="4" t="s">
        <v>56</v>
      </c>
      <c r="H33" s="3" t="s">
        <v>42</v>
      </c>
      <c r="I33" s="4" t="s">
        <v>37</v>
      </c>
      <c r="J33" s="3"/>
      <c r="K33" s="3" t="s">
        <v>85</v>
      </c>
      <c r="L33" s="3" t="s">
        <v>116</v>
      </c>
      <c r="M33" s="4"/>
      <c r="N33" s="10" t="s">
        <v>113</v>
      </c>
    </row>
    <row r="34" spans="1:14" s="2" customFormat="1" ht="16.5" customHeight="1" x14ac:dyDescent="0.25">
      <c r="A34" s="9">
        <v>43258</v>
      </c>
      <c r="B34" s="3">
        <v>2</v>
      </c>
      <c r="C34" s="3" t="s">
        <v>2</v>
      </c>
      <c r="D34" s="3">
        <v>0</v>
      </c>
      <c r="E34" s="3">
        <f t="shared" si="0"/>
        <v>1</v>
      </c>
      <c r="F34" s="3">
        <f t="shared" si="1"/>
        <v>0</v>
      </c>
      <c r="G34" s="4" t="s">
        <v>8</v>
      </c>
      <c r="H34" s="3" t="s">
        <v>41</v>
      </c>
      <c r="I34" s="4" t="s">
        <v>37</v>
      </c>
      <c r="J34" s="3"/>
      <c r="K34" s="3" t="s">
        <v>84</v>
      </c>
      <c r="L34" s="3" t="s">
        <v>116</v>
      </c>
      <c r="M34" s="4"/>
      <c r="N34" s="10" t="s">
        <v>113</v>
      </c>
    </row>
    <row r="35" spans="1:14" s="2" customFormat="1" ht="16.5" customHeight="1" x14ac:dyDescent="0.25">
      <c r="A35" s="9">
        <v>43261</v>
      </c>
      <c r="B35" s="3">
        <v>2</v>
      </c>
      <c r="C35" s="3" t="s">
        <v>2</v>
      </c>
      <c r="D35" s="3">
        <v>0</v>
      </c>
      <c r="E35" s="3">
        <f t="shared" si="0"/>
        <v>1</v>
      </c>
      <c r="F35" s="3">
        <f t="shared" si="1"/>
        <v>0</v>
      </c>
      <c r="G35" s="4" t="s">
        <v>59</v>
      </c>
      <c r="H35" s="3" t="s">
        <v>42</v>
      </c>
      <c r="I35" s="4" t="s">
        <v>37</v>
      </c>
      <c r="J35" s="3"/>
      <c r="K35" s="3" t="s">
        <v>84</v>
      </c>
      <c r="L35" s="3" t="s">
        <v>116</v>
      </c>
      <c r="M35" s="4"/>
      <c r="N35" s="10" t="s">
        <v>113</v>
      </c>
    </row>
    <row r="36" spans="1:14" s="2" customFormat="1" ht="16.5" customHeight="1" x14ac:dyDescent="0.25">
      <c r="A36" s="9">
        <v>43264</v>
      </c>
      <c r="B36" s="3">
        <v>1</v>
      </c>
      <c r="C36" s="3" t="s">
        <v>2</v>
      </c>
      <c r="D36" s="3">
        <v>1</v>
      </c>
      <c r="E36" s="3">
        <f t="shared" si="0"/>
        <v>0</v>
      </c>
      <c r="F36" s="3">
        <f t="shared" si="1"/>
        <v>1</v>
      </c>
      <c r="G36" s="4" t="s">
        <v>53</v>
      </c>
      <c r="H36" s="3" t="s">
        <v>41</v>
      </c>
      <c r="I36" s="4" t="s">
        <v>37</v>
      </c>
      <c r="J36" s="3"/>
      <c r="K36" s="3" t="s">
        <v>84</v>
      </c>
      <c r="L36" s="3" t="s">
        <v>116</v>
      </c>
      <c r="M36" s="4"/>
      <c r="N36" s="10" t="s">
        <v>118</v>
      </c>
    </row>
    <row r="37" spans="1:14" s="2" customFormat="1" ht="16.5" customHeight="1" x14ac:dyDescent="0.25">
      <c r="A37" s="9">
        <v>43299</v>
      </c>
      <c r="B37" s="3">
        <v>0</v>
      </c>
      <c r="C37" s="3" t="s">
        <v>2</v>
      </c>
      <c r="D37" s="3">
        <v>1</v>
      </c>
      <c r="E37" s="3">
        <f t="shared" si="0"/>
        <v>0</v>
      </c>
      <c r="F37" s="3">
        <f t="shared" si="1"/>
        <v>0</v>
      </c>
      <c r="G37" s="4" t="s">
        <v>49</v>
      </c>
      <c r="H37" s="3" t="s">
        <v>42</v>
      </c>
      <c r="I37" s="4" t="s">
        <v>37</v>
      </c>
      <c r="J37" s="3"/>
      <c r="K37" s="3" t="s">
        <v>85</v>
      </c>
      <c r="L37" s="3" t="s">
        <v>116</v>
      </c>
      <c r="M37" s="4"/>
      <c r="N37" s="10" t="s">
        <v>119</v>
      </c>
    </row>
    <row r="38" spans="1:14" s="2" customFormat="1" ht="16.5" customHeight="1" x14ac:dyDescent="0.25">
      <c r="A38" s="9">
        <v>43302</v>
      </c>
      <c r="B38" s="3">
        <v>2</v>
      </c>
      <c r="C38" s="3" t="s">
        <v>2</v>
      </c>
      <c r="D38" s="3">
        <v>0</v>
      </c>
      <c r="E38" s="3">
        <f t="shared" si="0"/>
        <v>1</v>
      </c>
      <c r="F38" s="3">
        <f t="shared" si="1"/>
        <v>0</v>
      </c>
      <c r="G38" s="4" t="s">
        <v>14</v>
      </c>
      <c r="H38" s="3" t="s">
        <v>42</v>
      </c>
      <c r="I38" s="4" t="s">
        <v>37</v>
      </c>
      <c r="J38" s="3"/>
      <c r="K38" s="3" t="s">
        <v>84</v>
      </c>
      <c r="L38" s="3" t="s">
        <v>116</v>
      </c>
      <c r="M38" s="4"/>
      <c r="N38" s="10" t="s">
        <v>113</v>
      </c>
    </row>
    <row r="39" spans="1:14" s="2" customFormat="1" ht="16.5" customHeight="1" x14ac:dyDescent="0.25">
      <c r="A39" s="9">
        <v>43306</v>
      </c>
      <c r="B39" s="3">
        <v>1</v>
      </c>
      <c r="C39" s="3" t="s">
        <v>2</v>
      </c>
      <c r="D39" s="3">
        <v>1</v>
      </c>
      <c r="E39" s="3">
        <f t="shared" si="0"/>
        <v>0</v>
      </c>
      <c r="F39" s="3">
        <f t="shared" si="1"/>
        <v>1</v>
      </c>
      <c r="G39" s="4" t="s">
        <v>48</v>
      </c>
      <c r="H39" s="3" t="s">
        <v>41</v>
      </c>
      <c r="I39" s="4" t="s">
        <v>37</v>
      </c>
      <c r="J39" s="3"/>
      <c r="K39" s="3" t="s">
        <v>84</v>
      </c>
      <c r="L39" s="3" t="s">
        <v>116</v>
      </c>
      <c r="M39" s="4"/>
      <c r="N39" s="10" t="s">
        <v>120</v>
      </c>
    </row>
    <row r="40" spans="1:14" s="2" customFormat="1" ht="16.5" customHeight="1" x14ac:dyDescent="0.25">
      <c r="A40" s="9">
        <v>43310</v>
      </c>
      <c r="B40" s="3">
        <v>4</v>
      </c>
      <c r="C40" s="3" t="s">
        <v>2</v>
      </c>
      <c r="D40" s="3">
        <v>1</v>
      </c>
      <c r="E40" s="3">
        <f t="shared" si="0"/>
        <v>1</v>
      </c>
      <c r="F40" s="3">
        <f t="shared" si="1"/>
        <v>0</v>
      </c>
      <c r="G40" s="4" t="s">
        <v>43</v>
      </c>
      <c r="H40" s="3" t="s">
        <v>42</v>
      </c>
      <c r="I40" s="4" t="s">
        <v>37</v>
      </c>
      <c r="J40" s="3"/>
      <c r="K40" s="3" t="s">
        <v>84</v>
      </c>
      <c r="L40" s="3" t="s">
        <v>116</v>
      </c>
      <c r="M40" s="4"/>
      <c r="N40" s="10" t="s">
        <v>121</v>
      </c>
    </row>
    <row r="41" spans="1:14" s="2" customFormat="1" ht="16.5" customHeight="1" x14ac:dyDescent="0.25">
      <c r="A41" s="9">
        <v>43313</v>
      </c>
      <c r="B41" s="3">
        <v>1</v>
      </c>
      <c r="C41" s="3" t="s">
        <v>2</v>
      </c>
      <c r="D41" s="3">
        <v>1</v>
      </c>
      <c r="E41" s="3">
        <f t="shared" si="0"/>
        <v>0</v>
      </c>
      <c r="F41" s="3">
        <f t="shared" si="1"/>
        <v>1</v>
      </c>
      <c r="G41" s="4" t="s">
        <v>22</v>
      </c>
      <c r="H41" s="3" t="s">
        <v>41</v>
      </c>
      <c r="I41" s="4" t="s">
        <v>34</v>
      </c>
      <c r="J41" s="3"/>
      <c r="K41" s="3" t="s">
        <v>107</v>
      </c>
      <c r="L41" s="3" t="s">
        <v>116</v>
      </c>
      <c r="M41" s="4"/>
      <c r="N41" s="10" t="s">
        <v>122</v>
      </c>
    </row>
    <row r="42" spans="1:14" s="2" customFormat="1" ht="16.5" customHeight="1" x14ac:dyDescent="0.25">
      <c r="A42" s="9">
        <v>43316</v>
      </c>
      <c r="B42" s="3">
        <v>0</v>
      </c>
      <c r="C42" s="3" t="s">
        <v>2</v>
      </c>
      <c r="D42" s="3">
        <v>2</v>
      </c>
      <c r="E42" s="3">
        <f t="shared" si="0"/>
        <v>0</v>
      </c>
      <c r="F42" s="3">
        <f t="shared" si="1"/>
        <v>0</v>
      </c>
      <c r="G42" s="4" t="s">
        <v>22</v>
      </c>
      <c r="H42" s="3" t="s">
        <v>41</v>
      </c>
      <c r="I42" s="4" t="s">
        <v>37</v>
      </c>
      <c r="J42" s="3"/>
      <c r="K42" s="3" t="s">
        <v>84</v>
      </c>
      <c r="L42" s="3" t="s">
        <v>116</v>
      </c>
      <c r="M42" s="4"/>
      <c r="N42" s="10" t="s">
        <v>127</v>
      </c>
    </row>
    <row r="43" spans="1:14" s="2" customFormat="1" ht="16.5" customHeight="1" x14ac:dyDescent="0.25">
      <c r="A43" s="9">
        <v>43320</v>
      </c>
      <c r="B43" s="3">
        <v>0</v>
      </c>
      <c r="C43" s="3" t="s">
        <v>2</v>
      </c>
      <c r="D43" s="3">
        <v>2</v>
      </c>
      <c r="E43" s="3">
        <f t="shared" si="0"/>
        <v>0</v>
      </c>
      <c r="F43" s="3">
        <f t="shared" si="1"/>
        <v>0</v>
      </c>
      <c r="G43" s="4" t="s">
        <v>52</v>
      </c>
      <c r="H43" s="3" t="s">
        <v>42</v>
      </c>
      <c r="I43" s="4" t="s">
        <v>19</v>
      </c>
      <c r="J43" s="3"/>
      <c r="K43" s="3" t="s">
        <v>107</v>
      </c>
      <c r="L43" s="3" t="s">
        <v>116</v>
      </c>
      <c r="M43" s="4"/>
      <c r="N43" s="10" t="s">
        <v>123</v>
      </c>
    </row>
    <row r="44" spans="1:14" s="2" customFormat="1" ht="16.5" customHeight="1" x14ac:dyDescent="0.25">
      <c r="A44" s="9">
        <v>43324</v>
      </c>
      <c r="B44" s="3">
        <v>1</v>
      </c>
      <c r="C44" s="3" t="s">
        <v>2</v>
      </c>
      <c r="D44" s="3">
        <v>0</v>
      </c>
      <c r="E44" s="3">
        <f t="shared" si="0"/>
        <v>1</v>
      </c>
      <c r="F44" s="3">
        <f t="shared" si="1"/>
        <v>0</v>
      </c>
      <c r="G44" s="4" t="s">
        <v>52</v>
      </c>
      <c r="H44" s="3" t="s">
        <v>42</v>
      </c>
      <c r="I44" s="4" t="s">
        <v>37</v>
      </c>
      <c r="J44" s="3"/>
      <c r="K44" s="3" t="s">
        <v>84</v>
      </c>
      <c r="L44" s="3" t="s">
        <v>116</v>
      </c>
      <c r="M44" s="4"/>
      <c r="N44" s="10" t="s">
        <v>124</v>
      </c>
    </row>
    <row r="45" spans="1:14" s="2" customFormat="1" ht="16.5" customHeight="1" x14ac:dyDescent="0.25">
      <c r="A45" s="9">
        <v>43327</v>
      </c>
      <c r="B45" s="3">
        <v>1</v>
      </c>
      <c r="C45" s="3" t="s">
        <v>2</v>
      </c>
      <c r="D45" s="3">
        <v>0</v>
      </c>
      <c r="E45" s="3">
        <f t="shared" si="0"/>
        <v>1</v>
      </c>
      <c r="F45" s="3">
        <f t="shared" si="1"/>
        <v>0</v>
      </c>
      <c r="G45" s="4" t="s">
        <v>22</v>
      </c>
      <c r="H45" s="3" t="s">
        <v>42</v>
      </c>
      <c r="I45" s="4" t="s">
        <v>34</v>
      </c>
      <c r="J45" s="3"/>
      <c r="K45" s="3" t="s">
        <v>86</v>
      </c>
      <c r="L45" s="3" t="s">
        <v>116</v>
      </c>
      <c r="M45" s="4"/>
      <c r="N45" s="10" t="s">
        <v>125</v>
      </c>
    </row>
    <row r="46" spans="1:14" s="2" customFormat="1" ht="16.5" customHeight="1" x14ac:dyDescent="0.25">
      <c r="A46" s="9">
        <v>43331</v>
      </c>
      <c r="B46" s="3">
        <v>0</v>
      </c>
      <c r="C46" s="3" t="s">
        <v>2</v>
      </c>
      <c r="D46" s="3">
        <v>3</v>
      </c>
      <c r="E46" s="3">
        <f t="shared" si="0"/>
        <v>0</v>
      </c>
      <c r="F46" s="3">
        <f t="shared" si="1"/>
        <v>0</v>
      </c>
      <c r="G46" s="4" t="s">
        <v>21</v>
      </c>
      <c r="H46" s="3" t="s">
        <v>41</v>
      </c>
      <c r="I46" s="4" t="s">
        <v>37</v>
      </c>
      <c r="J46" s="3"/>
      <c r="K46" s="3" t="s">
        <v>84</v>
      </c>
      <c r="L46" s="3" t="s">
        <v>116</v>
      </c>
      <c r="M46" s="4"/>
      <c r="N46" s="10" t="s">
        <v>126</v>
      </c>
    </row>
    <row r="47" spans="1:14" s="2" customFormat="1" ht="16.5" customHeight="1" x14ac:dyDescent="0.25">
      <c r="A47" s="9">
        <v>43335</v>
      </c>
      <c r="B47" s="3">
        <v>1</v>
      </c>
      <c r="C47" s="3" t="s">
        <v>2</v>
      </c>
      <c r="D47" s="3">
        <v>0</v>
      </c>
      <c r="E47" s="3">
        <f t="shared" si="0"/>
        <v>1</v>
      </c>
      <c r="F47" s="3">
        <f t="shared" si="1"/>
        <v>0</v>
      </c>
      <c r="G47" s="4" t="s">
        <v>57</v>
      </c>
      <c r="H47" s="3" t="s">
        <v>42</v>
      </c>
      <c r="I47" s="4" t="s">
        <v>37</v>
      </c>
      <c r="J47" s="3"/>
      <c r="K47" s="3" t="s">
        <v>84</v>
      </c>
      <c r="L47" s="3" t="s">
        <v>116</v>
      </c>
      <c r="M47" s="4"/>
      <c r="N47" s="10" t="s">
        <v>128</v>
      </c>
    </row>
    <row r="48" spans="1:14" s="2" customFormat="1" ht="16.5" customHeight="1" x14ac:dyDescent="0.25">
      <c r="A48" s="9">
        <v>43338</v>
      </c>
      <c r="B48" s="3">
        <v>2</v>
      </c>
      <c r="C48" s="3" t="s">
        <v>2</v>
      </c>
      <c r="D48" s="3">
        <v>2</v>
      </c>
      <c r="E48" s="3">
        <f t="shared" si="0"/>
        <v>0</v>
      </c>
      <c r="F48" s="3">
        <f t="shared" si="1"/>
        <v>1</v>
      </c>
      <c r="G48" s="4" t="s">
        <v>24</v>
      </c>
      <c r="H48" s="3" t="s">
        <v>41</v>
      </c>
      <c r="I48" s="4" t="s">
        <v>37</v>
      </c>
      <c r="J48" s="3"/>
      <c r="K48" s="3" t="s">
        <v>84</v>
      </c>
      <c r="L48" s="3" t="s">
        <v>116</v>
      </c>
      <c r="M48" s="4"/>
      <c r="N48" s="10" t="s">
        <v>129</v>
      </c>
    </row>
    <row r="49" spans="1:14" s="2" customFormat="1" ht="16.5" customHeight="1" x14ac:dyDescent="0.25">
      <c r="A49" s="9">
        <v>43341</v>
      </c>
      <c r="B49" s="3">
        <v>1</v>
      </c>
      <c r="C49" s="3" t="s">
        <v>2</v>
      </c>
      <c r="D49" s="3">
        <v>0</v>
      </c>
      <c r="E49" s="3">
        <f t="shared" si="0"/>
        <v>1</v>
      </c>
      <c r="F49" s="3">
        <f t="shared" si="1"/>
        <v>0</v>
      </c>
      <c r="G49" s="4" t="s">
        <v>52</v>
      </c>
      <c r="H49" s="3" t="s">
        <v>41</v>
      </c>
      <c r="I49" s="4" t="s">
        <v>19</v>
      </c>
      <c r="J49" s="3"/>
      <c r="K49" s="3" t="s">
        <v>86</v>
      </c>
      <c r="L49" s="3" t="s">
        <v>116</v>
      </c>
      <c r="M49" s="4"/>
      <c r="N49" s="10" t="s">
        <v>130</v>
      </c>
    </row>
    <row r="50" spans="1:14" s="2" customFormat="1" ht="16.5" customHeight="1" x14ac:dyDescent="0.25">
      <c r="A50" s="9">
        <v>43345</v>
      </c>
      <c r="B50" s="3">
        <v>0</v>
      </c>
      <c r="C50" s="3" t="s">
        <v>2</v>
      </c>
      <c r="D50" s="3">
        <v>1</v>
      </c>
      <c r="E50" s="3">
        <f t="shared" si="0"/>
        <v>0</v>
      </c>
      <c r="F50" s="3">
        <f t="shared" si="1"/>
        <v>0</v>
      </c>
      <c r="G50" s="4" t="s">
        <v>30</v>
      </c>
      <c r="H50" s="3" t="s">
        <v>42</v>
      </c>
      <c r="I50" s="4" t="s">
        <v>37</v>
      </c>
      <c r="J50" s="3"/>
      <c r="K50" s="3" t="s">
        <v>84</v>
      </c>
      <c r="L50" s="3" t="s">
        <v>116</v>
      </c>
      <c r="M50" s="4"/>
      <c r="N50" s="10" t="s">
        <v>131</v>
      </c>
    </row>
    <row r="51" spans="1:14" s="2" customFormat="1" ht="16.5" customHeight="1" x14ac:dyDescent="0.25">
      <c r="A51" s="9">
        <v>43348</v>
      </c>
      <c r="B51" s="3">
        <v>1</v>
      </c>
      <c r="C51" s="3" t="s">
        <v>2</v>
      </c>
      <c r="D51" s="3">
        <v>2</v>
      </c>
      <c r="E51" s="3">
        <f t="shared" si="0"/>
        <v>0</v>
      </c>
      <c r="F51" s="3">
        <f t="shared" si="1"/>
        <v>0</v>
      </c>
      <c r="G51" s="4" t="s">
        <v>108</v>
      </c>
      <c r="H51" s="3" t="s">
        <v>41</v>
      </c>
      <c r="I51" s="4" t="s">
        <v>37</v>
      </c>
      <c r="J51" s="3"/>
      <c r="K51" s="3" t="s">
        <v>84</v>
      </c>
      <c r="L51" s="3" t="s">
        <v>116</v>
      </c>
      <c r="M51" s="4"/>
      <c r="N51" s="10"/>
    </row>
    <row r="52" spans="1:14" s="2" customFormat="1" ht="16.5" customHeight="1" x14ac:dyDescent="0.25">
      <c r="A52" s="9">
        <v>43351</v>
      </c>
      <c r="B52" s="3">
        <v>2</v>
      </c>
      <c r="C52" s="3" t="s">
        <v>2</v>
      </c>
      <c r="D52" s="3">
        <v>0</v>
      </c>
      <c r="E52" s="3">
        <f t="shared" si="0"/>
        <v>1</v>
      </c>
      <c r="F52" s="3">
        <f t="shared" si="1"/>
        <v>0</v>
      </c>
      <c r="G52" s="4" t="s">
        <v>46</v>
      </c>
      <c r="H52" s="3" t="s">
        <v>42</v>
      </c>
      <c r="I52" s="4" t="s">
        <v>37</v>
      </c>
      <c r="J52" s="3"/>
      <c r="K52" s="3" t="s">
        <v>84</v>
      </c>
      <c r="L52" s="3" t="s">
        <v>116</v>
      </c>
      <c r="M52" s="4"/>
      <c r="N52" s="10"/>
    </row>
    <row r="53" spans="1:14" s="2" customFormat="1" ht="16.5" customHeight="1" x14ac:dyDescent="0.25">
      <c r="A53" s="9">
        <v>43355</v>
      </c>
      <c r="B53" s="3">
        <v>0</v>
      </c>
      <c r="C53" s="3" t="s">
        <v>2</v>
      </c>
      <c r="D53" s="3">
        <v>0</v>
      </c>
      <c r="E53" s="3">
        <f t="shared" si="0"/>
        <v>0</v>
      </c>
      <c r="F53" s="3">
        <f t="shared" si="1"/>
        <v>1</v>
      </c>
      <c r="G53" s="4" t="s">
        <v>56</v>
      </c>
      <c r="H53" s="3" t="s">
        <v>42</v>
      </c>
      <c r="I53" s="4" t="s">
        <v>34</v>
      </c>
      <c r="J53" s="3"/>
      <c r="K53" s="3" t="s">
        <v>107</v>
      </c>
      <c r="L53" s="3" t="s">
        <v>116</v>
      </c>
      <c r="M53" s="4"/>
      <c r="N53" s="10"/>
    </row>
    <row r="54" spans="1:14" s="2" customFormat="1" ht="16.5" customHeight="1" x14ac:dyDescent="0.25">
      <c r="A54" s="9">
        <v>43358</v>
      </c>
      <c r="B54" s="3">
        <v>1</v>
      </c>
      <c r="C54" s="3" t="s">
        <v>2</v>
      </c>
      <c r="D54" s="3">
        <v>1</v>
      </c>
      <c r="E54" s="3">
        <f t="shared" si="0"/>
        <v>0</v>
      </c>
      <c r="F54" s="3">
        <f t="shared" si="1"/>
        <v>1</v>
      </c>
      <c r="G54" s="4" t="s">
        <v>15</v>
      </c>
      <c r="H54" s="3" t="s">
        <v>41</v>
      </c>
      <c r="I54" s="4" t="s">
        <v>37</v>
      </c>
      <c r="J54" s="3"/>
      <c r="K54" s="3" t="s">
        <v>84</v>
      </c>
      <c r="L54" s="3" t="s">
        <v>116</v>
      </c>
      <c r="M54" s="4"/>
      <c r="N54" s="10" t="s">
        <v>132</v>
      </c>
    </row>
    <row r="55" spans="1:14" s="2" customFormat="1" ht="16.5" customHeight="1" x14ac:dyDescent="0.25">
      <c r="A55" s="9">
        <v>43366</v>
      </c>
      <c r="B55" s="3">
        <v>2</v>
      </c>
      <c r="C55" s="3" t="s">
        <v>2</v>
      </c>
      <c r="D55" s="3">
        <v>1</v>
      </c>
      <c r="E55" s="3">
        <f t="shared" si="0"/>
        <v>1</v>
      </c>
      <c r="F55" s="3">
        <f t="shared" si="1"/>
        <v>0</v>
      </c>
      <c r="G55" s="4" t="s">
        <v>36</v>
      </c>
      <c r="H55" s="3" t="s">
        <v>42</v>
      </c>
      <c r="I55" s="4" t="s">
        <v>37</v>
      </c>
      <c r="J55" s="3"/>
      <c r="K55" s="3" t="s">
        <v>84</v>
      </c>
      <c r="L55" s="3" t="s">
        <v>116</v>
      </c>
      <c r="M55" s="4"/>
      <c r="N55" s="10"/>
    </row>
    <row r="56" spans="1:14" s="2" customFormat="1" ht="16.5" customHeight="1" x14ac:dyDescent="0.25">
      <c r="A56" s="9">
        <v>43369</v>
      </c>
      <c r="B56" s="3">
        <v>1</v>
      </c>
      <c r="C56" s="3" t="s">
        <v>2</v>
      </c>
      <c r="D56" s="3">
        <v>2</v>
      </c>
      <c r="E56" s="3">
        <f t="shared" si="0"/>
        <v>0</v>
      </c>
      <c r="F56" s="3">
        <f t="shared" si="1"/>
        <v>0</v>
      </c>
      <c r="G56" s="4" t="s">
        <v>56</v>
      </c>
      <c r="H56" s="3" t="s">
        <v>41</v>
      </c>
      <c r="I56" s="4" t="s">
        <v>34</v>
      </c>
      <c r="J56" s="3"/>
      <c r="K56" s="3" t="s">
        <v>86</v>
      </c>
      <c r="L56" s="3" t="s">
        <v>116</v>
      </c>
      <c r="M56" s="4"/>
      <c r="N56" s="10" t="s">
        <v>133</v>
      </c>
    </row>
    <row r="57" spans="1:14" s="2" customFormat="1" ht="16.5" customHeight="1" x14ac:dyDescent="0.25">
      <c r="A57" s="9">
        <v>43372</v>
      </c>
      <c r="B57" s="3">
        <v>0</v>
      </c>
      <c r="C57" s="3" t="s">
        <v>2</v>
      </c>
      <c r="D57" s="3">
        <v>0</v>
      </c>
      <c r="E57" s="3">
        <f t="shared" si="0"/>
        <v>0</v>
      </c>
      <c r="F57" s="3">
        <f t="shared" si="1"/>
        <v>1</v>
      </c>
      <c r="G57" s="4" t="s">
        <v>47</v>
      </c>
      <c r="H57" s="3" t="s">
        <v>41</v>
      </c>
      <c r="I57" s="4" t="s">
        <v>37</v>
      </c>
      <c r="J57" s="3"/>
      <c r="K57" s="3" t="s">
        <v>84</v>
      </c>
      <c r="L57" s="3" t="s">
        <v>116</v>
      </c>
      <c r="M57" s="4"/>
      <c r="N57" s="10"/>
    </row>
    <row r="58" spans="1:14" s="2" customFormat="1" ht="16.5" customHeight="1" x14ac:dyDescent="0.25">
      <c r="A58" s="9">
        <v>43378</v>
      </c>
      <c r="B58" s="3">
        <v>3</v>
      </c>
      <c r="C58" s="3" t="s">
        <v>2</v>
      </c>
      <c r="D58" s="3">
        <v>0</v>
      </c>
      <c r="E58" s="3">
        <f t="shared" si="0"/>
        <v>1</v>
      </c>
      <c r="F58" s="3">
        <f t="shared" si="1"/>
        <v>0</v>
      </c>
      <c r="G58" s="4" t="s">
        <v>56</v>
      </c>
      <c r="H58" s="3" t="s">
        <v>41</v>
      </c>
      <c r="I58" s="4" t="s">
        <v>37</v>
      </c>
      <c r="J58" s="3"/>
      <c r="K58" s="3" t="s">
        <v>84</v>
      </c>
      <c r="L58" s="3" t="s">
        <v>116</v>
      </c>
      <c r="M58" s="4"/>
      <c r="N58" s="10"/>
    </row>
    <row r="59" spans="1:14" s="2" customFormat="1" ht="16.5" customHeight="1" x14ac:dyDescent="0.25">
      <c r="A59" s="9">
        <v>43386</v>
      </c>
      <c r="B59" s="3">
        <v>3</v>
      </c>
      <c r="C59" s="3" t="s">
        <v>2</v>
      </c>
      <c r="D59" s="3">
        <v>0</v>
      </c>
      <c r="E59" s="3">
        <f t="shared" si="0"/>
        <v>1</v>
      </c>
      <c r="F59" s="3">
        <f t="shared" si="1"/>
        <v>0</v>
      </c>
      <c r="G59" s="4" t="s">
        <v>8</v>
      </c>
      <c r="H59" s="3" t="s">
        <v>42</v>
      </c>
      <c r="I59" s="4" t="s">
        <v>37</v>
      </c>
      <c r="J59" s="3"/>
      <c r="K59" s="3" t="s">
        <v>84</v>
      </c>
      <c r="L59" s="3" t="s">
        <v>116</v>
      </c>
      <c r="M59" s="4"/>
      <c r="N59" s="10"/>
    </row>
    <row r="60" spans="1:14" s="2" customFormat="1" ht="16.5" customHeight="1" x14ac:dyDescent="0.25">
      <c r="A60" s="9">
        <v>43394</v>
      </c>
      <c r="B60" s="3">
        <v>4</v>
      </c>
      <c r="C60" s="3" t="s">
        <v>2</v>
      </c>
      <c r="D60" s="3">
        <v>0</v>
      </c>
      <c r="E60" s="3">
        <f t="shared" si="0"/>
        <v>1</v>
      </c>
      <c r="F60" s="3">
        <f t="shared" si="1"/>
        <v>0</v>
      </c>
      <c r="G60" s="4" t="s">
        <v>59</v>
      </c>
      <c r="H60" s="3" t="s">
        <v>41</v>
      </c>
      <c r="I60" s="4" t="s">
        <v>37</v>
      </c>
      <c r="J60" s="3"/>
      <c r="K60" s="3" t="s">
        <v>84</v>
      </c>
      <c r="L60" s="3" t="s">
        <v>116</v>
      </c>
      <c r="M60" s="4"/>
      <c r="N60" s="10" t="s">
        <v>134</v>
      </c>
    </row>
    <row r="61" spans="1:14" s="2" customFormat="1" ht="16.5" customHeight="1" x14ac:dyDescent="0.25">
      <c r="A61" s="9">
        <v>43400</v>
      </c>
      <c r="B61" s="3">
        <v>1</v>
      </c>
      <c r="C61" s="3" t="s">
        <v>2</v>
      </c>
      <c r="D61" s="3">
        <v>1</v>
      </c>
      <c r="E61" s="3">
        <f t="shared" si="0"/>
        <v>0</v>
      </c>
      <c r="F61" s="3">
        <f t="shared" si="1"/>
        <v>1</v>
      </c>
      <c r="G61" s="4" t="s">
        <v>53</v>
      </c>
      <c r="H61" s="3" t="s">
        <v>42</v>
      </c>
      <c r="I61" s="4" t="s">
        <v>37</v>
      </c>
      <c r="J61" s="3"/>
      <c r="K61" s="3" t="s">
        <v>84</v>
      </c>
      <c r="L61" s="3" t="s">
        <v>116</v>
      </c>
      <c r="M61" s="4"/>
      <c r="N61" s="10" t="s">
        <v>135</v>
      </c>
    </row>
    <row r="62" spans="1:14" s="2" customFormat="1" ht="16.5" customHeight="1" x14ac:dyDescent="0.25">
      <c r="A62" s="9">
        <v>43408</v>
      </c>
      <c r="B62" s="3">
        <v>2</v>
      </c>
      <c r="C62" s="3" t="s">
        <v>2</v>
      </c>
      <c r="D62" s="3">
        <v>2</v>
      </c>
      <c r="E62" s="3">
        <f t="shared" si="0"/>
        <v>0</v>
      </c>
      <c r="F62" s="3">
        <f t="shared" si="1"/>
        <v>1</v>
      </c>
      <c r="G62" s="4" t="s">
        <v>49</v>
      </c>
      <c r="H62" s="3" t="s">
        <v>41</v>
      </c>
      <c r="I62" s="4" t="s">
        <v>37</v>
      </c>
      <c r="J62" s="3"/>
      <c r="K62" s="3" t="s">
        <v>84</v>
      </c>
      <c r="L62" s="3" t="s">
        <v>116</v>
      </c>
      <c r="M62" s="4"/>
      <c r="N62" s="10" t="s">
        <v>136</v>
      </c>
    </row>
    <row r="63" spans="1:14" s="2" customFormat="1" ht="16.5" customHeight="1" x14ac:dyDescent="0.25">
      <c r="A63" s="9">
        <v>43414</v>
      </c>
      <c r="B63" s="3">
        <v>1</v>
      </c>
      <c r="C63" s="3" t="s">
        <v>2</v>
      </c>
      <c r="D63" s="3">
        <v>2</v>
      </c>
      <c r="E63" s="3">
        <f t="shared" si="0"/>
        <v>0</v>
      </c>
      <c r="F63" s="3">
        <f t="shared" si="1"/>
        <v>0</v>
      </c>
      <c r="G63" s="4" t="s">
        <v>14</v>
      </c>
      <c r="H63" s="3" t="s">
        <v>41</v>
      </c>
      <c r="I63" s="4" t="s">
        <v>37</v>
      </c>
      <c r="J63" s="3"/>
      <c r="K63" s="3" t="s">
        <v>84</v>
      </c>
      <c r="L63" s="3" t="s">
        <v>116</v>
      </c>
      <c r="M63" s="4"/>
      <c r="N63" s="10" t="s">
        <v>137</v>
      </c>
    </row>
    <row r="64" spans="1:14" s="2" customFormat="1" ht="16.5" customHeight="1" x14ac:dyDescent="0.25">
      <c r="A64" s="9"/>
      <c r="B64" s="3"/>
      <c r="C64" s="3"/>
      <c r="D64" s="3"/>
      <c r="E64" s="3">
        <f t="shared" si="0"/>
        <v>0</v>
      </c>
      <c r="F64" s="3">
        <f t="shared" si="1"/>
        <v>0</v>
      </c>
      <c r="G64" s="4"/>
      <c r="H64" s="3"/>
      <c r="I64" s="4"/>
      <c r="J64" s="3"/>
      <c r="K64" s="3"/>
      <c r="L64" s="3"/>
      <c r="M64" s="4"/>
      <c r="N64" s="10"/>
    </row>
    <row r="65" spans="1:14" s="2" customFormat="1" ht="16.5" customHeight="1" x14ac:dyDescent="0.25">
      <c r="A65" s="9"/>
      <c r="B65" s="3"/>
      <c r="C65" s="3"/>
      <c r="D65" s="3"/>
      <c r="E65" s="3">
        <f t="shared" si="0"/>
        <v>0</v>
      </c>
      <c r="F65" s="3">
        <f t="shared" si="1"/>
        <v>0</v>
      </c>
      <c r="G65" s="4"/>
      <c r="H65" s="3"/>
      <c r="I65" s="4"/>
      <c r="J65" s="3"/>
      <c r="K65" s="3"/>
      <c r="L65" s="3"/>
      <c r="M65" s="4"/>
      <c r="N65" s="10"/>
    </row>
    <row r="66" spans="1:14" s="2" customFormat="1" ht="16.5" customHeight="1" x14ac:dyDescent="0.25">
      <c r="A66" s="9"/>
      <c r="B66" s="3"/>
      <c r="C66" s="3"/>
      <c r="D66" s="3"/>
      <c r="E66" s="3">
        <f t="shared" si="0"/>
        <v>0</v>
      </c>
      <c r="F66" s="3">
        <f t="shared" si="1"/>
        <v>0</v>
      </c>
      <c r="G66" s="4"/>
      <c r="H66" s="3"/>
      <c r="I66" s="4"/>
      <c r="J66" s="3"/>
      <c r="K66" s="3"/>
      <c r="L66" s="3"/>
      <c r="M66" s="4"/>
      <c r="N66" s="10"/>
    </row>
    <row r="67" spans="1:14" s="2" customFormat="1" ht="16.5" customHeight="1" x14ac:dyDescent="0.25">
      <c r="A67" s="9"/>
      <c r="B67" s="3"/>
      <c r="C67" s="3"/>
      <c r="D67" s="3"/>
      <c r="E67" s="3">
        <f t="shared" ref="E67:E84" si="2">IF(B67&gt;D67,1,0)</f>
        <v>0</v>
      </c>
      <c r="F67" s="3">
        <f t="shared" ref="F67:F84" si="3">IF(B67&lt;&gt;"",IF(B67=D67,1,0),0)</f>
        <v>0</v>
      </c>
      <c r="G67" s="4"/>
      <c r="H67" s="3"/>
      <c r="I67" s="4"/>
      <c r="J67" s="3"/>
      <c r="K67" s="3"/>
      <c r="L67" s="3"/>
      <c r="M67" s="4"/>
      <c r="N67" s="10"/>
    </row>
    <row r="68" spans="1:14" s="2" customFormat="1" ht="16.5" customHeight="1" x14ac:dyDescent="0.25">
      <c r="A68" s="9"/>
      <c r="B68" s="3"/>
      <c r="C68" s="3"/>
      <c r="D68" s="3"/>
      <c r="E68" s="3">
        <f t="shared" si="2"/>
        <v>0</v>
      </c>
      <c r="F68" s="3">
        <f t="shared" si="3"/>
        <v>0</v>
      </c>
      <c r="G68" s="4"/>
      <c r="H68" s="3"/>
      <c r="I68" s="4"/>
      <c r="J68" s="3"/>
      <c r="K68" s="3"/>
      <c r="L68" s="3"/>
      <c r="M68" s="4"/>
      <c r="N68" s="10"/>
    </row>
    <row r="69" spans="1:14" s="2" customFormat="1" ht="16.5" customHeight="1" x14ac:dyDescent="0.25">
      <c r="A69" s="9"/>
      <c r="B69" s="3"/>
      <c r="C69" s="3"/>
      <c r="D69" s="3"/>
      <c r="E69" s="3">
        <f t="shared" si="2"/>
        <v>0</v>
      </c>
      <c r="F69" s="3">
        <f t="shared" si="3"/>
        <v>0</v>
      </c>
      <c r="G69" s="4"/>
      <c r="H69" s="3"/>
      <c r="I69" s="4"/>
      <c r="J69" s="3"/>
      <c r="K69" s="3"/>
      <c r="L69" s="3"/>
      <c r="M69" s="4"/>
      <c r="N69" s="10"/>
    </row>
    <row r="70" spans="1:14" s="2" customFormat="1" ht="16.5" customHeight="1" x14ac:dyDescent="0.25">
      <c r="A70" s="9"/>
      <c r="B70" s="3"/>
      <c r="C70" s="3"/>
      <c r="D70" s="3"/>
      <c r="E70" s="3">
        <f t="shared" si="2"/>
        <v>0</v>
      </c>
      <c r="F70" s="3">
        <f t="shared" si="3"/>
        <v>0</v>
      </c>
      <c r="G70" s="4"/>
      <c r="H70" s="3"/>
      <c r="I70" s="4"/>
      <c r="J70" s="3"/>
      <c r="K70" s="3"/>
      <c r="L70" s="3"/>
      <c r="M70" s="4"/>
      <c r="N70" s="10"/>
    </row>
    <row r="71" spans="1:14" s="2" customFormat="1" ht="16.5" customHeight="1" x14ac:dyDescent="0.25">
      <c r="A71" s="9"/>
      <c r="B71" s="3"/>
      <c r="C71" s="3"/>
      <c r="D71" s="3"/>
      <c r="E71" s="3">
        <f t="shared" si="2"/>
        <v>0</v>
      </c>
      <c r="F71" s="3">
        <f t="shared" si="3"/>
        <v>0</v>
      </c>
      <c r="G71" s="4"/>
      <c r="H71" s="3"/>
      <c r="I71" s="4"/>
      <c r="J71" s="3"/>
      <c r="K71" s="3"/>
      <c r="L71" s="3"/>
      <c r="M71" s="4"/>
      <c r="N71" s="10"/>
    </row>
    <row r="72" spans="1:14" s="2" customFormat="1" ht="16.5" customHeight="1" x14ac:dyDescent="0.25">
      <c r="A72" s="9"/>
      <c r="B72" s="3"/>
      <c r="C72" s="3"/>
      <c r="D72" s="3"/>
      <c r="E72" s="3">
        <f t="shared" si="2"/>
        <v>0</v>
      </c>
      <c r="F72" s="3">
        <f t="shared" si="3"/>
        <v>0</v>
      </c>
      <c r="G72" s="4"/>
      <c r="H72" s="3"/>
      <c r="I72" s="4"/>
      <c r="J72" s="3"/>
      <c r="K72" s="3"/>
      <c r="L72" s="3"/>
      <c r="M72" s="4"/>
      <c r="N72" s="10"/>
    </row>
    <row r="73" spans="1:14" s="2" customFormat="1" ht="16.5" customHeight="1" x14ac:dyDescent="0.25">
      <c r="A73" s="9"/>
      <c r="B73" s="3"/>
      <c r="C73" s="3"/>
      <c r="D73" s="3"/>
      <c r="E73" s="3">
        <f t="shared" si="2"/>
        <v>0</v>
      </c>
      <c r="F73" s="3">
        <f t="shared" si="3"/>
        <v>0</v>
      </c>
      <c r="G73" s="4"/>
      <c r="H73" s="3"/>
      <c r="I73" s="4"/>
      <c r="J73" s="3"/>
      <c r="K73" s="3"/>
      <c r="L73" s="3"/>
      <c r="M73" s="4"/>
      <c r="N73" s="10"/>
    </row>
    <row r="74" spans="1:14" s="2" customFormat="1" ht="16.5" customHeight="1" x14ac:dyDescent="0.25">
      <c r="A74" s="9"/>
      <c r="B74" s="3"/>
      <c r="C74" s="3"/>
      <c r="D74" s="3"/>
      <c r="E74" s="3">
        <f t="shared" si="2"/>
        <v>0</v>
      </c>
      <c r="F74" s="3">
        <f t="shared" si="3"/>
        <v>0</v>
      </c>
      <c r="G74" s="4"/>
      <c r="H74" s="3"/>
      <c r="I74" s="4"/>
      <c r="J74" s="3"/>
      <c r="K74" s="3"/>
      <c r="L74" s="3"/>
      <c r="M74" s="4"/>
      <c r="N74" s="10"/>
    </row>
    <row r="75" spans="1:14" s="2" customFormat="1" ht="16.5" customHeight="1" x14ac:dyDescent="0.25">
      <c r="A75" s="9"/>
      <c r="B75" s="3"/>
      <c r="C75" s="3"/>
      <c r="D75" s="3"/>
      <c r="E75" s="3">
        <f t="shared" si="2"/>
        <v>0</v>
      </c>
      <c r="F75" s="3">
        <f t="shared" si="3"/>
        <v>0</v>
      </c>
      <c r="G75" s="4"/>
      <c r="H75" s="3"/>
      <c r="I75" s="4"/>
      <c r="J75" s="3"/>
      <c r="K75" s="3"/>
      <c r="L75" s="3"/>
      <c r="M75" s="4"/>
      <c r="N75" s="10"/>
    </row>
    <row r="76" spans="1:14" s="2" customFormat="1" ht="16.5" customHeight="1" x14ac:dyDescent="0.25">
      <c r="A76" s="9"/>
      <c r="B76" s="3"/>
      <c r="C76" s="3"/>
      <c r="D76" s="3"/>
      <c r="E76" s="3">
        <f t="shared" si="2"/>
        <v>0</v>
      </c>
      <c r="F76" s="3">
        <f t="shared" si="3"/>
        <v>0</v>
      </c>
      <c r="G76" s="4"/>
      <c r="H76" s="3"/>
      <c r="I76" s="4"/>
      <c r="J76" s="3"/>
      <c r="K76" s="3"/>
      <c r="L76" s="3"/>
      <c r="M76" s="4"/>
      <c r="N76" s="10"/>
    </row>
    <row r="77" spans="1:14" s="2" customFormat="1" ht="16.5" customHeight="1" x14ac:dyDescent="0.25">
      <c r="A77" s="9"/>
      <c r="B77" s="3"/>
      <c r="C77" s="3"/>
      <c r="D77" s="3"/>
      <c r="E77" s="3">
        <f t="shared" si="2"/>
        <v>0</v>
      </c>
      <c r="F77" s="3">
        <f t="shared" si="3"/>
        <v>0</v>
      </c>
      <c r="G77" s="4"/>
      <c r="H77" s="3"/>
      <c r="I77" s="4"/>
      <c r="J77" s="3"/>
      <c r="K77" s="3"/>
      <c r="L77" s="3"/>
      <c r="M77" s="4"/>
      <c r="N77" s="10"/>
    </row>
    <row r="78" spans="1:14" s="2" customFormat="1" ht="16.5" customHeight="1" x14ac:dyDescent="0.25">
      <c r="A78" s="9"/>
      <c r="B78" s="3"/>
      <c r="C78" s="3"/>
      <c r="D78" s="3"/>
      <c r="E78" s="3">
        <f t="shared" si="2"/>
        <v>0</v>
      </c>
      <c r="F78" s="3">
        <f t="shared" si="3"/>
        <v>0</v>
      </c>
      <c r="G78" s="4"/>
      <c r="H78" s="3"/>
      <c r="I78" s="4"/>
      <c r="J78" s="3"/>
      <c r="K78" s="3"/>
      <c r="L78" s="3"/>
      <c r="M78" s="4"/>
      <c r="N78" s="10"/>
    </row>
    <row r="79" spans="1:14" s="2" customFormat="1" ht="16.5" customHeight="1" x14ac:dyDescent="0.25">
      <c r="A79" s="9"/>
      <c r="B79" s="3"/>
      <c r="C79" s="3"/>
      <c r="D79" s="3"/>
      <c r="E79" s="3">
        <f t="shared" si="2"/>
        <v>0</v>
      </c>
      <c r="F79" s="3">
        <f t="shared" si="3"/>
        <v>0</v>
      </c>
      <c r="G79" s="4"/>
      <c r="H79" s="3"/>
      <c r="I79" s="4"/>
      <c r="J79" s="3"/>
      <c r="K79" s="3"/>
      <c r="L79" s="3"/>
      <c r="M79" s="4"/>
      <c r="N79" s="10"/>
    </row>
    <row r="80" spans="1:14" s="2" customFormat="1" ht="16.5" customHeight="1" x14ac:dyDescent="0.25">
      <c r="A80" s="9"/>
      <c r="B80" s="3"/>
      <c r="C80" s="3"/>
      <c r="D80" s="3"/>
      <c r="E80" s="3">
        <f t="shared" si="2"/>
        <v>0</v>
      </c>
      <c r="F80" s="3">
        <f t="shared" si="3"/>
        <v>0</v>
      </c>
      <c r="G80" s="4"/>
      <c r="H80" s="3"/>
      <c r="I80" s="4"/>
      <c r="J80" s="3"/>
      <c r="K80" s="3"/>
      <c r="L80" s="3"/>
      <c r="M80" s="4"/>
      <c r="N80" s="10"/>
    </row>
    <row r="81" spans="1:14" s="2" customFormat="1" ht="16.5" customHeight="1" x14ac:dyDescent="0.25">
      <c r="A81" s="9"/>
      <c r="B81" s="3"/>
      <c r="C81" s="3"/>
      <c r="D81" s="3"/>
      <c r="E81" s="3">
        <f t="shared" si="2"/>
        <v>0</v>
      </c>
      <c r="F81" s="3">
        <f t="shared" si="3"/>
        <v>0</v>
      </c>
      <c r="G81" s="4"/>
      <c r="H81" s="3"/>
      <c r="I81" s="4"/>
      <c r="J81" s="3"/>
      <c r="K81" s="3"/>
      <c r="L81" s="3"/>
      <c r="M81" s="4"/>
      <c r="N81" s="10"/>
    </row>
    <row r="82" spans="1:14" s="2" customFormat="1" ht="16.5" customHeight="1" x14ac:dyDescent="0.25">
      <c r="A82" s="9"/>
      <c r="B82" s="3"/>
      <c r="C82" s="3"/>
      <c r="D82" s="3"/>
      <c r="E82" s="3">
        <f t="shared" si="2"/>
        <v>0</v>
      </c>
      <c r="F82" s="3">
        <f t="shared" si="3"/>
        <v>0</v>
      </c>
      <c r="G82" s="4"/>
      <c r="H82" s="3"/>
      <c r="I82" s="4"/>
      <c r="J82" s="3"/>
      <c r="K82" s="3"/>
      <c r="L82" s="3"/>
      <c r="M82" s="4"/>
      <c r="N82" s="10"/>
    </row>
    <row r="83" spans="1:14" s="2" customFormat="1" ht="16.5" customHeight="1" x14ac:dyDescent="0.25">
      <c r="A83" s="9"/>
      <c r="B83" s="3"/>
      <c r="C83" s="3"/>
      <c r="D83" s="3"/>
      <c r="E83" s="3">
        <f t="shared" si="2"/>
        <v>0</v>
      </c>
      <c r="F83" s="3">
        <f t="shared" si="3"/>
        <v>0</v>
      </c>
      <c r="G83" s="4"/>
      <c r="H83" s="3"/>
      <c r="I83" s="4"/>
      <c r="J83" s="3"/>
      <c r="K83" s="3"/>
      <c r="L83" s="3"/>
      <c r="M83" s="4"/>
      <c r="N83" s="10"/>
    </row>
    <row r="84" spans="1:14" s="2" customFormat="1" ht="16.5" customHeight="1" thickBot="1" x14ac:dyDescent="0.3">
      <c r="A84" s="23"/>
      <c r="B84" s="12"/>
      <c r="C84" s="12"/>
      <c r="D84" s="12"/>
      <c r="E84" s="12">
        <f t="shared" si="2"/>
        <v>0</v>
      </c>
      <c r="F84" s="12">
        <f t="shared" si="3"/>
        <v>0</v>
      </c>
      <c r="G84" s="24"/>
      <c r="H84" s="12"/>
      <c r="I84" s="24"/>
      <c r="J84" s="12"/>
      <c r="K84" s="12"/>
      <c r="L84" s="12"/>
      <c r="M84" s="24"/>
      <c r="N84" s="25"/>
    </row>
    <row r="87" spans="1:14" x14ac:dyDescent="0.25">
      <c r="A87" s="19" t="s">
        <v>68</v>
      </c>
      <c r="K87"/>
      <c r="L87"/>
    </row>
    <row r="88" spans="1:14" x14ac:dyDescent="0.25">
      <c r="A88" s="19" t="s">
        <v>94</v>
      </c>
    </row>
  </sheetData>
  <autoFilter ref="A1:N84" xr:uid="{129F744A-7F25-4E9B-AD83-2FE12451624A}"/>
  <dataValidations count="5">
    <dataValidation type="list" allowBlank="1" showInputMessage="1" showErrorMessage="1" sqref="K2:K23 K84" xr:uid="{629C4261-EF3C-47C5-994C-5CD3A0C7F258}">
      <formula1>#REF!</formula1>
    </dataValidation>
    <dataValidation type="list" allowBlank="1" showInputMessage="1" showErrorMessage="1" sqref="H2:H84" xr:uid="{719B45A1-5A78-40E7-BF49-4412D72B075C}">
      <formula1>#REF!</formula1>
    </dataValidation>
    <dataValidation type="list" allowBlank="1" showInputMessage="1" showErrorMessage="1" sqref="I2:I84" xr:uid="{5D212B7C-B7A8-409F-99E3-C092690F59BE}">
      <formula1>#REF!</formula1>
    </dataValidation>
    <dataValidation type="list" allowBlank="1" showInputMessage="1" showErrorMessage="1" sqref="K24:K83" xr:uid="{EBB6BB5F-DCF4-4D5E-8827-93A53D5EB6F6}">
      <formula1>#REF!</formula1>
    </dataValidation>
    <dataValidation type="list" allowBlank="1" showInputMessage="1" showErrorMessage="1" sqref="L2:L84" xr:uid="{9CD30D42-F262-4A8D-81E0-D7C98CB7B9C3}">
      <formula1>#REF!</formula1>
    </dataValidation>
  </dataValidations>
  <hyperlinks>
    <hyperlink ref="A88" r:id="rId1" display="https://esporte.uol.com.br/futebol/times/flamengo/resultados/" xr:uid="{A9321D08-B13D-476F-A1F0-835650CA1C7B}"/>
    <hyperlink ref="A87" r:id="rId2" xr:uid="{AE15E4E4-3326-4667-AF66-D29ECB482EF2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2017</vt:lpstr>
      <vt:lpstr>Análise 2017</vt:lpstr>
      <vt:lpstr>2018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LUIZ SILVESTRE DOS SANTOS</dc:creator>
  <cp:lastModifiedBy>Sergio Luiz</cp:lastModifiedBy>
  <dcterms:created xsi:type="dcterms:W3CDTF">2017-04-13T18:29:15Z</dcterms:created>
  <dcterms:modified xsi:type="dcterms:W3CDTF">2018-11-15T13:06:48Z</dcterms:modified>
</cp:coreProperties>
</file>