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09"/>
  <workbookPr/>
  <xr:revisionPtr revIDLastSave="280" documentId="11_CCD4E9708F42BAE418D1E98E2353C51C1E1AEA2C" xr6:coauthVersionLast="47" xr6:coauthVersionMax="47" xr10:uidLastSave="{E8E8C1E2-B961-49D5-ABE6-43BEC68DCF4B}"/>
  <bookViews>
    <workbookView xWindow="240" yWindow="105" windowWidth="14805" windowHeight="8010" xr2:uid="{00000000-000D-0000-FFFF-FFFF00000000}"/>
  </bookViews>
  <sheets>
    <sheet name="Trang_tính1" sheetId="1" r:id="rId1"/>
  </sheets>
  <definedNames>
    <definedName name="_xlnm._FilterDatabase" localSheetId="0" hidden="1">Trang_tính1!$I$1:$I$234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46" i="1" l="1"/>
  <c r="C4" i="1"/>
  <c r="F8" i="1"/>
  <c r="F4" i="1"/>
  <c r="F3" i="1"/>
  <c r="F2" i="1"/>
  <c r="F7"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C7" i="1"/>
  <c r="C6" i="1"/>
  <c r="C5" i="1"/>
  <c r="C3" i="1"/>
  <c r="C8" i="1" s="1"/>
  <c r="F1" i="1"/>
</calcChain>
</file>

<file path=xl/sharedStrings.xml><?xml version="1.0" encoding="utf-8"?>
<sst xmlns="http://schemas.openxmlformats.org/spreadsheetml/2006/main" count="1597" uniqueCount="750">
  <si>
    <t>P1</t>
  </si>
  <si>
    <t>Sheet Summary</t>
  </si>
  <si>
    <t>P2</t>
  </si>
  <si>
    <t>U</t>
  </si>
  <si>
    <t>Updated: 27/12/2023</t>
  </si>
  <si>
    <t>P3</t>
  </si>
  <si>
    <t>OK</t>
  </si>
  <si>
    <t>P4</t>
  </si>
  <si>
    <t>Cancelled</t>
  </si>
  <si>
    <t>N/A</t>
  </si>
  <si>
    <t>Automation</t>
  </si>
  <si>
    <t>NG</t>
  </si>
  <si>
    <t>Total</t>
  </si>
  <si>
    <t>Y</t>
  </si>
  <si>
    <r>
      <rPr>
        <b/>
        <sz val="11"/>
        <color rgb="FF000000"/>
        <rFont val="Arial"/>
      </rPr>
      <t>Automated</t>
    </r>
    <r>
      <rPr>
        <sz val="11"/>
        <color rgb="FF000000"/>
        <rFont val="Arial"/>
      </rPr>
      <t xml:space="preserve">:
</t>
    </r>
    <r>
      <rPr>
        <b/>
        <sz val="11"/>
        <color rgb="FF000000"/>
        <rFont val="Arial"/>
      </rPr>
      <t>U</t>
    </r>
    <r>
      <rPr>
        <sz val="11"/>
        <color rgb="FF000000"/>
        <rFont val="Arial"/>
      </rPr>
      <t xml:space="preserve">: Case có thể script automation 
</t>
    </r>
    <r>
      <rPr>
        <b/>
        <sz val="11"/>
        <color rgb="FF000000"/>
        <rFont val="Arial"/>
      </rPr>
      <t>N</t>
    </r>
    <r>
      <rPr>
        <sz val="11"/>
        <color rgb="FF000000"/>
        <rFont val="Arial"/>
      </rPr>
      <t xml:space="preserve">: Case không thể script automation
</t>
    </r>
    <r>
      <rPr>
        <b/>
        <sz val="11"/>
        <color rgb="FF000000"/>
        <rFont val="Arial"/>
      </rPr>
      <t>Y</t>
    </r>
    <r>
      <rPr>
        <sz val="11"/>
        <color rgb="FF000000"/>
        <rFont val="Arial"/>
      </rPr>
      <t xml:space="preserve">: Case đã được script automation
</t>
    </r>
    <r>
      <rPr>
        <b/>
        <sz val="11"/>
        <color rgb="FF000000"/>
        <rFont val="Arial"/>
      </rPr>
      <t>NY</t>
    </r>
    <r>
      <rPr>
        <sz val="11"/>
        <color rgb="FF000000"/>
        <rFont val="Arial"/>
      </rPr>
      <t>: Case có thể script automation(Phase sau)</t>
    </r>
  </si>
  <si>
    <t>TC_ID</t>
  </si>
  <si>
    <t>Feature/Module</t>
  </si>
  <si>
    <t>Sub-Module</t>
  </si>
  <si>
    <t>Description</t>
  </si>
  <si>
    <t>Pre-Condition</t>
  </si>
  <si>
    <t>Steps</t>
  </si>
  <si>
    <t>Expected result</t>
  </si>
  <si>
    <t>Result</t>
  </si>
  <si>
    <t>Priority</t>
  </si>
  <si>
    <t>Severity</t>
  </si>
  <si>
    <t>PIC</t>
  </si>
  <si>
    <t>Environment</t>
  </si>
  <si>
    <t>Automated</t>
  </si>
  <si>
    <t>TS_ID</t>
  </si>
  <si>
    <t>Note</t>
  </si>
  <si>
    <t>Trang tài khoản</t>
  </si>
  <si>
    <t>Tài khoản</t>
  </si>
  <si>
    <t>Kiểm tra icon Tài khoản ở màn hình trang chủ</t>
  </si>
  <si>
    <t>Chưa đăng nhập tài khoản</t>
  </si>
  <si>
    <t>1. Tại top right navigation bar</t>
  </si>
  <si>
    <t>1. Icon hiển thị đúng với design, ở ngoài cùng bên phải của top right navigation bar</t>
  </si>
  <si>
    <t>N</t>
  </si>
  <si>
    <t>Kiểm tra chọn icon Tài khoản khi chưa đăng nhập</t>
  </si>
  <si>
    <t>1. Tại màn hình trang chủ
2. Chọn mục Tài khoản ở top right navigation bar
3. Chọn Tài khoản</t>
  </si>
  <si>
    <t>2. Hiển thị quick menu
- Mục Tài khoản
- Mục Cài đặt thiết bị
3. Hiển thị màn hình đăng nhập tài khoản</t>
  </si>
  <si>
    <t>TS_ACC_04</t>
  </si>
  <si>
    <t>Profile thường</t>
  </si>
  <si>
    <t>Kiểm tra chọn icon Profile khi đã đăng nhập tài khoản</t>
  </si>
  <si>
    <t>Đã đăng nhập tài khoản
Đang sử dụng profile thường</t>
  </si>
  <si>
    <t>1. Tại màn hình trang chủ
2. Chọn mục profile ở top right navigation bar
3. Chọn mục Tài khoản</t>
  </si>
  <si>
    <t>2. Hiển thị màn hình Quick Menu
3. Hiển thị màn hình trang Tài khoản gồm các mục:
- Thông tin tài khoản
  + Thông tin
  + Quản lý thiết bị
  + Dịch vụ đã mua
  + Gói dịch vụ
  + Lịch sử giao dịch
  + Mã kích hoạt
- Cài đặt ứng dụng
  + Cập nhật firmware
  + Mở kênh truyền hình khi bật box (mặt định "Tắt")
  + IPTV Mode (mặc định "Mở")
  + Giám sát trẻ em
- Thông tin FPT PLAY
  + Giới thiệu
  + Điều khoản sử dụng
  + Liên hệ</t>
  </si>
  <si>
    <t>TS_ACC_05</t>
  </si>
  <si>
    <t>Kiểm tra biểu tượng của các mục tại trang Tài khoản khi sử dụng profile thường</t>
  </si>
  <si>
    <t>1. Tại màn hình trang chủ
2. Chọn mục Profile ở top right navigation bar
3. Chọn mục Tài khoản ở quick menu
4. Nhấn button Up/Down trên remote
5. Nhấn button Back</t>
  </si>
  <si>
    <t>3. Hiển thị màn hình trang Tài khoản
4. Kiểm tra icon và mô tả (nếu có) thay đổi theo mục đang focus.
5. Trở về màn hình trang chủ, focus vào icon Tài khoản</t>
  </si>
  <si>
    <t>Profile kid</t>
  </si>
  <si>
    <t>Kiểm tra mở mục Tài khoản khi đang sử dụng profile kid</t>
  </si>
  <si>
    <t>Đã đăng nhập tài khoản
Đang sử dụng profile kid</t>
  </si>
  <si>
    <t>1. Tại màn hình trang chủ
2. Chọn mục Profile ở top right navigation bar
3. Chọn mục Tài khoản ở quick menu</t>
  </si>
  <si>
    <t>3. Mục tài khoản bị disable, user không thể mở trang tài khoản.</t>
  </si>
  <si>
    <t>Thông tin tài khoản</t>
  </si>
  <si>
    <t xml:space="preserve"> </t>
  </si>
  <si>
    <t>Thông tin</t>
  </si>
  <si>
    <t>Tài khoản stand alone</t>
  </si>
  <si>
    <t>Kiểm tra thông tin tài khoản standalone</t>
  </si>
  <si>
    <t>Đã đăng nhập tài khoản standalone</t>
  </si>
  <si>
    <t>1. Tại màn hình trang chủ
2. Chọn mục Profile ở top right navigation bar
3. Chọn mục Tài khoản ở quick menu
4. Nhấn button OK
5. Nhấn button Back</t>
  </si>
  <si>
    <t>2. Hiển thị màn hình quick menu profile
3. Hiển thị màn hình trang tài khoản
4. Hiển thị màn hình thông tin tài khoản gồm các mục sau:
- Tên đăng nhập (bắt buộc)
- ID (bắt buộc)
- Email (nếu có)
- Device ID (bắt buộc)
- Model (bắt buộc)
- Đổi mật khẩu
- Đăng xuất.
5. Trở về trang Tài khoản, focus vào mục Thông tin</t>
  </si>
  <si>
    <t>TS_ACC_08</t>
  </si>
  <si>
    <t>Kiểm tra thông tin tài khoản standalone khi có thay đổi thông tin</t>
  </si>
  <si>
    <t>Đã đăng nhập tài khoản standalone
Đã Thực hiện thay đổi thông tin trên Website/Mobile</t>
  </si>
  <si>
    <t>1. Thực hiện thay đổi thông tin tài khoản SA trên web/mobile
2. Tại màn trang Tài khoản
3. Trên box chọn mục Thông tin
4. Nhấn button Back</t>
  </si>
  <si>
    <t>3. Hiển thị màn hình thông tin tài khoản và hiển thị đúng với các thông tin đã được thay đổi.
4. Trở về trang Tài khoản, focus vào mục Thông tin</t>
  </si>
  <si>
    <t>Tài khoản sub</t>
  </si>
  <si>
    <t>Kiểm tra thông tin tài khoản sub</t>
  </si>
  <si>
    <t>Đã đăng nhập tài khoản sub</t>
  </si>
  <si>
    <t>1. Tại màn trang Tài khoản sub
2. Chọn Thông tin
3. Nhấn button Back</t>
  </si>
  <si>
    <t>3. Hiển thị màn hình thông tin tài khoản gồm các mục sau:
- Tên đăng nhập (bắt buộc)
- ID (bắt buộc)
- Email (nếu có)
- Device ID (bắt buộc)
- Model (bắt buộc)
- Đổi mật khẩu
- Số hợp đồng (bắt buộc)
- Đăng xuất
4. Trở về trang Tài khoản, focus vào mục Thông tin</t>
  </si>
  <si>
    <t>TS_ACC_10</t>
  </si>
  <si>
    <t>Kiểm tra chi tiết hợp đồng với tài khoản Sub</t>
  </si>
  <si>
    <t>1. Tại màn hình trang tài khoản Sub
2. Chọn Thông tin
3. Chọn Số hợp đồng
4. Nhấn button Back</t>
  </si>
  <si>
    <t>3. Hiển thị màn hình Số hợp đồng gồm các mục:
- Tên khách hàng (Bắt buộc)
- Số điện thoại (Bắt buộc)
- Địa chỉ (nếu có)
- Gói dịch vụ (Bắt buộc): tên gói tài khoản đang đăng ký, hiển thị tối đa 2 dòng
4. Trở về màn hình Tài khoản, focus vào mục Số hợp đồng</t>
  </si>
  <si>
    <t>Kiểm tra thông tin Tài khoản sub khi có thay đổi thông tin tài khoản</t>
  </si>
  <si>
    <t>Đã đăng nhập tài khoản sub
Đã Thực hiện thay đổi thông tin trên Website/Mobile</t>
  </si>
  <si>
    <t>1. Thực hiện thay đổi thông tin tài khoản Sub trên web/mobile
2. Tại màn trang Tài khoản
3. Trên box chọn mục Thông tin
4. Nhấn button Back</t>
  </si>
  <si>
    <t>2. Hiển thị màn hình trang Tài khoản
3. Hiển thị màn hình thông tin tài khoản và hiển thị đúng với các thông tin đã được thay đổi.
4. Trở về trang Tài khoản, focus vào mục Thông tin</t>
  </si>
  <si>
    <t>Đổi mật khẩu</t>
  </si>
  <si>
    <t>Kiểm tra màn hình Đổi mật khẩu</t>
  </si>
  <si>
    <t>Đã đăng nhập tài khoản</t>
  </si>
  <si>
    <t xml:space="preserve">1. Tại màn trang tài khoản
2. Chọn Thông tin
3. Chọn Đổi mật khẩu
4. Nhấn button Back </t>
  </si>
  <si>
    <t>2. Hiển thị màn hình Thông tin tài khoản
3. Hiển thị màn hình yêu cầu nhập mã OTP:
- Mã OTP (4 số)
- Countdown 60s ở button Gửi lại mã
4. Trở về màn hình Thông tin, focus vào Đổi mật khẩu</t>
  </si>
  <si>
    <t>Xác thực OTP đổi mật khẩu</t>
  </si>
  <si>
    <t>Kiểm tra hoạt động của bàn phím ảo ở màn hình nhập OTP</t>
  </si>
  <si>
    <t>1. Tại màn trang Đổi mật khẩu
2. Bấm chọn các phím trên bàn phím ảo</t>
  </si>
  <si>
    <t>2. Hiển thị đúng các phím ảo đã nhấn ở text field</t>
  </si>
  <si>
    <t>Actual trên box: Mã OTP đã được gửi đến số điện thoại của Quý khách
Trên doc define: " Nhập mã OTP trong phần tin nhắn đã được gửi vào SĐT ..."
(API)</t>
  </si>
  <si>
    <t>Kiểm tra hoạt động các phím số ở remote ở màn hình nhập OTP</t>
  </si>
  <si>
    <t>1. Tại màn trang Đổi mật khẩu
2. Nhấn các phím số trên remote</t>
  </si>
  <si>
    <t>2. Hiển thị đúng các phím trên remote đã nhấn ở text field</t>
  </si>
  <si>
    <t>Kiểm tra chặn spam gửi mã OTP khi chọn Đổi mật khẩu</t>
  </si>
  <si>
    <t>1. Tại màn hình trang Tài khoản
2. Chọn Thông tin
3. Chọn Đổi mật khẩu
4. Nhấn button Back 
5. Chọn Đổi mật khẩu
6. Nhấn button Back</t>
  </si>
  <si>
    <t>3. Hiển thị màn hình yêu cầu nhập mã OTP
4. Trở về màn hình Thông tin tài khoản, focus vào mục Đổi mật khẩu
5. Hiển thị thông báo: Quý khách đã gửi quá nhiều yêu cầu, vui lòng thử lại sau, focus vào button Bỏ qua, button Thử lại bị disable (countdown 60s)
6. Đóng popup thông báo</t>
  </si>
  <si>
    <t>Kiểm tra chọn Thử lại ở màn hình chặn gửi OTP ở Đổi mật khẩu</t>
  </si>
  <si>
    <t>1. Tại màn hình trang Tài khoản
2. Chọn Thông tin
3. Chọn Đổi mật khẩu
4. Nhấn button Back 
5. Chọn Đổi mật khẩu
6. Đợi hết countdown 60s, focus vào button Thử lại -&gt; Nhấn button OK</t>
  </si>
  <si>
    <t>3. Hiển thị màn hình yêu cầu nhập mã OTP
4. Trở về màn hình Thông tin tài khoản, focus vào mục Đổi mật khẩu
5. Hiển thị thông báo: Quý khách đã gửi quá nhiều yêu cầu, vui lòng thử lại sau, focus vào button Bỏ qua, button Thử lại bị disable  (countdown 60s)
6. Focus được vào button Thử lại -&gt; Hiển thị màn hình yêu cầu nhập mã OTP</t>
  </si>
  <si>
    <t>Xác Thực OTP đổi mật khẩu</t>
  </si>
  <si>
    <t>Kiểm tra chọn Đổi mật khẩu khi hết 60 giây chặn gửi OTP</t>
  </si>
  <si>
    <t>1. Tại màn hình trang Tài khoản
2. Chọn Thông tin
3. Chọn Đổi mật khẩu
4. Nhấn button Back 
5. Đợi sau 60s, chọn vào lại mục Đổi mật khẩu</t>
  </si>
  <si>
    <t>3. Hiển thị màn hình yêu cầu nhập mã OTP
- Mã OTP (4 số)
- Countdown 60s ở button Gửi lại mã
4. Trở về màn hình Thông tin tài khoản, focus vào mục Đổi mật khẩu
5. Hiển thị màn hình yêu cầu nhập mã OTP</t>
  </si>
  <si>
    <t>Kiểm tra disable button Gửi lại mã khi đang contdown ở màn hình Đổi mật khẩu</t>
  </si>
  <si>
    <t>1. Tại màn hình trang Tài khoản
2. Chọn Thông tin
3. Chọn Đổi mật khẩu
4. Nhấn button Gửi lại mã</t>
  </si>
  <si>
    <t>2. Hiển thị màn hình Thông tin tài khoản
3. Đã nhận được SMS OTP. Hiển thị màn hình yêu cầu nhập mã OTP: Khi đang trong thời gian countdown, chặn focus vào button Gửi lại mã
4. Không thể focus vào button Gửi lại mã</t>
  </si>
  <si>
    <t>Kiểm tra enable button Gửi lại mã khi hết contdown ở màn hình Đổi mật khẩu</t>
  </si>
  <si>
    <t>1. Tại màn hình trang Tài khoản
2. Chọn Thông tin
3. Chọn Đổi mật khẩu
4. Chờ hết countdown 60s ở button Gửi lại mã
5. Nhấn button Gửi lại mã</t>
  </si>
  <si>
    <t>4. Focus vào được vào button gửi lại mã, mã OTP mới được gửi đi.</t>
  </si>
  <si>
    <t>Kiểm tra chọn Gửi lại mã ở màn hình Đổi mật khẩu</t>
  </si>
  <si>
    <t>1. Tại màn hình trang Tài khoản
2. Chọn Thông tin
3. Chọn Đổi mật khẩu
4. Đợi hết thời gian countdown, chọn Gửi lại mã</t>
  </si>
  <si>
    <t>3. Hiển thị màn hình yêu cầu nhập mã OTP: nhận được mã OTP được gửi đến số điện thoại.
4. Focus và chọn Gửi lại mã thành công, một mã OTP mới được gửi đến số điện thoại.</t>
  </si>
  <si>
    <t>Kiểm tra nhập sai mã OTP ở màn hình Đổi mật khẩu</t>
  </si>
  <si>
    <t>1. Tại màn hình trang Tài khoản
2. Chọn Thông tin
3. Chọn Đổi mật khẩu
4. Nhập sai mã OTP (đủ 4 số)</t>
  </si>
  <si>
    <t>4. Hiển thị thông báo màu đỏ "Mã OTP không chính xác, vui lòng thử lại!</t>
  </si>
  <si>
    <t>Kiểm tra nhập mã OTP không hợp lệ ở màn hình Đổi mật khẩu</t>
  </si>
  <si>
    <t>1. Tại màn hình trang Tài khoản
2. Chọn Thông tin
3. Chọn Đổi mật khẩu
4. Nhập mã OTP không hợp lệ (không đủ 4 số)</t>
  </si>
  <si>
    <t>4. Hiển thị thông báo màu đỏ "Mã OTP không hợp lệ"</t>
  </si>
  <si>
    <t>Actual trên box: Mã OTP không chính xác, vui lòng thử lại</t>
  </si>
  <si>
    <t>Kiểm tra nhập đúng mã OTP ở màn hình Đổi mật khẩu</t>
  </si>
  <si>
    <t>1. Tại màn hình trang Tài khoản
2. Chọn Thông tin
3. Chọn Đổi mật khẩu
4. Nhập đúng mã OTP được gửi đến số điện thoại
5. Nhấn button Back</t>
  </si>
  <si>
    <t>5. Hiển thị màn hình Đổi mật khẩu
6. Trở về màn hình Tài khoản, focus vào mục Đổi mật khẩu</t>
  </si>
  <si>
    <t>Kiểm tra nhập sai mã OTP nhiều lần ở Đổi mật khẩu</t>
  </si>
  <si>
    <t>1. Tại màn hình trang Tài khoản
2. Chọn Thông tin
3. Chọn Đổi mật khẩu
4. Nhập mã OTP sai (đủ 4 số)
5. Nhấn Tiếp tục
6. Thực hiện lại bước 4 nhiều lần</t>
  </si>
  <si>
    <t>6. Hiển thị thông báo "Mã xác thực không đúng, bạn vui lòng thử lại"
7. Sau khi Thực hiện nhiều lần, hiển thị câu thông báo chặn "Bạn đã gửi quá nhiều yêu cầu, vui lòng chờ sau MM:SS"</t>
  </si>
  <si>
    <t>Kiểm tra nhập đúng mã OTP khi nhận được mã quá 10 phút</t>
  </si>
  <si>
    <t>1. Tại màn hình trang Tài khoản
2. Chọn Thông tin
3. Chọn Đổi mật khẩu
4. Đợi hết 10 phút từ lúc nhận mã OTP, nhập mã OTP đã nhận trước đó
5. Nhấn Tiếp tục</t>
  </si>
  <si>
    <t>5. Hiện thị thông báo "Mã xác nhận đã hết hạn"</t>
  </si>
  <si>
    <t>Actual trên box: Mã xác thực đã hết hạn. Vui lòng kiểm tra lại</t>
  </si>
  <si>
    <t>Kiểm tra nhập đúng mã OTP cũ  khi nhận được mã OTP mới khi chọn Gửi lại mã</t>
  </si>
  <si>
    <t>1. Tại màn hình trang Tài khoản
2. Chọn Thông tin
3. Chọn Đổi mật khẩu
4. Đợi hết countdown 60s, chọn Gửi lại mã
5. Nhập đúng mã OTP lần 1 và chọn Tiếp tục</t>
  </si>
  <si>
    <t>3. Hiển thị màn hình yêu cầu nhập mã OTP. Đã nhận được OTP lần 1.
4. Nhận được mã OTP lần 2.
5. Hiện thị thông báo "Mã xác thực không đúng, bạn vui lòng thử lại"</t>
  </si>
  <si>
    <t>Kiểm tra nhập đúng mã OTP mới khi chọn Gửi lại mã</t>
  </si>
  <si>
    <t>1. Tại màn hình trang Tài khoản
2. Chọn Thông tin
3. Chọn Đổi mật khẩu
4. Đợi hết countdown 60s, chọn Gửi lại mã
5. Nhập đúng mã OTP lần 2 và chọn Tiếp tục</t>
  </si>
  <si>
    <t>3. Hiển thị màn hình yêu cầu nhập mã OTP. Đã nhận được OTP lần 1.
4. Nhận được mã OTP lần 2.
5. Hiển thị màn hình Đổi mật khẩu</t>
  </si>
  <si>
    <t>Thay đổi mật khẩu</t>
  </si>
  <si>
    <t>Kiểm tra giao diện màn hình Thay đổi mật khẩu</t>
  </si>
  <si>
    <t>1. Tại màn hình trang Tài khoản
2. Chọn Thông tin
3. Chọn Đổi mật khẩu
5. Nhập đúng mã OTP đã gửi đến</t>
  </si>
  <si>
    <t>5. Hiển thị màn hình Thay đổi mật khẩu
- Title: Đổi mật khẩu
- Mô tả: Vui lòng chọn mật khẩu gồm 6 số 0-9 để hoàn tất đổi mật khẩu tài khoản.
- Text field: Mật khẩu hiện tại
- Text field: Mật khẩu mới
- Text field: Nhập lại mật khẩu
- Bàn phím ảo
- Button Xác nhận</t>
  </si>
  <si>
    <t>Kiểm tra hoạt động của bàn phím ảo ở màn hình Thay đổi mật khẩu</t>
  </si>
  <si>
    <t>1. Tại màn hình Thay đổi mật khẩu
2. Thực hiện focus và nhấn chọn các number button ở bàn phím ảo</t>
  </si>
  <si>
    <t>Kiểm tra hoạt động của các phím trên remote ở màn hình Thay đổi mật khẩu</t>
  </si>
  <si>
    <t>1. Tại màn hình Thay đổi mật khẩu
2. Thực hiện nhấn các phím 0-9 trên remote</t>
  </si>
  <si>
    <t>2. Hiển thị đúng các phím đã nhấn trên remote ở text field</t>
  </si>
  <si>
    <t>Kiểm tra disable button Xác nhận khi chưa nhập text field Mật khẩu cũ ở Đổi mật khẩu</t>
  </si>
  <si>
    <t>1. Tại màn hình Thay đổi mật khẩu
2. Không nhập ký tự nào vào text field Mật khẩu cũ, Mật khẩu mới và Nhập lại mật khẩu đã nhập ký tự</t>
  </si>
  <si>
    <t xml:space="preserve">2. Button Xác nhận bị disable </t>
  </si>
  <si>
    <t>Kiểm tra disable button Xác nhận khi chưa nhập text field Mật khẩu mới ở Đổi mật khẩu</t>
  </si>
  <si>
    <t>1. Tại màn hình Thay đổi mật khẩu
2. Không nhập ký tự nào vào text field Mật khẩu mới, đã nhập ký tự ở Mật khẩu cũ và Nhập lại mật khẩu</t>
  </si>
  <si>
    <t>Kiểm tra disable button Xác nhận khi chưa nhập text field Nhập lại mật khẩu ở Đổi mật khẩu</t>
  </si>
  <si>
    <t>1. Tại màn hình trang chủ
2. Chọn mục Tài khoản ở top right navigation bar
3. Chọn Thông tin
4. Chọn Đổi mật khẩu
5. Nhập đúng mã OTP
6. Chưa nhập ký tự nào ở Nhập lại mật khẩu, mật khẩu cũ và mật khẩu mới đã nhập ký tự</t>
  </si>
  <si>
    <t xml:space="preserve">2. Hiển thị màn hình Tài khoản
3. Hiển thị màn hình Thông tin tài khoản
4. Đã nhận được OTP. Hiển thị màn hình yêu cầu nhập mã OTP
5. Hiển thị màn hình Đổi mật khẩu
6. Button Xác nhận bị disable </t>
  </si>
  <si>
    <t>Kiểm tra enable button Xác nhận khi chưa nhập đầy đủ các text field ở màn hình Đổi mật khẩu</t>
  </si>
  <si>
    <t>1. Tại màn hình Thay đổi mật khẩu
2. Nhập đủ các text field Mật khẩu cũ, mật khẩu mới và xác nhận mật khẩu (không cần đủ 6 ký tự)</t>
  </si>
  <si>
    <t>2. Button Xác nhận được enable</t>
  </si>
  <si>
    <t>Kiểm tra thay đổi mật khẩu thành công</t>
  </si>
  <si>
    <t>1. Tại màn hình Thay đổi mật khẩu
2. Nhập Mật khẩu hiện tại/Mật khẩu mới/Nhập lại mật khẩu hợp lệ
3. Nhấn Xác nhận
4. Nhấn button Back</t>
  </si>
  <si>
    <t>3. Hiển thị màn hình thông báo thành công
4. Trở về màn hình Tài khoản</t>
  </si>
  <si>
    <t>TS_ACC_36</t>
  </si>
  <si>
    <t>Tài khoản có mật khẩu ban đầu là 112233</t>
  </si>
  <si>
    <t>Kiểm tra nhập mật khẩu hiện tại không chính xác ở màn hình Đổi mật khẩu</t>
  </si>
  <si>
    <t>1. Tại màn hình Thay đổi mật khẩu
2. Nhập Mật khẩu hiện tại không chính xác, mật khẩu mới và nhập lại mật khẩu hợp lệ
3. Nhấn Xác nhận</t>
  </si>
  <si>
    <t>2. Thông báo "Mật khẩu tài khoản không đúng! Vui lòng thử lại"</t>
  </si>
  <si>
    <t>Kiểm tra nhập mới và nhập lại mật khẩu không khớp với nhau tại màn hình Đổi mật khẩu</t>
  </si>
  <si>
    <t>1. Tại màn hình Thay đổi mật khẩu
2. Nhập Mật khẩu cũ chính xác, mật khẩu mới và nhập lại mật khẩu không trùng khớp
3. Nhấn Xác nhận</t>
  </si>
  <si>
    <t>3. Thông báo "Mật khẩu không trùng khớp! Vui lòng thử lại"</t>
  </si>
  <si>
    <t>Kiểm tra đăng nhập sau khi thay đổi mật khẩu thành công</t>
  </si>
  <si>
    <t>1. Tại màn hình Thay đổi mật khẩu
2. Nhập mật khẩu cũ / Mật khẩu mới / Nhập lại mật khẩu hợp lệ
3. Nhấn Xác nhận
4. Chọn Quay lại
5. Chọn Đăng xuất
6. Chọn Tài khoản
7. Đăng nhập tài khoản vừa mới thay đổi mật khẩu với mật khẩu mới</t>
  </si>
  <si>
    <t>3. Hiển thị màn hình thông báo Đổi mật khẩu thành công
4. Trở về màn hình Tài khoản
5. Thông báo đăng xuất thành công
6. Hiển thị trang đăng nhập tài khoản
7. Đăng nhập tài khoản thành công, vào profile mặc định</t>
  </si>
  <si>
    <t>Kiểm tra các thiết bị đã đăng nhập sau khi thay đổi mật khẩu thành công</t>
  </si>
  <si>
    <t>1. Tại màn hình Thay đổi mật khẩu
2. Nhập mật khẩu cũ/Mật khẩu mới/Nhập lại mật khẩu hợp lệ
3. Nhấn Xác nhận
4. Thực hiển kiểm tra các thiết bị đã đăng nhập trước khi thay đổi mật khẩu thành công</t>
  </si>
  <si>
    <t>3. Hiển thị màn hình thông báo Đổi mật khẩu thành công
4. Các thiết bị đã đăng nhập trước đó vẫn giữ được đăng nhập, không bị đăng xuất tài khoản.</t>
  </si>
  <si>
    <t>Đăng xuất</t>
  </si>
  <si>
    <t>Kiểm tra hủy bỏ đăng xuất tài khoản</t>
  </si>
  <si>
    <t xml:space="preserve">1. Tại màn hình trang tài khoản
2. Chọn Thông tin
3. Chọn Đăng xuất
4. Nhấn button Back </t>
  </si>
  <si>
    <t>3. Hiển thị màn hình xác nhận Đăng xuất
4. Không đăng xuất tài khoản, trở về màn hình thông tin của Tài khoản, focus vào mục Đăng xuất</t>
  </si>
  <si>
    <t>Kiểm tra đăng xuất tài khoản</t>
  </si>
  <si>
    <t>1. Tại màn hình trang tài khoản
2. Chọn Thông tin
3. Chọn Đăng xuất
4. Chọn OK</t>
  </si>
  <si>
    <t>3. Hiển thị màn hình xác nhận Đăng xuất
4. Đăng xuất tài khoản thành công: hiển thị màn hình Trang chủ và popup thông báo "Đăng xuất tài khoản thành công!", tự ẩn sau 10s</t>
  </si>
  <si>
    <t>TS_ACC_42</t>
  </si>
  <si>
    <t>Kiểm tra đăng xuất tài khoản với box whitelist</t>
  </si>
  <si>
    <t>Đã đăng nhập tài khoản box whitelist</t>
  </si>
  <si>
    <t>1. Tại màn hình trang tài khoản
2. Chọn Thông tin
3. Chọn Đăng xuất
4. Chọn OK
5. Nhấn button Back</t>
  </si>
  <si>
    <t>3. Hiển thị màn hình xác nhận Đăng xuất
4. Đăng xuất thất bại, hiển thị thông báo "Tài khoản đang được quản lý
trên hợp đồng. Quý khách không thể đăng xuất trên thiết bị này. Vui lòng liên hệ 19006600 để được hỗ trợ."
5. Trở về màn hình Tài khoản, focus vào mục Đăng xuất</t>
  </si>
  <si>
    <t>Đã test ok ở staging</t>
  </si>
  <si>
    <t>Kiểm tra chọn icon Tài khoản sau khi đăng xuất</t>
  </si>
  <si>
    <t>Đã đăng xuất tài khoản</t>
  </si>
  <si>
    <t>1. Tại màn hình trang chủ
2. Chọn mục Tài khoản ở top right navigation bar
3. Chọn mục tài khoản</t>
  </si>
  <si>
    <t>2. Hiển thị quick menu gồm 2 mục:
- Tài khoản
- Cài đặt thiết bị
3. Hiển thị màn hình đăng nhập tài khoản</t>
  </si>
  <si>
    <t>Kiểm tra chọn các mục ở Trang tài khoản sau khi bị xóa thiết bị</t>
  </si>
  <si>
    <t>Xóa thiết bị trên một thiết bị khác</t>
  </si>
  <si>
    <t>1. Tại màn hình trang tài khoản
2. Sử dụng một thiết bị khác xóa thiết bị đang đăng nhập
3. Chọn mục bất kỳ ở trang tài khoản</t>
  </si>
  <si>
    <t>2. Thông báo xóa thiết bị thành công
3. Hiển thị popup yêu cầu đăng nhập</t>
  </si>
  <si>
    <t>Kiểm tra chọn icon Tài khoản sau khi bị xóa thiết bị</t>
  </si>
  <si>
    <t>1. Tại màn hình trang chủ
2. Sử dụng một nền tảng khác xóa thiết bị đang đăng nhập
3. Chọn mục Tài khoản ở top right navigation bar</t>
  </si>
  <si>
    <t>3. Hiển thị màn hình đăng nhập tài khoản</t>
  </si>
  <si>
    <t>Quản lý thiết bị</t>
  </si>
  <si>
    <t>Kiểm tra màn hình Quản lý thiết bị</t>
  </si>
  <si>
    <t>1. Tại màn hình trang tài khoản
2. Chọn Quản lý thiết bị
3. Nhấn button Down di chuyển giữa các thiết bị
4. Nhấn button Back</t>
  </si>
  <si>
    <t>2. Hiển thị màn hình Quản lý thiết bị: 
Hiển thị danh sách thông tin thiết bị đã đăng nhập tài khoản (cột bên phải)
- Thiết bị đang đăng nhập xếp ở mục đầu tiên
- Các thiết bị tiếp theo sắp xếp từ trên xuống theo thứ tự ưu tiên theo nền tảng: (box Whitelist &gt; box &gt; SmartTV &gt; Mobile &gt; Web), nếu đồng cấp thì sắp xếp theo thời gian đăng nhập, gần nhất sẽ sắp xếp ở trên.
3. Hiển thị biểu tượng tương ứng với các nền tảng (cột bên trái)
4. Trở về trang Tài khoản, focus vào Quản lý thiết bị</t>
  </si>
  <si>
    <t>Kiểm tra icon của thiết bị box ở Quản lý thiết bị</t>
  </si>
  <si>
    <t>Đã đăng nhập tài khoản có thiết bị box trong quản lý thiết bị</t>
  </si>
  <si>
    <t>1. Tại màn hình trang Quản lý thiết bị
2. Nhấn button Up/Down cho đến khi focus vào thiết bị box box</t>
  </si>
  <si>
    <t>2. Hiển thị thông tin thiết bị:
Cột bên trái: Icon của nền tảng box
Cột bên phải: Danh sách thiết bị, focus vào thiết bị box chứa các thông tin sau: 
   - Tên box + (MAC)
   - Đăng nhập lần cuối HH:MM:SS ngày DD/MM/YYYY</t>
  </si>
  <si>
    <t>Kiểm tra icon của thiết bị box whitelist ở Quản lý thiết bị</t>
  </si>
  <si>
    <t>Đã đăng nhập tài khoản sub có thiết bị whitelist trong quản lý thiết bị</t>
  </si>
  <si>
    <t>1. Tại màn hình trang Quản lý thiết bị
2. Nhấn button Up/Down cho đến khi focus vào thiết bị box whitelist</t>
  </si>
  <si>
    <t>2. Hiển thị thông tin thiết bị:
Cột bên trái: Icon của nền tảng box
Cột bên phải: Danh sách thiết bị, focus vào thiết bị box chứa các thông tin sau: 
   - Tên box + (MAC), icon ổ khóa ở góc trên bên phải. (Luôn nằm bên dưới thiết bị đang login)
   - Đăng nhập lần cuối HH:MM:SS ngày DD/MM/YYYY.</t>
  </si>
  <si>
    <t>Kiểm tra icon của thiết bị SmartTV ở Quản lý thiết bị</t>
  </si>
  <si>
    <t>Đã đăng nhập tài khoản có thiết bị SmartTV trong quản lý thiết bị</t>
  </si>
  <si>
    <t>1. Tại màn hình trang Quản lý thiết bị
2. Nhấn button Up/Down cho đến khi focus vào thiết bị SmartTV</t>
  </si>
  <si>
    <t>2. Hiển thị thông tin thiết bị:
Cột bên trái: Icon của nền tảng SmartTV
Cột bên phải: Danh sách thiết bị, focus vào thiết bị SmartTV chứa các thông tin sau: 
   - Tên SmartTV + (MAC)
   - Đăng nhập lần cuối HH:MM:SS ngày DD/MM/YYYY.</t>
  </si>
  <si>
    <t>Kiểm tra icon của thiết bị Mobile ở Quản lý thiết bị</t>
  </si>
  <si>
    <t>Đã đăng nhập tài khoản có thiết bị Mobile trong quản lý thiết bị</t>
  </si>
  <si>
    <t>1. Tại màn hình trang Quản lý thiết bị
2. Nhấn button Up/Down cho đến khi focus vào thiết bị Mobile</t>
  </si>
  <si>
    <t>2. Hiển thị thông tin thiết bị:
Cột bên trái: Icon của nền tảng Mobile 
Cột bên phải: Danh sách thiết bị, focus vào thiết bị Mobile chứa các thông tin sau: 
   - Tên Mobile + (Dãy 32 ký tự)
   - Đăng nhập lần cuối HH:MM:SS ngày DD/MM/YYYY.</t>
  </si>
  <si>
    <t>Kiểm tra icon của thiết bị Website ở Quản lý thiết bị</t>
  </si>
  <si>
    <t>Đã đăng nhập tài khoản có thiết bị Website trong quản lý thiết bị</t>
  </si>
  <si>
    <t>1. Tại màn hình trang Quản lý thiết bị
2. Nhấn button Up/Down cho đến khi focus vào thiết bị Website</t>
  </si>
  <si>
    <t>2. Hiển thị thông tin thiết bị:
Cột bên trái: Icon của nền tảng Website
Cột bên phải: Danh sách thiết bị, focus vào thiết bị Website chứa các thông tin sau: 
   - Tên Trình Duyệt
   - Đăng nhập lần cuối HH:MM:SS ngày DD/MM/YYYY.</t>
  </si>
  <si>
    <t>Kiểm tra giới hạn thiết bị tối đa của tài khoản chưa có gói dịch vụ (không có gói hoặc đã hết hạn gói)</t>
  </si>
  <si>
    <t>Đã đăng nhập tài khoản LITE full thiết bị</t>
  </si>
  <si>
    <t>1. Tại màn hình trang Quản lý thiết bị của tài khoản LITE
2. Thực hiện đăng nhập tài khoản trên một thiết bị khác (bất kỳ nền tảng nào)</t>
  </si>
  <si>
    <t>1. Hiển thị màn hình Quản lý thiết bị
Danh sách hiển thị tối đa 2 thiết bị
2. Hiển thị thông báo vượt quá thiết bị</t>
  </si>
  <si>
    <t>Kiểm tra giới hạn thiết bị tối đa của tài khoản đã đăng ký gói  SMAX (không có gói SVIP)</t>
  </si>
  <si>
    <t>Đã đăng nhập tài khoản SMAX full thiết bị</t>
  </si>
  <si>
    <t>1. Tại màn hình trang Quản lý thiết bị của tài khoản SMAX
2. Thực hiện đăng nhập tài khoản trên một thiết bị khác (bất kỳ nền tảng nào)</t>
  </si>
  <si>
    <t>1. Hiển thị màn hình Quản lý thiết bị
Danh sách hiển thị tối đa 3 thiết bị
2. Hiển thị thông báo vượt quá thiết bị</t>
  </si>
  <si>
    <t>Kiểm tra giới hạn thiết bị tối đa của tài khoản chỉ đăng ký gói SVIP</t>
  </si>
  <si>
    <t>Đã đăng nhập tài khoản SVIP full thiết bị</t>
  </si>
  <si>
    <t>1. Tại màn hình trang Quản lý thiết bị của tài khoản SVIP
2. Thực hiện đăng nhập tài khoản trên một thiết bị khác (bất kỳ nền tảng nào)</t>
  </si>
  <si>
    <t>1. Hiển thị màn hình Quản lý thiết bị
Danh sách hiển thị tối đa 5 thiết bị
2. Hiển thị thông báo vượt quá thiết bị</t>
  </si>
  <si>
    <t>Kiểm tra danh sách thiết bị sau khi đăng nhập thành công trên thiết bị mới</t>
  </si>
  <si>
    <r>
      <rPr>
        <sz val="12"/>
        <color rgb="FF000000"/>
        <rFont val="Arial"/>
      </rPr>
      <t xml:space="preserve">Đã đăng nhập tài khoản chưa full thiết bị
</t>
    </r>
    <r>
      <rPr>
        <sz val="12"/>
        <color rgb="FF000000"/>
        <rFont val="Arial"/>
      </rPr>
      <t xml:space="preserve">
</t>
    </r>
    <r>
      <rPr>
        <sz val="12"/>
        <color rgb="FF000000"/>
        <rFont val="Arial"/>
      </rPr>
      <t>Ex: Android mobile</t>
    </r>
  </si>
  <si>
    <t xml:space="preserve">1. Tại màn hình trang Tài khoản
2. Thực hiện đăng nhập tài khoản trên một thiết bị khác bất kỳ
3. Chọn Quản lý thiết bị </t>
  </si>
  <si>
    <t>3. Hiển thị màn hình Quản lý thiết bị: 
- Thiết bị mới đăng nhập được hiển thị ở Quản lý thiết bị
- Vị trí sắp xếp từ trên xuống theo thứ tự ưu tiên theo nền tảng (box whitelist &gt; box &gt; SmartTV &gt; Mobile &gt; Web), nếu đồng cấp thì sắp xếp theo thời gian đăng nhập, gần nhất sẽ sắp xếp ở trên.</t>
  </si>
  <si>
    <t>Kiểm tra danh sách thiết bị của tài khoản full thiết bị gồm các platform box /  SmartTV /  Mobile / 2 thiết bị Website sau khi đăng nhập vượt quá thiết bị</t>
  </si>
  <si>
    <t>Đã đăng nhập tài khoản đã full thiết bị
Đã full thiết bị gồm:  box /  SmartTV /  Mobile / 2 Website</t>
  </si>
  <si>
    <t xml:space="preserve">1. Tại màn hình trang tài khoản
2. Thực hiện đăng nhập quá thiết bị tài khoản thành công trên thiết bị bất kỳ
3. Chọn quản lý thiết bị </t>
  </si>
  <si>
    <t>3. Hiển thị trang Quản lý thiết bị:
- Thiết bị đang sử dụng được hiển thị ở mục đầu tiên, hiển thị chính xác thời gian đăng nhập.
- Một thiết bị Website đăng nhập cũ nhất sẽ bị xóa khỏi danh sách thiết bị</t>
  </si>
  <si>
    <t>Kiểm tra danh sách thiết bị full thiết bị gồm có các platform box / SmartTV / 2 thiết bị Mobile sau khi đăng nhập tài khoản vượt quá thiết bị</t>
  </si>
  <si>
    <t>Đã đăng nhập tài khoản đã full thiết bị
Đã full thiết bị gồm: box / SmartTV / 2 thiết bị Mobile</t>
  </si>
  <si>
    <t>3. Hiển thị  trang Quản lý thiết bị:
- Thiết bị đang sử dụng được hiển thị ở mục đầu tiên, hiển thị chính xác thời gian đăng nhập.
- Một thiết bị Mobile đăng nhập cũ nhất sẽ bị xóa khỏi danh sách thiết bị</t>
  </si>
  <si>
    <t>Kiểm tra danh sách thiết bị gồm các platform box / 2 thiết bị SmartTV sau khi đăng nhập tài khoản vượt quá số lượng thiết bị</t>
  </si>
  <si>
    <t xml:space="preserve">Đã đăng nhập tài khoản đã full thiết bị
Đã full thiết bị gồm: box / 2 thiết bị SmartTV </t>
  </si>
  <si>
    <t>Kiểm tra danh sách thiết bị của thiết bị đang đăng nhập đã full thiết bị và có một thiết bị mới đăng nhập thành công</t>
  </si>
  <si>
    <t>Đã đăng nhập tài khoản
Đã full thiết bị</t>
  </si>
  <si>
    <t>1. Sử dụng một thiết bị khác đăng nhập vào tài khoản đã full thiết bị
2. Chọn tiếp tục -&gt; Nhập đúng mã OTP
3. Trên box đang đăng nhập, chọn mục Quản lý thiết bị</t>
  </si>
  <si>
    <t>1. Hiển thị thông báo vượt quá thiết bị
2. Thông báo đăng nhập tài khoản thành công
3. Hiển thị danh sách thiết bị:
- Thiết bị cũ nhất sẽ bị xóa, thứ tự xóa ưu tiên theo các nền tảng:
Web &gt; Mobile &gt; Smart TV &gt; box (nếu đồng cấp thì ưu tiên thời gian đăng nhập cũ nhất)
- Thiết bị vừa đăng nhập thành công sẽ hiển thị trong danh sách thiết bị</t>
  </si>
  <si>
    <t>Kiểm tra danh sách thiết bị đang đăng nhập có full thiết bị và có một thiết bị mới đăng nhập nhanh bằng QR Code</t>
  </si>
  <si>
    <t>1. Tại trang Tài khoản 
2. Chọn Đăng nhập nhanh 
3. Sử dụng một thiết bị Mobile đã đăng nhập quét mã QR Code
3. Nhấn Đăng nhập trên Mobile
4. Chọn Đồng ý
5. Chọn một thiết bị bất kỳ trong danh sách -&gt; Nhấn Xóa thiết bị -&gt; Nhấn Xác nhận
6. Thực hiện quét mã QR lại trên mobile
7. Trên box đã đăng nhập, chọn mục Quản lý thiết bị</t>
  </si>
  <si>
    <t xml:space="preserve">
2. Hiển thị trang Tài khoản -&gt; Trang Đăng nhập nhanh
3. Hiển thị thông báo đăng nhập quá thiết bị trên mobile
4. Hiển thị Quản lý thiết bị trên mobile
5. Xóa thiết bị thành công
6. Đăng nhập thành công
7. Thiết bị box được hiển thị ở mục đầu tiên, thiết bị vừa xóa trên thiết bị Mobile không còn hiển thị trong Quản lý thiết bị</t>
  </si>
  <si>
    <t>Xoá thiết bị</t>
  </si>
  <si>
    <t>Kiểm tra xóa thiết bị ở trang Quản lý thiết bị</t>
  </si>
  <si>
    <t>1. Tại màn hình Quản lý thiết bị
2. Focus vào một thiết bị bất kỳ (không phải thiết bị đang đăng nhập), nhấn OK
3. Chọn Đăng xuất tài khoản</t>
  </si>
  <si>
    <t>2. Hiển thị màn hình xác nhận thoát thiết bị và câu thông báo:
"FPT Play sẽ đăng xuất tài khoản của Quý khách trên thiết bị" + "Tên thiết bị" + "Địa chỉ MAC của thiết bị"
3. Thiết bị vừa xóa bị gỡ khỏi danh sách thiết bị</t>
  </si>
  <si>
    <t>TS_ACC_62</t>
  </si>
  <si>
    <t>Kiểm tra tình trạng thiết bị sau khi bị xóa ở Quản lý thiết bị của box</t>
  </si>
  <si>
    <t>Đã thực hiện xóa thiết bị thành công trên box</t>
  </si>
  <si>
    <t>1. Tại màn hình Quản lý thiết bị
2. Chọn một thiết bị bất kỳ (không phải thiết bị đang đăng nhập)
Ex: Thiết bị Android Mobile
3. Chọn Đăng xuất tài khoản
4. Thực hiện mở ứng dụng FPT Play trên thiết bị Android vừa xóa</t>
  </si>
  <si>
    <t>3. Thiết bị vừa xóa bị gỡ khỏi danh sách thiết bị
4. Thiết bị Android bị đăng xuất tài khoản, hiển thị trang đăng nhập.</t>
  </si>
  <si>
    <t>Kiểm tra xóa thiết bị đang đăng nhập ở trang Quản lý thiết bị</t>
  </si>
  <si>
    <t>1. Tại màn hình Quản lý thiết bị
2. Chọn thiết bị đang đăng nhập
3. Chọn Đăng xuất tài khoản</t>
  </si>
  <si>
    <t>3. Đăng xuất tài khoản thành công: hiển thị màn hình Trang chủ và popup thông báo "Đăng xuất tài khoản thành công!", tự ẩn sau 10s</t>
  </si>
  <si>
    <t>TS_ACC_64</t>
  </si>
  <si>
    <t>Kiểm tra xóa thiết bị whitelist ở trang Quản lý thiết bị</t>
  </si>
  <si>
    <t>1. Tại màn hình Quản lý thiết bị
2. Chọn thiết bị whitelist
3. Chọn Đăng xuất tài khoản</t>
  </si>
  <si>
    <t>3. Không xóa được thiết bị</t>
  </si>
  <si>
    <t>TS_ACC_65</t>
  </si>
  <si>
    <t>Account: 0372970771/010203</t>
  </si>
  <si>
    <t>Kiểm tra hủy bỏ xóa thiết bị</t>
  </si>
  <si>
    <t>1. Tại màn hình Quản lý thiết bị
2. Chọn thiết bị bất kỳ (khác whitelist)
3. Nhấn button back</t>
  </si>
  <si>
    <t>2. Hiển thị màn hình xác nhận thoát thiết bị
3. Trở về màn hình Quản lý thiết bị, thiết bị không bị xóa khỏi danh sách thiết bị</t>
  </si>
  <si>
    <t>Dịch vụ đã mua</t>
  </si>
  <si>
    <t>Tài khoản standalone</t>
  </si>
  <si>
    <t>Kiểm tra Dịch vụ đã mua tài khoản Standalone đã từng đăng ký gói</t>
  </si>
  <si>
    <t>Đã đăng nhập tài khoản standalone đã từng đăng ký gói</t>
  </si>
  <si>
    <t>1. Tại màn hình trang tài khoản đã từng mua gói
2. Chọn Dịch vụ đã mua</t>
  </si>
  <si>
    <t>2. Hiển thị màn hình Dịch vụ đã mua gồm 2 mục chính:
- Gói đã đăng ký:
  + Gói chính hiển thị trên trang mua gói gồm: SVIP, SMAX, K+ và các phim có phí
  + Thời gian hết hạn: Ngày sử dụng từ DD/MM/YYYY / Có thời hạn đến DD/MM/YYYY
- Chi tiết dịch vụ đang sử dụng: Hiển thị các gói đi kèm các gói chính như: Gói Kênh Cơ Bản, Gói Kênh Gia Đình, Gói Kênh Quốc Tế, Gói Phim bộ SVIP, Gói Sport, Gói HBO GO, Gói Tắt Quảng Cáo, Gói Đặc Sắc, ...</t>
  </si>
  <si>
    <t>TS_ACC_67</t>
  </si>
  <si>
    <t>Kiểm tra Dịch vụ đã mua của tài khoản chưa từng đăng ký dịch vụ</t>
  </si>
  <si>
    <t>Đăng nhập tài khoản chưa từng mua gói</t>
  </si>
  <si>
    <t>1. Tại màn hình trang tài khoản chưa từng mua gói
2. Chọn Dịch vụ đã mua</t>
  </si>
  <si>
    <t>2. Hiển thị màn hình Dịch vụ đã mua:
- Thông báo: "Tài khoản chưa đăng ký dịch vụ nào"
- Không có mục Chi tiết dịch vụ đang sử dụng</t>
  </si>
  <si>
    <t>TS_ACC_68</t>
  </si>
  <si>
    <t>Kiểm tra Dịch vụ đã mua của tài khoản đã từng đăng ký gói sau khi đăng ký một dịch vụ bất kỳ</t>
  </si>
  <si>
    <t>Đã đăng nhập tài khoản đã từng mua gói</t>
  </si>
  <si>
    <t>1. Tại màn hình trang tài khoản chưa từng mua gói
2. Chọn Dịch vụ đã mua
3. Nhấn Back
4. Thực hiện mua một dịch vụ bất kỳ
5. Chọn Dịch vụ đã mua</t>
  </si>
  <si>
    <t>2. Hiển thị các giao dịch đã mua
3. Trở về trang tài khoản
4. Thông báo giao dịch thành công.
5. Hiển thị các giao dịch đã mua: bao gồm các giao dịch cũ và thông tin của giao dịch vừa mua thành công trước đó (hiện ở mục đầu tiên)</t>
  </si>
  <si>
    <t>Kiểm tra Dịch vụ đã mua của tài khoản chưa từng đăng ký gói sau khi đăng ký một dịch vụ bất kỳ</t>
  </si>
  <si>
    <t>Đã đăng nhập tài khoản chưa từng mua gói</t>
  </si>
  <si>
    <t>2. Hiển thị màn hình Dịch vụ đã mua: 
Hiển thị thông tin "Tài khoản chưa đăng ký dịch vụ nào"
3. Trở về trang tài khoản
4. Thông báo giao dịch thành công.
5. Hiển thị giao dịch vừa mua và các gói đi kèm.</t>
  </si>
  <si>
    <t>Kiểm tra Dịch vụ đã mua tài khoản Sub</t>
  </si>
  <si>
    <t>1. Tại màn hình trang tài khoản sub
2. Chọn Dịch vụ đã mua</t>
  </si>
  <si>
    <t>2. Hiển thị màn hình Dịch vụ đã mua gồm 2 mục chính:
- Gói đã đăng ký:
  + Gói chính hiển thị trên trang mua gói gồm: SVIP, SMAX, K+ và các phim có phí
  + Thời gian hết hạn: Ngày bắt đầu tính cước DD/MM/YYYY / Chu kỳ cước tiếp theo DD/MM/YYYY
- Chi tiết dịch vụ đang sử dụng: Hiển thị các gói đi kèm các gói chính như: Gói Kênh Cơ Bản, Gói Kênh Gia Đình, Gói Kênh Quốc Tế, Gói Phim bộ SVIP, Gói Sport, Gói HBO GO, Gói Tắt Quảng Cáo, Gói Đặc Sắc, ...</t>
  </si>
  <si>
    <t>TS_ACC_71</t>
  </si>
  <si>
    <t>Gói dịch vụ</t>
  </si>
  <si>
    <t>Kiểm tra màn hình Gói dịch vụ</t>
  </si>
  <si>
    <t xml:space="preserve">Đã đăng nhập tài khoản </t>
  </si>
  <si>
    <t xml:space="preserve">1. Tại màn hình trang tài khoản chưa có gói/hết hạn gói 
2. Chọn Gói dịch vụ
3. Nhấn button Back </t>
  </si>
  <si>
    <t>2. Hiển thị các gói dịch vụ: SMAX / SVIP /  K+ / SMAX K+ / SPORT gồm các mục:
- Giá dịch vụ
- Số thiết bị xem đồng thời
- 50+ kênh trong nước &amp; kho phim miễn phí
- Trọn vẹn 200+ kênh truyền hình
- Các giải thể thao đỉnh cao UEFA, AFC, NBA, ...
- Quyền xem sớm nội dung phát song song
- Kho phim HBO GO &amp; kho nội dung SVIP
- Không quảng cáo trong video
- 5 kênh K+
- Button Đăng ký
- Chú thích
3. Hiển thị trang Tài khoản, focus vào gói dịch vụ</t>
  </si>
  <si>
    <t>Kiểm tra Gói dịch vụ với tài khoản đã mua gói SMAX</t>
  </si>
  <si>
    <t>Đã đăng nhập tài khoản standalone đã có gói SMAX</t>
  </si>
  <si>
    <t>1. Tại màn hình trang tài khoản đang sử dụng gói SMAX
2. Chọn Gói dịch vụ</t>
  </si>
  <si>
    <t>2. Hiển thị các gói dịch vụ: SMAX / SVIP /  K+ / SMAX K+ / SPORT và hiển thị "Đang sử dụng" ở cột gói dịch vụ SMAX</t>
  </si>
  <si>
    <t>Kiểm tra Gói dịch vụ với tài khoản đã mua gói SVIP</t>
  </si>
  <si>
    <t>Đã đăng nhập tài khoản standalone đã có gói SVIP</t>
  </si>
  <si>
    <t>1. Tại màn hình trang tài khoản đang sử dụng gói SVIP
2. Chọn Gói dịch vụ</t>
  </si>
  <si>
    <t>2. Hiển thị màn hình Tài khoản
3. Hiển thị các gói dịch vụ: SMAX / SVIP /  K+ / SMAX K+ / SPORT và hiển thị "Đang sử dụng" ở cột gói dịch vụ SVIP</t>
  </si>
  <si>
    <t>Kiểm tra Gói dịch vụ với tài khoản đã mua gói SPORT</t>
  </si>
  <si>
    <t>Đã đăng nhập tài khoản standalone đã có gói SPORT</t>
  </si>
  <si>
    <t>1. Tại màn hình trang tài khoản đang sử dụng gói SPORT
2. Chọn Gói dịch vụ</t>
  </si>
  <si>
    <t>2. Hiển thị màn hình Tài khoản
3. Hiển thị các gói dịch vụ: SMAX / SVIP /  K+ / SMAX K+ / SPORT và hiển thị "Đang sử dụng" ở cột dịch vụ SPORT</t>
  </si>
  <si>
    <t>Không hiển thị cột dịch vụ sport</t>
  </si>
  <si>
    <t>Kiểm tra Gói dịch vụ với tài khoản đã mua gói K+</t>
  </si>
  <si>
    <t>Đã đăng nhập tài khoản standalone đã có gói K+</t>
  </si>
  <si>
    <t>1. Tại màn hình trang tài khoản đang sử dụng gói K+
2. Chọn Gói dịch vụ</t>
  </si>
  <si>
    <t>2. Hiển thị màn hình Tài khoản
3. Hiển thị các gói dịch vụ: SMAX / SVIP /  K+ / SMAX K+ / SPORT và hiển thị "Đang sử dụng" ở cột gói dịch vụ K+</t>
  </si>
  <si>
    <t>Kiểm tra Gói dịch vụ với tài khoản đã mua gói SMAX K+</t>
  </si>
  <si>
    <t>Đã đăng nhập tài khoản standalone đã có gói SMAX K+</t>
  </si>
  <si>
    <t>1. Tại màn hình trang tài khoản đang sử dụng gói SMAX K+
2. Chọn Gói dịch vụ</t>
  </si>
  <si>
    <t>Kiểm tra chọn Đăng ký gói SMAX ở màn hình Gói dịch vụ</t>
  </si>
  <si>
    <t>Đăng nhập tài khoản standalone</t>
  </si>
  <si>
    <t xml:space="preserve">1. Tại màn hình trang chủ
2. Chọn mục Tài khoản ở top right navigation bar
3. Chọn Gói dịch vụ
4. Focus vào gói SMAX, chọn OK
5. Nhấn button Back </t>
  </si>
  <si>
    <t>2. Hiển thị màn hình Tài khoản
3. Hiển thị các gói dịch vụ: SMAX / SVIP /  K+ / SMAX K+ / SPORT
4. Chuyển sang màn hình Chọn gói dịch vụ của gói SMAX
5. Trở về màn hình gói dịch vụ, focus vào gói SMAX</t>
  </si>
  <si>
    <t>Kiểm tra chọn Đăng ký gói SVIP ở màn hình Gói dịch vụ</t>
  </si>
  <si>
    <t xml:space="preserve">1. Tại màn hình trang chủ
2. Chọn mục Tài khoản ở top right navigation bar
3. Chọn Gói dịch vụ
4. Focus vào gói SVIP, chọn OK
5. Nhấn button Back </t>
  </si>
  <si>
    <t>2. Hiển thị màn hình Tài khoản
3. Hiển thị các gói dịch vụ: SMAX / SVIP /  K+ / SMAX K+ / SPORT
4. Chuyển sang màn hình Chọn gói dịch vụ của gói SVIP
5. Trở về màn hình gói dịch vụ, focus vào gói SVIP</t>
  </si>
  <si>
    <t>Kiểm tra chọn Đăng ký gói SPORT ở màn hình Gói dịch vụ</t>
  </si>
  <si>
    <t xml:space="preserve">1. Tại màn hình trang chủ
2. Chọn mục Tài khoản ở top right navigation bar
3. Chọn Gói dịch vụ
4. Focus vào gói SPORT, chọn OK
5. Nhấn button Back </t>
  </si>
  <si>
    <t>2. Hiển thị màn hình Tài khoản
3. Hiển thị các gói dịch vụ: SMAX / SVIP /  K+ / SMAX K+ / SPORT
4. Chuyển sang màn hình Chọn gói dịch vụ của gói SPORT
5. Trở về màn hình gói dịch vụ, focus vào gói SPORT</t>
  </si>
  <si>
    <t>Kiểm tra chọn Đăng ký gói K+ ở màn hình Gói dịch vụ</t>
  </si>
  <si>
    <t xml:space="preserve">1. Tại màn hình trang chủ
2. Chọn mục Tài khoản ở top right navigation bar
3. Chọn Gói dịch vụ
4. Focus vào gói K+, chọn OK
5. Nhấn button Back </t>
  </si>
  <si>
    <t>2. Hiển thị màn hình Tài khoản
3. Hiển thị các gói dịch vụ: SMAX / SVIP /  K+ / SMAX K+ / SPORT
4. Chuyển sang màn hình Chọn gói dịch vụ của gói K+
5. Trở về màn hình gói dịch vụ, focus vào gói K+</t>
  </si>
  <si>
    <t>Kiểm tra đăng ký gói SMAX với account sub iZi</t>
  </si>
  <si>
    <t>Đăng nhập tài khoản sub</t>
  </si>
  <si>
    <t>1. Tại màn hình trang tài khoản
2. Chọn Gói dịch vụ
3. Chọn Đăng ký gói SMAX
4. Nhấn Đã hiểu</t>
  </si>
  <si>
    <t>3. Hiển thị thông báo:
- "Quý khách vui lòng nâng cấp lên hợp đồng SMAX để tiếp tục sử dụng. Chi tiết vui lòng liên hệ tổng đài 19006600 hoặc đến quầy giao dịch gần nhất để được phục vụ. Xin cảm ơn."
- Button "Đã hiểu"
4. Đóng thông báo, focus vào gói dịch vụ vừa chọn</t>
  </si>
  <si>
    <t>Kiểm tra đăng ký gói SVIP với account sub iZi</t>
  </si>
  <si>
    <t>1. Tại màn hình trang tài khoản
2. Chọn Gói dịch vụ
3. Chọn Đăng ký gói SVIP
4. Nhấn Đã hiểu</t>
  </si>
  <si>
    <t>3. Hiển thị thông báo:
- "Quý khách vui lòng nâng cấp lên hợp đồng SVIP để tiếp tục sử dụng. Chi tiết vui lòng liên hệ tổng đài 19006600 hoặc đến quầy giao dịch gần nhất để được phục vụ. Xin cảm ơn."
- Button "Đã hiểu"
4. Đóng thông báo, focus vào gói dịch vụ vừa chọn</t>
  </si>
  <si>
    <t>Kiểm tra đăng ký gói SPORT với account sub iZi</t>
  </si>
  <si>
    <t>1. Tại màn hình trang tài khoản
2. Chọn Gói dịch vụ
3. Chọn Đăng ký gói SPORT
4. Nhấn button OK</t>
  </si>
  <si>
    <t>2. Hiển thị màn hình Gói dịch vụ
3. Hiển thị màn hình Chọn gói dịch vụ
5. Đóng thông báo, focus vào gói dịch vụ vừa chọn</t>
  </si>
  <si>
    <t>Kiểm tra đăng ký gói K+ với account sub iZi</t>
  </si>
  <si>
    <t>1. Tại màn hình trang chủ
2. Chọn mục Tài khoản ở top right navigation bar
3. Chọn Gói dịch vụ
4. Chọn Đăng ký gói SMAX
5. Nhấn button OK</t>
  </si>
  <si>
    <t>2. Hiển thị màn hình Tài khoản
3. Hiển thị màn hình Gói dịch vụ
4. Hiển thị màn hình Chọn gói dịch vụ của gói K+
5. Đóng thông báo, focus vào gói dịch vụ vừa chọn</t>
  </si>
  <si>
    <t>Kiểm tra đăng ký gói SMAX với account sub đang sử dụng gói SMAX</t>
  </si>
  <si>
    <t>Đã đăng nhập tài khoản sub đang sử dụng gói SMAX</t>
  </si>
  <si>
    <t>3. Hiển thị thông báo:
- "Thuê báo FPT Play của Qúy khách hiện tại đã bao gồm gói dịch vụ này."
- Ngày bắt đầu tính cước: DD/MM/YYYY
- Chu kỳ cước tiếp theo: DD/MM/YYYY
- Button "Đã hiểu"
4. Đóng thông báo, focus vào gói dịch vụ vừa chọn</t>
  </si>
  <si>
    <t xml:space="preserve">Kiểm tra đăng ký gói SVIP với account sub đang sử dụng gói SMAX </t>
  </si>
  <si>
    <t>Kiểm tra đăng ký gói SPORT với account sub đang sử dụng gói SMAX</t>
  </si>
  <si>
    <t>1. Tại màn hình trang tài khoản
2. Chọn Gói dịch vụ
3. Chọn Đăng ký gói SPORT
4. Nhấn Đã hiểu</t>
  </si>
  <si>
    <t>Kiểm tra đăng ký gói K+ với account sub đang sử dụng gói SMAX nhưng chưa đăng ký gói K+</t>
  </si>
  <si>
    <t>1. Tại màn hình trang tài khoản
2. Chọn Gói dịch vụ
3. Chọn Đăng ký gói K+
4. Nhấn button Back</t>
  </si>
  <si>
    <t>3. Hiển thị màn hình Chọn gói dịch vụ của gói K+
4. Trở về màn hình gói dịch vụ, focus vào gói K+</t>
  </si>
  <si>
    <t>Kiểm tra đăng ký gói K+ với account sub đang sử dụng gói SMAX và đã đăng ký gói K+ trên thiết bị không phải whitelist</t>
  </si>
  <si>
    <t>Đã đăng nhập tài khoản sub đang sử dụng gói SMAX
Đã đăng ký gói K+ trên thiết bị không phải whitelist</t>
  </si>
  <si>
    <t>Kiểm tra đăng ký gói K+ với account sub đang sử dụng gói SMAX và đã đăng ký gói K+ trên thiết bị whitelist</t>
  </si>
  <si>
    <t>Đã đăng nhập tài khoản sub đang sử dụng gói SMAX
Đã đăng ký gói K+ trên thiết bị whitelist</t>
  </si>
  <si>
    <t>1. Tại màn hình trang tài khoản
2. Chọn Gói dịch vụ
3. Chọn Đăng ký gói K+
4. Nhấn button OK</t>
  </si>
  <si>
    <t>3. Hiển thị thông báo:
- "Thuê báo FPT Play của quý khách hiện tại đã bao gồm gói dịch vụ này."
- Ngày bắt đầu tính cước: DD/MM/YYYY
- Chu kỳ cước tiếp theo: DD/MM/YYYY
- Button "Đã hiểu"
4. Đóng thông báo, focus vào dịch vụ vừa chọn</t>
  </si>
  <si>
    <t>Test trên staging ok</t>
  </si>
  <si>
    <t>Lịch sử giao dịch</t>
  </si>
  <si>
    <t>Kiểm tra chọn Lịch sử giao dịch đã từng đăng ký dịch vụ</t>
  </si>
  <si>
    <t>1. Tại màn hình trang tài khoản
2. Chọn Lịch sử giao dịch
3. Nhấn button Back</t>
  </si>
  <si>
    <t>2. Hiển thị màn hình Lịch sử giao dịch gồm:
Cột bên phải: Icon lịch sử giao dịch
Cột bên trái:
 • Mua thành công "Tên gói"
 • Giao dịch lúc: HH:MM:SS ngày DD/MM/YYYY. VD: Giao dịch lúc 12:25:30 ngày 01/01/2022.
 • Vị trí sắp xếp từ trên xuống, được lấy theo thời gian thanh toán thành công, lần thanh toán gần nhất
sẽ được xếp ở vị trí đầu tiên.
 • Lưu ý hiển thị tối đa 10 dòng thông tin.
3. Trở về trang tài khoản,</t>
  </si>
  <si>
    <t>TS_ACC_92</t>
  </si>
  <si>
    <t>Kiểm tra Lịch sử giao dịch với tài khoản chưa từng đăng ký dịch vụ</t>
  </si>
  <si>
    <t>1. Tại màn hình trang tài khoản
2. Chọn Lịch sử giao dịch</t>
  </si>
  <si>
    <t>2. Hiển thị trang Lịch sử giao dịch
Thông báo: Không tìm thấy dữ liệu! Vui lòng thử lại.</t>
  </si>
  <si>
    <t>Kiểm tra Lịch sử giao dịch sau khi đăng ký gói thành công</t>
  </si>
  <si>
    <t>1. Tại màn hình trang tài khoản
2. Đăng ký thành công một dịch vụ bất kỳ
3. Chọn Lịch sử giao dịch</t>
  </si>
  <si>
    <t>2. Hiển thị thông báo đăng ký dịch vụ thành công
3. Hiển thị trang Lịch sử giao dịch gồm:
- Các giao dịch trước đó và giao dịch mới mua thành công (hiển thị ở mục đầu tiên)</t>
  </si>
  <si>
    <t>Kiểm tra Lịch sử giao dịch sau khi đăng ký gói thất bại</t>
  </si>
  <si>
    <t>1. Tại màn hình trang tài khoản
2. Đăng ký thất bại một dịch vụ bất kỳ
3. Chọn Lịch sử giao dịch</t>
  </si>
  <si>
    <t>2. Hiển thị thông báo đăng ký dịch vụ thất bại
3. Hiển thị trang Lịch sử giao dịch gồm:
- Các giao dịch trước đó và không hiển thị giao dịch vừa đăng ký thất bại.</t>
  </si>
  <si>
    <t>Kiểm tra Lịch sử giao dịch với tài khoản có &lt;= 10 giao dịch</t>
  </si>
  <si>
    <t>Đã đăng nhập tài khoản có &lt;= 10 giao dịch</t>
  </si>
  <si>
    <t>2. Hiển thị trang Tài khoản
3. Hiển thị trang Lịch sử giao dịch chứa đầy đủ các giao dịch đã mua.</t>
  </si>
  <si>
    <t>Kiểm tra Lịch sử giao dịch sau khi đăng ký gói thành công với tài khoản đang có &gt; 10 giao dịch</t>
  </si>
  <si>
    <t>Đã đăng nhập tài khoản đang có 10 giao dịch</t>
  </si>
  <si>
    <t>2. Hiển thị trang Tài khoản
3. Hiển thị trang Lịch sử giao dịch chỉ hiển thị 10 dòng giao dịch, dòng giao dịch cũ nhất bị xóa đi.</t>
  </si>
  <si>
    <t>Mã kích hoạt</t>
  </si>
  <si>
    <t>Kiểm tra giao diện màn hình Mã kích hoạt</t>
  </si>
  <si>
    <t>1. Tại màn hình trang tài khoản
2. Chọn Mã kích hoạt</t>
  </si>
  <si>
    <t>2. Hiển thị trang Mã kích hoạt
Title: Vui lòng nhập mã kích hoạt
- Text field nhập mã
- Dãy bàn phím ảo
- Button Kích hoạt</t>
  </si>
  <si>
    <t>Kiểm tra hoạt động của bàn phím ảo trong Mã kích hoạt</t>
  </si>
  <si>
    <t>1. Tại màn hình trang tài khoản
2. Chọn Mã kích hoạt
3. Focus vào các phím ảo, nhấn button OK</t>
  </si>
  <si>
    <t>3. Hiển thị nội dung của phím vừa nhấn trên text field</t>
  </si>
  <si>
    <t>Kiểm tra hoạt động của các phím số trên remote trong Mã kích hoạt</t>
  </si>
  <si>
    <t>1. Tại màn hình trang tài khoản
2. Chọn Mã kích hoạt
3. Thực hiện nhập các phím 0-9 trên remote</t>
  </si>
  <si>
    <t>Kiểm tra nhập Mã kích hoạt hợp lệ</t>
  </si>
  <si>
    <t>1. Tại màn hình trang tài khoản
2. Chọn Mã kích hoạt
3. Nhập Mã kích hoạt hợp lệ
4. Nhấn Kích hoạt</t>
  </si>
  <si>
    <t>4. Hiển thị thông báo "Nhập mã kích hoạt thành công"</t>
  </si>
  <si>
    <t>TS_ACC_101</t>
  </si>
  <si>
    <t>Kiểm tra nhập Mã kích hoạt không hợp lệ</t>
  </si>
  <si>
    <t>1. Tại màn hình trang tài khoản
2. Chọn Mã kích hoạt
3. Nhập Mã kích hoạt không hợp lệ
4. Nhấn Kích hoạt</t>
  </si>
  <si>
    <t>4. Hiển thị thông báo đỏ "Mã kích hoạt không đúng, bạn vui lòng kiểm tra lại!"</t>
  </si>
  <si>
    <t>TS_ACC_102</t>
  </si>
  <si>
    <t>Kiểm tra nhập Mã kích hoạt rỗng</t>
  </si>
  <si>
    <t>1. Tại màn hình trang tài khoản
2. Chọn Mã kích hoạt
3. Nhấn Kích hoạt</t>
  </si>
  <si>
    <t>4. Hiển thị thông báo đỏ "Vui lòng nhập mã kích hoạt!"</t>
  </si>
  <si>
    <t>Kiểm tra nhập Mã kích hoạt chứa ký tự đặc biệt</t>
  </si>
  <si>
    <t>1. Tại màn hình trang tài khoản
2. Chọn Mã kích hoạt
3. Nhập Mã kích hoạt chứa ký tự đặc biệt
4. Chọn Kích hoạt</t>
  </si>
  <si>
    <t>Actual trên box: "Mã kích hoạt không đúng, bạn vui lòng kiểm tra lại!"
Câu thông báo define trên figma: "Mã kích hoạt không đúng"
(API)</t>
  </si>
  <si>
    <t>Kiểm tra nhập Mã kích hoạt đã được sử dụng</t>
  </si>
  <si>
    <t>1. Tại màn hình trang tài khoản
2. Chọn Mã kích hoạt
3. Nhập Mã kích hoạt đã được sử dụng trước đó
4. Nhấn Kích hoạt</t>
  </si>
  <si>
    <t>4. Hiển thị thông báo "Mã kích hoạt đã được sử dụng, bạn vui lòng kiểm tra lại."</t>
  </si>
  <si>
    <t>Nhập mã kích hoạt nhiều lần nhưng không hiển thị câu thong báo lỗi nào</t>
  </si>
  <si>
    <t>Kiểm tra nhập mã kích hoạt không hợp lệ ít hơn &lt; 3 lần sau đó nhập mã thành công</t>
  </si>
  <si>
    <t>1. Tại màn hình trang tài khoản
2. Chọn Mã kích hoạt
3. Nhập Mã kích hoạt không hợp lệ (1 lần hoặc 2 lần)
4. Tiếp tục nhập Mã kích hoạt hợp lệ</t>
  </si>
  <si>
    <t>3. Hiển thị thông báo "Mã kích hoạt không đúng"
4. Hiển thị thông báo "Nhập mã kích hoạt thành công"</t>
  </si>
  <si>
    <t>Kiểm tra nhập sai mã kích hoạt nhiều hơn &gt;= 3 lần</t>
  </si>
  <si>
    <t xml:space="preserve">1. Tại màn hình trang tài khoản
2. Chọn Mã kích hoạt
3. Nhập Mã kích hoạt không hợp lệ
4. Tiếp tục nhập Mã kích hoạt không hợp lệ nhiều lần </t>
  </si>
  <si>
    <t>3. Hiển thị thông báo "Mã kích hoạt không đúng"
4. Hiển thị thông báo: "Bạn đã nhập sai quá 3 lần, bản phải chờ 10 phút sau để nhập lại"</t>
  </si>
  <si>
    <t>Actual trên box: "Bạn đã nhập sai quá 3 lần, bạn phải chờ 10 phút sau để nhập lại"
Câu thông báo define trên figma: "Bạn đã nhập sai quá 3 lần. Sau 10 phút vui lòng nhập lại"
(API)</t>
  </si>
  <si>
    <t>Kiểm tra nhập mã kích hoạt khi đang trong thời gian chặn spam nhập mã</t>
  </si>
  <si>
    <t>1. Tại màn hình trang tài khoản
2. Chọn Mã kích hoạt
3. Nhập Mã kích hoạt không hợp lệ (3 lần trở lên)
4. Tiếp tục nhập Mã kích hoạt bất kỳ khi CHƯA HẾT thời gian chặn nhập mã</t>
  </si>
  <si>
    <t>3. Hiển thị thông báo "Nhập sai mã kích hoạt quá nhiều, vui lòng thử lại sau 10 phút"
4. Vẫn tiếp tục hiển thị thông báo chặn "Nhập sai mã kích hoạt quá nhiều, vui lòng thử lại sau 10 phút"</t>
  </si>
  <si>
    <t>Kiểm tra nhập sai mã kích hoạt khi hết thời gian chặn spam nhập mã</t>
  </si>
  <si>
    <t>1. Tại màn hình trang tài khoản
2. Chọn Mã kích hoạt
3. Nhập Mã kích hoạt không hợp lệ (3 lần trở lên)
4. Tiếp tục nhập Mã kích hoạt chính xác khi ĐÃ HẾT thời gian chặn nhập mã</t>
  </si>
  <si>
    <t>3. Hiển thị thông báo "Nhập sai mã kích hoạt quá nhiều, vui lòng thử lại sau 10 phút"
4. Hiển thị thông báo "Nhập mã kích hoạt thành công"</t>
  </si>
  <si>
    <t>Kiểm tra nhập trên 2 thiết bị đồng thời 1 mã kích hoạt</t>
  </si>
  <si>
    <t>1. Tại màn hình trang tài khoản
2. Chọn Mã kích hoạt
3. Nhập Mã kích hoạt
4. Nhấn xác nhận đồng thời với các thiết bị khác</t>
  </si>
  <si>
    <t>4. Chỉ kích hoạt thành công với thiết bị ghi nhận kích hoạt trước, thiết bị ghi nhận kích hoạt sau sẽ thông báo 'Mã kích hoạt đã được sử dụng, vui lòng nhập mã khác'</t>
  </si>
  <si>
    <t>Kiểm tra Lịch sử giao dịch sau khi nhập mã kích hoạt thành công</t>
  </si>
  <si>
    <t>1. Tại màn hình trang tài khoản
2. Chọn Mã kích hoạt
3. Nhập Mã kích hoạt hợp lệ
4. Nhấn Kích hoạt
5. Nhấn button Back 
6. Chọn Lịch sử giao dịch</t>
  </si>
  <si>
    <t>4. Hiển thị thông báo "Nhập mã kích hoạt thành công"
5. Trở về trang Tài khoản
6. Hiển thị Lịch sử giao dịch và có thông tin giao dịch tương ứng với mã kích hoạt đã nhập thành công</t>
  </si>
  <si>
    <t>Kiểm tra Lịch sử giao dịch sau khi nhập mã kích hoạt thất bại</t>
  </si>
  <si>
    <t>1. Tại màn hình trang tài khoản
2. Chọn Mã kích hoạt
3. Nhập Mã kích hoạt hợp lệ/đã được sủ dụng
4. Nhấn Kích hoạt
5. Nhấn button Back 
6. Chọn Lịch sử giao dịch</t>
  </si>
  <si>
    <t>4. Hiển thị thông báo "Nhập mã kích hoạt thành công"
5. Trở về trang Tài khoản
6. Hiển thị Lịch sử giao dịch và không có thông tin giao dịch tương ứng với mã kích hoạt vừa nhập</t>
  </si>
  <si>
    <t>Kiểm tra Nhấn button Back ở màn hình Mã kích hoạt</t>
  </si>
  <si>
    <t xml:space="preserve">1. Tại màn hình trang tài khoản
2. Chọn Mã kích hoạt
3. Nhấn button Back </t>
  </si>
  <si>
    <t>2. Hiển thị màn hình Tài khoản
3. Hiển thị màn hình Mã kích hoạt
4. Trở về trang tài khoản, focus vào mục Mã kích hoạt</t>
  </si>
  <si>
    <t>Mở kênh truyền hình khi bật box</t>
  </si>
  <si>
    <t>Kiểm tra default option của chức năng Mở kênh truyền hình khi bật box</t>
  </si>
  <si>
    <t>1. Tại màn hình trang tài khoản
2. Di chuyển xuống mục Mở kênh truyền hình khi bật box</t>
  </si>
  <si>
    <t>2. Default option là Tắt</t>
  </si>
  <si>
    <t>Kiểm tra Bật option của chức năng Mở kênh truyền hình khi bật box</t>
  </si>
  <si>
    <t>1. Tại màn hình trang tài khoản
2. Di chuyển xuống mục Mở kênh truyền hình khi bật box
3. Nhấn button OK</t>
  </si>
  <si>
    <t>3. Chức năng Mở kênh truyền hình khi bật box chuyển sang Bật.</t>
  </si>
  <si>
    <t>Kiểm tra Tắt option của chức năng Mở kênh truyền hình khi bật box</t>
  </si>
  <si>
    <t>1. Tại màn hình trang tài khoản
2. Di chuyển xuống chức năng Mở kênh truyền hình khi bật box
3. Nhấn button OK</t>
  </si>
  <si>
    <t>3. Chức năng Mở kênh truyền hình khi bật box chuyển sang Tắt.</t>
  </si>
  <si>
    <t>Kiểm tra lưu option của chức năng Mở kênh truyền hình khi bật box sau khi về home</t>
  </si>
  <si>
    <t>1. Tại màn hình trang tài khoản
2. Di chuyển xuống chức năng Mở kênh truyền hình khi bật box
3. Nhấn button OK
4. Nhấn button Back về màn hình Home
5. Vào lại mục Account và di chuyển đển chức năng Mở kênh truyền hình khi bật box</t>
  </si>
  <si>
    <t>5. Vẫn giữ được option vừa chọn</t>
  </si>
  <si>
    <t>Kiểm tra lưu option của chức năng Mở kênh truyền hình khi bật box sau khi stand up / standby box</t>
  </si>
  <si>
    <t>1. Tại màn hình trang tài khoản
2. Di chuyển xuống chức năng Mở kênh truyền hình khi bật box
3. Nhấn button OK
4. Standby box
5. Standup box
6. Vào lại mục Account và di chuyển đển chức năng Mở kênh truyền hình khi bật box</t>
  </si>
  <si>
    <t>6. Vẫn giữ được option vừa chọn</t>
  </si>
  <si>
    <t>Kiểm tra lưu option của chức năng Mở kênh truyền hình khi bật box sau khi restart box</t>
  </si>
  <si>
    <t>1. Tại màn hình trang tài khoản
2. Di chuyển xuống chức năng Mở kênh truyền hình khi bật box
3. Nhấn button OK
4. Restart box
5. Mở mục tài khoản và di chuyển đến chức năng Mở kênh truyền hình khi bật box</t>
  </si>
  <si>
    <t>Kiểm tra restart box khi BẬT tính năng Mở kênh truyền hình khi bật box khi chưa đăng nhập và chưa có last channel</t>
  </si>
  <si>
    <t>Chưa đăng nhập tài khoản
Chưa có last channel
Mở kênh truyền hình khi bật box: Bật</t>
  </si>
  <si>
    <t>1. Tại màn hình trang tài khoản
2. Di chuyển xuống chức năng Mở kênh truyền hình khi bật box
3. Bật chức năng Mở kênh truyền hình khi bật box
4. Chọn Thông tin
5. Chọn Đăng xuất
6. Nhấn button OK
7. Restart box</t>
  </si>
  <si>
    <t>3. Chức năng Mở kênh truyền hình khi bật box chuyển sang Bật
6. Đăng xuất thành công
7. Play kênh 0 sau khi reboot box</t>
  </si>
  <si>
    <t>Kiểm tra restart box khi BẬT tính năng Mở kênh truyền hình khi bật box khi chưa đăng nhập và đã có last channel</t>
  </si>
  <si>
    <t>Chưa đăng nhập tài khoản
Đã có last channel
Mở kênh truyền hình khi bật box: Bật</t>
  </si>
  <si>
    <t>3. Chức năng Mở kênh truyền hình khi bật box chuyển sang Bật.
6. Đăng xuất thành công
7. Play kênh 0 sau khi reboot box</t>
  </si>
  <si>
    <t>Kiểm tra restart box khi BẬT tính năng Mở kênh truyền hình khi bật box khi đã đăng nhập và chưa có last channel</t>
  </si>
  <si>
    <t>Đã đăng nhập tài khoản
Chưa có last channel
Mở kênh truyền hình khi bật box: Bật</t>
  </si>
  <si>
    <t>1. Tại màn hình trang tài khoản
2. Di chuyển xuống chức năng Mở kênh truyền hình khi bật box
3. Bật chức năng Mở kênh truyền hình khi bật box
4. Restart box</t>
  </si>
  <si>
    <t>3. Chức năng Mở kênh truyền hình khi bật box chuyển sang Bật.
4. Play kênh 0 sau khi reboot box</t>
  </si>
  <si>
    <t>Kiểm tra restart box khi BẬT tính năng Mở kênh truyền hình khi bật box khi đã đăng nhập và có last channel</t>
  </si>
  <si>
    <t>Đã đăng nhập tài khoản
Đã có last channel
Mở kênh truyền hình khi bật box: Bật</t>
  </si>
  <si>
    <t>3. Chức năng Mở kênh truyền hình khi bật box chuyển sang Bật.
4. Play last channel sau khi reboot box</t>
  </si>
  <si>
    <t>Kiểm tra restart box khi TẮT tính năng Mở kênh truyền hình khi bật box khi chưa đăng nhập</t>
  </si>
  <si>
    <t>Chưa đăng nhập tài khoản
Mở kênh truyền hình khi bật box: Tắt</t>
  </si>
  <si>
    <t>1. Tại màn hình trang tài khoản
2. Di chuyển xuống chức năng Mở kênh truyền hình khi bật box
3. Tắt chức năng Mở kênh truyền hình khi bật box
4. Chọn Thông tin
5. Chọn Đăng xuất
6. Nhấn button OK
7. Restart box</t>
  </si>
  <si>
    <t>3. Chức năng Mở kênh truyền hình khi bật box chuyển sang Tắt.
7. Không tự động play kênh sau khi reboot box</t>
  </si>
  <si>
    <t>Kiểm tra restart box khi TẮT tính năng Mở kênh truyền hình khi bật box khi đã đăng nhập</t>
  </si>
  <si>
    <t>Đã đăng nhập tài khoản
Mở kênh truyền hình khi bật box: Tắt</t>
  </si>
  <si>
    <t>1. Tại màn hình trang tài khoản
2. Di chuyển xuống chức năng Mở kênh truyền hình khi bật box
3. Tắt chức năng Mở kênh truyền hình khi bật box
4. Restart box</t>
  </si>
  <si>
    <t>3. Chức năng Mở kênh truyền hình khi bật box chuyển sang Tắt.
4. Không tự động play kênh sau khi reboot box</t>
  </si>
  <si>
    <t>Chất lượng IPTV</t>
  </si>
  <si>
    <t>Kiểm tra option mặc định của Chất lượng IPTV và chưa từng tùy chỉnh trước đó</t>
  </si>
  <si>
    <t>1. Tại màn hình trang tài khoản
2. Di chuyển xuống chức năng Chất lượng IPTV</t>
  </si>
  <si>
    <t>2. Default option là Bật</t>
  </si>
  <si>
    <t>Kiểm tra TẮT chức năng Chất lượng IPTV</t>
  </si>
  <si>
    <t>Đã đăng nhập tài khoản
Chất lượng IPTV: BẬT</t>
  </si>
  <si>
    <t>1. Tại màn hình trang tài khoản
2. Di chuyển xuống chức năng Chất lượng IPTV
3. Nhấn button OK</t>
  </si>
  <si>
    <t>3. Chất lượng IPTV chuyển sang TẮT</t>
  </si>
  <si>
    <t>Trùng TH_059</t>
  </si>
  <si>
    <t>Kiểm tra lưu option TẮT của Chất lượng IPTV sau khi standby/standup box</t>
  </si>
  <si>
    <t>Đã đăng nhập tài khoản
Chất lượng IPTV: TẮT</t>
  </si>
  <si>
    <t>1. Tại màn hình trang tài khoản
2. Di chuyển xuống chức năng Chất lượng IPTV
3. Nhấn button power để standby box
4. Nhấn button power để standup box
5. Kiểm tra option của Chất lượng IPTV</t>
  </si>
  <si>
    <t>4. Chất lượng IPTV đang TẮT
5. box chuyển sang chế độ Standby
6. box chuyển sang chế độ Standup
7. Vẫn giữ được Option: TẮT</t>
  </si>
  <si>
    <t>Kiểm tra lưu option TẮT của Chất lượng IPTV sau khi reboot box</t>
  </si>
  <si>
    <t>1. Tại màn hình trang tài khoản
2. Di chuyển xuống chức năng Chất lượng IPTV
3. Reboot box
4. Vào lại mục Tài khoản, di chuyển xuống Chất lượng IPTV</t>
  </si>
  <si>
    <t>2. Chất lượng IPTV đang TẮT
4. Vẫn giữ được Option: TẮT</t>
  </si>
  <si>
    <t>Kiểm tra BẬT chức năng Chất lượng IPTV</t>
  </si>
  <si>
    <t>3. Chất lượng IPTV chuyển sang BẬT</t>
  </si>
  <si>
    <t>Trùng TH_058</t>
  </si>
  <si>
    <t>Kiểm tra lưu option BẬT của Chất lượng IPTV sau khi standby/standup box</t>
  </si>
  <si>
    <t>2. Chất lượng IPTV đang BẬT
3. box chuyển sang chế độ Standby
4. box chuyển sang chế độ Standup
5. Vẫn giữ được Option: BẬT</t>
  </si>
  <si>
    <t>Kiểm tra lưu option BẬT của Chất lượng IPTV sau khi reboot box</t>
  </si>
  <si>
    <t>2. Chất lượng IPTV đang BẬT
4. Vẫn giữ được Option: BẬT</t>
  </si>
  <si>
    <t>Kiểm tra chất lượng hình ảnh sau khi play kênh khi BẬT Chất lượng IPTV và dùng mạng LAN FPT</t>
  </si>
  <si>
    <t>Đã đăng nhập tài khoản
Chất lượng IPTV: BẬT
Sử dụng LAN FPT</t>
  </si>
  <si>
    <t>1. Chọn vào page Truyền hình
2. Nhấn button Left/Right
3. Chọn mục Chất lượng hình ảnh
4. Nhấn OK</t>
  </si>
  <si>
    <t>2. Hiển thị player của kênh
3. Hiển thị các chất lượng của kênh, tự động lựa chọn chất lượng: Mạng FPT [khuyên dùng]</t>
  </si>
  <si>
    <t>Kiểm tra chất lượng hình ảnh sau khi chuyển kênh khi BẬT Chất lượng IPTV, dùng mạng LAN FPT và chưa từng tùy chỉnh chất lượng</t>
  </si>
  <si>
    <t>Đã đăng nhập tài khoản
Chất lượng IPTV: BẬT
Sử dụng LAN FPT
Chưa từng tùy chỉnh chất lượng hình ảnh</t>
  </si>
  <si>
    <t>1. Chọn vào page Truyền hình
2. Nhấn button Left/Right
3. Chọn mục Chất lượng hình ảnh
4. Thực hiện chuyển kênh bằng cách nhấn button Up/Down
5. Nhấn button Left/Right
6. Chọn mục Chất lượng hình ảnh</t>
  </si>
  <si>
    <t>2. Hiển thị player của kênh
3. Hiển thị các chất lượng của kênh, tự động lựa chọn chất lượng: Mạng FPT [khuyên dùng]
6. Hiển thị các chất lượng của kênh, tự động lựa chọn chất lượng: Mạng FPT [khuyên dùng]</t>
  </si>
  <si>
    <t>Kiểm tra chất lượng hình ảnh sau khi play kênh khi BẬT Chất lượng IPTV, dùng LAN FPT và đã từng tùy chỉnh chất lượng</t>
  </si>
  <si>
    <t>Đã đăng nhập tài khoản
Chất lượng IPTV: BẬT
Sử dụng LAN LAN FPT
Đã từng tùy chỉnh chất lượng hình ảnh: Ex: 720</t>
  </si>
  <si>
    <t>1. Chọn vào page Truyền hình
2. Nhấn button Left/Right
3. Chọn mục Chất lượng hình ảnh</t>
  </si>
  <si>
    <t>Kiểm tra chất lượng hình ảnh sau khi chuyển kênh khi BẬT Chất lượng IPTV, dùng mạng LAN FPT và đã từng tùy chỉnh chất lượng</t>
  </si>
  <si>
    <t>2. Hiển thị player của kênh 
4. Hiển thị các chất lượng của kênh, tự động lựa chọn chất lượng: Mạng FPT [khuyên dùng]
6. Hiển thị các chất lượng của kênh, tự động lựa chọn chất lượng: Mạng FPT [khuyên dùng]</t>
  </si>
  <si>
    <t>Kiểm tra chất lượng hình ảnh sau khi play kênh khi BẬT Chất lượng IPTV, dùng mạng LAN non FPT và chưa từng tùy chỉnh chất lượng</t>
  </si>
  <si>
    <t>Đã đăng nhập tài khoản
Chất lượng IPTV: BẬT
Sử dụng LAN non FPT/Wifi
Chưa từng tùy chỉnh chất lượng hình ảnh</t>
  </si>
  <si>
    <t>2. Hiển thị player của kênh
3. Hiển thị các chất lượng của kênh, tự động lựa chọn chất lượng: Auto, không có tùy chọn Mạng FPT [khuyên dùng]</t>
  </si>
  <si>
    <t>Kiểm tra chất lượng hình ảnh sau khi chuyển kênh khi BẬT Chất lượng IPTV, dùng mạng LAN non FPT và chưa từng tùy chỉnh chất lượng</t>
  </si>
  <si>
    <t>2. Hiển thị player của kênh
3. Hiển thị các chất lượng của kênh, tự động lựa chọn chất lượng: Auto, không có tùy chọn Mạng FPT [khuyên dùng]
6. Hiển thị các chất lượng của kênh, tự động lựa chọn chất lượng: Auto, không có tùy chọn Mạng FPT [khuyên dùng]</t>
  </si>
  <si>
    <t>Kiểm tra chất lượng hình ảnh sau khi play kênh khi BẬT Chất lượng IPTV, dùng mạng LAN non FPT và đã từng tùy chỉnh chất lượng</t>
  </si>
  <si>
    <t>Đã đăng nhập tài khoản
Chất lượng IPTV: BẬT
Sử dụng LAN non FPT/Wifi
Đã từng tùy chỉnh chất lượng hình ảnh: Ex: 720</t>
  </si>
  <si>
    <t>2. Hiển thị player của kênh
3. Hiển thị các chất lượng của kênh, tự động lựa chọn chất lượng: 720, không có tùy chọn Mạng FPT [khuyên dùng]</t>
  </si>
  <si>
    <t>Kiểm tra chất lượng hình ảnh sau khi chuyển kênh khi BẬT Chất lượng IPTV, dùng mạng LAN non FPT và đã từng tùy chỉnh chất lượng</t>
  </si>
  <si>
    <t>2. Hiển thị player của kênh 
4. Hiển thị các chất lượng của kênh, tự động lựa chọn chất lượng: 720, không có tùy chọn Mạng FPT [khuyên dùng]
6. Hiển thị các chất lượng của kênh, tự động lựa chọn chất lượng: 720, không có tùy chọn Mạng FPT [khuyên dùng]</t>
  </si>
  <si>
    <t>Kiểm tra chất lượng hình ảnh sau khi play kênh khi TẮT Chất lượng IPTV, dùng mạng LAN của FPT</t>
  </si>
  <si>
    <t>Đã đăng nhập tài khoản
Chất lượng IPTV: TẮT 
Sử dụng LAN FPT</t>
  </si>
  <si>
    <t>1. Nhấn chọn vào page Truyền hình
2. Nhấn button Down
3. Chọn mục Chất lượng hình ảnh</t>
  </si>
  <si>
    <t>3. Hiển thị các chất lượng của kênh, tự động lựa chọn chất lượng: 720, có tùy chọn Mạng FPT [khuyên dùng]</t>
  </si>
  <si>
    <t>Kiểm tra chất lượng hình ảnh sau khi chuyển kênh khi TẮT Chất lượng IPTV, dùng mạng LAN của FPT và chưa từng tùy chỉnh chất lượng</t>
  </si>
  <si>
    <t>Đã đăng nhập tài khoản
Chất lượng IPTV: TẮT
Sử dụng LAN FPT</t>
  </si>
  <si>
    <t>1. Nhấn chọn vào page Truyền hình
2. Nhấn button Left/Right
3. Chọn mục Chất lượng hình ảnh
4. Thực hiện chuyển kênh bằng cách nhấn button Up/Down
5. Nhấn button Left/Right
6. Chọn mục Chất lượng hình ảnh</t>
  </si>
  <si>
    <t>3. Tự động chọn chất lượng Auto, có tùy chọn Mạng FPT [khuyên dùng]
6. Tự động chọn chất lượng Auto, có tùy chọn Mạng FPT [khuyên dùng]</t>
  </si>
  <si>
    <t>Kiểm tra chất lượng hình ảnh sau khi play kênh khi TẮT Chất lượng IPTV, dùng mạng LAN FPT và đã từng tùy chỉnh chất lượng</t>
  </si>
  <si>
    <t>Đã đăng nhập tài khoản
Chất lượng IPTV: TẮT
Sử dụng LAN FPT
Đã từng tùy chỉnh chất lượng hình ảnh: Ex: 720</t>
  </si>
  <si>
    <t>3. Tự động chọn chất lượng 720, có Mạng FPT [khuyên dùng]
6. Tự động chọn chất lượng 720, có Mạng FPT [khuyên dùng]</t>
  </si>
  <si>
    <t>Kiểm tra chất lượng hình ảnh sau khi chuyển kênh khi TẮT Chất lượng IPTV, dùng mạng non LAN của FPT và chưa từng tùy chỉnh chất lượng</t>
  </si>
  <si>
    <t>Đã đăng nhập tài khoản
Chất lượng IPTV: TẮT 
Sử dụng LAN non FPT/Wif
Đã từng tùy chỉnh chất lượng hình ảnh: Ex: 720</t>
  </si>
  <si>
    <t>3. Tự động chọn chất lượng Auto, không có Mạng FPT [khuyên dùng]
6. Tự động chọn chất lượng Auto, không có Mạng FPT [khuyên dùng]</t>
  </si>
  <si>
    <t>Kiểm tra chất lượng hình ảnh sau khi play kênh khi TẮT Chất lượng IPTV, dùng mạng non LAN FPT và đã từng tùy chỉnh chất lượng</t>
  </si>
  <si>
    <t>1. Chọn Truyền hình
2. Nhấn button Left/Right
3. Chọn mục Chất lượng hình ảnh
4. Thực hiện chuyển kênh bằng cách nhấn button Up/Down
5. Nhấn button Left/Right
6. Chọn mục Chất lượng hình ảnh</t>
  </si>
  <si>
    <t>3. Tự động chọn chất lượng 720, không có Mạng FPT [khuyên dùng]
6. Tự động chọn chất lượng 720, không có Mạng FPT [khuyên dùng]</t>
  </si>
  <si>
    <t>Giám sát trẻ em</t>
  </si>
  <si>
    <t>Kiểm tra màn hình chức năng Giám sát trẻ em</t>
  </si>
  <si>
    <t>1. Tại màn hình trang tài khoản
2. Chọn Giám sát trẻ em
3. Nhập đúng mật khẩu đăng nhập</t>
  </si>
  <si>
    <t xml:space="preserve">1. Hiển thị màn hình Tài khoản
2. Hiển thị màn hình Nhập mật khẩu truy cập vào giám sát trẻ em
3. Hiển thị màn hình Giám sát trẻ em gồm:
- Chế độ giới hạn (mặc định: Tắt)
- Khóa danh mục (disable khi Tắt, không thể focus vào)
- Khóa ứng dụng (disable khi Tắt, không thể focus vào)
</t>
  </si>
  <si>
    <t>Kiểm tra nhập SAI mật khẩu khi chọn Giám sát trẻ em</t>
  </si>
  <si>
    <t>1. Tại màn hình trang tài khoản
2. Chọn Giám sát trẻ em
3. Nhập sai mật khẩu đăng nhập</t>
  </si>
  <si>
    <t>2. Hiển thị màn hình Nhập mật khẩu truy cập vào giám sát trẻ em
3.  Hiển thị thông báo "Mật khẩu không đúng, vui lòng kiểm tra lại"</t>
  </si>
  <si>
    <t>Chế độ giới hạn</t>
  </si>
  <si>
    <t>Kiểm tra BẬT Chế độ giới hạn ở màn hình Giám sát trẻ em</t>
  </si>
  <si>
    <t>Đã đăng nhập tài khoản
Đang TẮT chế độ giới hạn</t>
  </si>
  <si>
    <t>1. Tại màn hình Giám sát trẻ em
2. Focus vào Chế độ giới hạn
3. Nhấn button OK</t>
  </si>
  <si>
    <t>3. Chế độ giới hạn chuyển sang Bật:
Có thể focus vào Khóa danh mục và Khóa ứng dụng</t>
  </si>
  <si>
    <t>Kiểm tra TẮT Chế độ giới hạn ở màn hình Giám sát trẻ em</t>
  </si>
  <si>
    <t>Đã đăng nhập tài khoản
Đang BẬT chế độ giới hạn</t>
  </si>
  <si>
    <t>3. Chế độ giới hạn chuyển sang Tắt:
Không thể focus vào Khóa danh mục và Khóa ứng dụng</t>
  </si>
  <si>
    <t>Kiểm tra lưu option của Chế độ giới hạn sau khi Reboot box</t>
  </si>
  <si>
    <t>1. Tại màn hình Giám sát trẻ em
2. Focus vào Chế độ giới hạn
3. Nhấn button OK
4. Restart box
5. Truy cập lại vào Giám sát trẻ em</t>
  </si>
  <si>
    <t>3. Chế độ giới hạn chuyển sang Bật
5. Chế độ giới hạn chuyển vẫn giữ được Bật</t>
  </si>
  <si>
    <t>Khóa danh mục</t>
  </si>
  <si>
    <t>Kiểm tra chọn BẬT chức năng Khóa danh mục</t>
  </si>
  <si>
    <t>Đã bật chế độ giới hạn
Đang tắt khóa danh mục</t>
  </si>
  <si>
    <t>1. Tại màn hình Giám sát trẻ em
2. Chọn Khóa danh mục
3. Nhấn button OK</t>
  </si>
  <si>
    <t>2. Hiển thị màn hình Khóa danh mục
3. Khóa danh mục được BẬT
Có thể focus vào các Danh mục.</t>
  </si>
  <si>
    <t>Kiểm tra chọn TẮT chức năng Khóa danh mục</t>
  </si>
  <si>
    <t>Đã bật Chế độ giới hạn
Đang Bật khóa danh mục</t>
  </si>
  <si>
    <t>2. Hiển thị màn hình Khóa danh mục
3. Khóa danh mục được TẮT:
Disable tất cả các danh mục, user thể focus vào.</t>
  </si>
  <si>
    <t>Kiểm tra KHÓA danh mục bất kỳ</t>
  </si>
  <si>
    <t>Đã bật Chế độ giới hạn
Đã bật Khóa danh mục</t>
  </si>
  <si>
    <t>1. Tại màn hình Giám sát trẻ em
2. Chọn Khóa danh mục
3. Focus vào một danh mục bất kỳ, nhấn button OK</t>
  </si>
  <si>
    <t>2. Hiển thị màn hình Khóa danh mục
3. Label của danh mục vừa chọn hiển thị biểu tượng Khóa</t>
  </si>
  <si>
    <t>Kiểm tra chọn danh mục đã khóa ở Block danh mục (Trang chủ) và nhập ĐÚNG mật khẩu</t>
  </si>
  <si>
    <t>1. Tại màn hình Giám sát trẻ em
2. Chọn Khóa danh mục
3. Focus vào một danh mục bất kỳ, nhấn button OK
4. Nhấn nút Home
5. Di chuyển xuống block Danh mục, chọn danh mục vừa Khóa
6. Nhấn button OK
7. Nhập đúng Mật khẩu</t>
  </si>
  <si>
    <t>3. Danh mục đang focus sẽ bị KHÓA
4. Hiển thị màn hình Trang chủ
5. Danh mục bị khóa có biểu tượng ổ khóa
6. Hiển thị màn hình yêu cầu Nhập mật khẩu
7. Truy cập được vào Danh mục vừa chọn</t>
  </si>
  <si>
    <t>Kiểm tra chọn danh mục đã khóa ở Block danh mục (Trang chủ) và nhập SAI mật khẩu</t>
  </si>
  <si>
    <t>1. Tại màn hình Trang chủ
2. Di chuyển xuống block Danh mục, chọn danh mục vừa Khóa
3. Nhấn button OK
4. Nhập sai Mật khẩu</t>
  </si>
  <si>
    <t>2. Danh mục bị khóa có biểu tượng ổ khóa
3. Hiển thị màn hình yêu cầu Nhập mật khẩu
4. Hiển thị thông báo mật khẩu không chính xác, không truy cập được vào danh mục vừa chọn</t>
  </si>
  <si>
    <t>Kiểm tra chọn danh mục đã khóa ở Top left navigation bar và nhập ĐÚNG mật khẩu</t>
  </si>
  <si>
    <t>1. Tại màn hình Trang chủ
2. Focus vào danh mục đã khóa ở top left navigation bar
3. Nhấn button OK
4. Nhập đúng Mật khẩu</t>
  </si>
  <si>
    <t>2. Danh mục bị khóa có biểu tượng ổ khóa
3. Hiển thị màn hình yêu cầu Nhập mật khẩu
4. Truy cập được vào Danh mục vừa chọn</t>
  </si>
  <si>
    <t>Kiểm tra chọn danh mục đã khóa ở Top left navigation bar và nhập SAI mật khẩu</t>
  </si>
  <si>
    <t>1. Tại màn hình Trang chủ
2. Focus vào danh mục đã khóa ở top left navigation bar
3. Nhấn button OK
4. Nhập sai Mật khẩu</t>
  </si>
  <si>
    <t>Kiểm tra chọn danh mục đã khóa ở mega app và nhập ĐÚNG mật khẩu</t>
  </si>
  <si>
    <t>1. Tại màn hình Trang chủ
2. Vào mega app, focus vào danh mục đã khóa
3. Nhấn button OK
4. Nhập đúng Mật khẩu</t>
  </si>
  <si>
    <t>2. Hiển thị màn hình mega app, danh mục bị khóa có biểu tượng ổ khóa
3. Hiển thị màn hình yêu cầu Nhập mật khẩu
4. Truy cập được vào Danh mục vừa chọn</t>
  </si>
  <si>
    <t>Kiểm tra chọn danh mục đã khóa ở mega app và nhập SAI mật khẩu</t>
  </si>
  <si>
    <t>1. Tại màn hình Trang chủ
2. Vào mega app, focus vào danh mục đã khóa
3. Nhấn button OK
4. Nhập sai Mật khẩu</t>
  </si>
  <si>
    <t>2. Hiển thị màn hình mega app, danh mục bị khóa có biểu tượng ổ khóa
3. Hiển thị màn hình yêu cầu Nhập mật khẩu
4. Hiển thị thông báo mật khẩu không chính xác, không truy cập được vào danh mục vừa chọn</t>
  </si>
  <si>
    <t>Kiểm tra HỦY khóa danh mục</t>
  </si>
  <si>
    <t>1. Tại màn hình Giám sát trẻ em
2. Nhập đúng mật khẩu đăng nhập
3. Chọn Khóa danh mục
4. Focus vào một danh mục đang khóa, Nhấn button OK</t>
  </si>
  <si>
    <t>3. Hiển thị màn hình Khóa danh mục
4. Label của danh mục vừa chọn mất biểu tượng Khóa</t>
  </si>
  <si>
    <t>Kiểm tra danh mục ở block Danh mục (Trang chủ) sau khi HỦY khóa</t>
  </si>
  <si>
    <t>1. Tại màn hình Giám sát trẻ em
2. Chọn Khóa danh mục
3. Focus vào một danh mục đang khóa, Nhấn button OK
4. Nhấn nút Home
5. Focus vào danh mục vừa hủy khóa ở block Danh mục (Trang chủ)
6. Nhấn button OK</t>
  </si>
  <si>
    <t>2. Hiển thị màn hình Khóa danh mục
3. Label của danh mục vừa chọn mất biểu tượng Khóa
5. Label của danh mục mất biểu tượng Khóa
6. Truy cập được vào danh mục vừa chọn</t>
  </si>
  <si>
    <t>Kiểm tra danh mục ở Top left navigation bar sau khi HỦY khóa</t>
  </si>
  <si>
    <t>1. Tại màn hình Giám sát trẻ em
2. Chọn Khóa danh mục
3. Focus vào một danh mục đang khóa, Nhấn button OK
4. Nhấn nút Home
5. Focus vào danh mục vừa hủy khóa top left navigation bar
6. Nhấn button OK</t>
  </si>
  <si>
    <t>Kiểm tra danh mục ở Mega app sau khi HỦY khóa</t>
  </si>
  <si>
    <t>1. Tại màn hình Giám sát trẻ em
2. Chọn Khóa danh mục
3. Focus vào một danh mục đang khóa, Nhấn button OK
4. Nhấn nút Home
5. Vào mega app, focus vào danh mục vừa hủy khóa top left navigation bar
6. Nhấn button OK</t>
  </si>
  <si>
    <t>Kiểm tra LƯU khóa danh mục sau khi Reboot box</t>
  </si>
  <si>
    <t>1. Tại màn hình Giám sát trẻ em
2. Chọn Khóa danh mục
3. Khóa danh mục bất kỳ
4. Restart box
5. Kiểm tra danh mục vừa chọn ở block danh mục, mega app, top left navigation (nếu có)</t>
  </si>
  <si>
    <t>2. Hiển thị màn hình Khóa danh mục
3. Label của danh mục hiển thị biểu tượng khóa
5. Vẫn giữ được khóa danh mục ở Block danh mục, top left navigation bar, mega app</t>
  </si>
  <si>
    <t>Khóa ứng dụng</t>
  </si>
  <si>
    <t>Kiểm tra chọn BẬT chức năng Khóa ứng dụng</t>
  </si>
  <si>
    <t>Đã bật chế độ giới hạn
Đã tắt khóa ứng dụng</t>
  </si>
  <si>
    <t>1. Tại màn hình Giám sát trẻ em
2. Chọn khóa ứng dụng
3. Nhấn button OK</t>
  </si>
  <si>
    <t>2. Hiển thị màn hình Khóa ứng dụng
3. Khóa danh mục được BẬT:
Có thể focus vào các Ứng dụng.</t>
  </si>
  <si>
    <t>Kiểm tra chọn TẮT chức năng Khóa ứng dụng</t>
  </si>
  <si>
    <t>Đã bật chế độ giới hạn
Đã bật khóa ứng dụng</t>
  </si>
  <si>
    <t>2. Hiển thị màn hình Khóa ứng dụng
3. Khóa danh mục được TẮT:
Không thể focus vào các Ứng dụng.</t>
  </si>
  <si>
    <t>Kiểm tra KHÓA ứng dụng bất kỳ</t>
  </si>
  <si>
    <t>Đã bật Chế độ giới hạn
Đã bật Khóa ứng dụng</t>
  </si>
  <si>
    <t>1. Tại màn hình Giám sát trẻ em
2. Chọn Khóa ứng dụng
3. Focus vào một ứng dụng bất kỳ, nhấn button OK</t>
  </si>
  <si>
    <t>2. Hiển thị màn hình Khóa ứng dụng
3. Label của ứng dụng vừa chọn hiển thị biểu tượng Khóa</t>
  </si>
  <si>
    <t>Kiểm tra chọn app đang khóa ở màn hình Chọn ứng dụng và nhập ĐÚNG mật khẩu</t>
  </si>
  <si>
    <t>1. Tại màn hình Giám sát trẻ em
2. Chọn Khóa ứng dụng
3. Focus một ứng dụng bất kỳ, nhấn OK
4. Nhấn giữ button Home
5. Focus vào app đang khóa tại màn hình Chọn ứng dụng, nhấn button OK
6. Nhập đúng Mật khẩu</t>
  </si>
  <si>
    <r>
      <rPr>
        <sz val="12"/>
        <color rgb="FF000000"/>
        <rFont val="Arial"/>
      </rPr>
      <t xml:space="preserve">2. Hiển thị màn hình Khóa ứng dụng
3. Label của ứng dụng vừa chọn hiển thị biểu tượng Khóa
4. Hiển thị màn hình Chọn ứng dụng
5. Hiển thị màn hình yêu cầu Nhập mật khẩu
6. Mở được ứng dụng vừa chọn
</t>
    </r>
    <r>
      <rPr>
        <sz val="12"/>
        <color rgb="FFFF0000"/>
        <rFont val="Arial"/>
      </rPr>
      <t>Hiện tại chưa chặn tại màn hình Chọn ứng dụng</t>
    </r>
  </si>
  <si>
    <t>Kiểm tra chọn app đang khóa ở màn hình Chọn ứng dụng và nhập SAI mật khẩu</t>
  </si>
  <si>
    <t>1. Tại màn hình bất kỳ
2. Nhấn giữ button Home
3. Focus vào app đang khóa tại màn hình Chọn ứng dụng, nhấn button OK
4. Nhập sai Mật khẩu</t>
  </si>
  <si>
    <r>
      <rPr>
        <sz val="12"/>
        <color rgb="FF000000"/>
        <rFont val="Arial"/>
      </rPr>
      <t xml:space="preserve">3. Hiển thị màn hình yêu cầu Nhập mật khẩu
4. Mở được ứng dụng vừa chọn
</t>
    </r>
    <r>
      <rPr>
        <sz val="12"/>
        <color rgb="FFFF0000"/>
        <rFont val="Arial"/>
      </rPr>
      <t>Hiện tại chưa chặn tại màn hình Chọn ứng dụng</t>
    </r>
  </si>
  <si>
    <t>Kiểm tra chọn app đang khóa ở màn hình Kho ứng dụng trong Mega app và nhập ĐÚNG mật khẩu</t>
  </si>
  <si>
    <t>1. Tại màn hình bất kỳ
2. Vào mega app
3. Chọn app đang khóa, Nhấn button OK
4. Nhập đúng Mật khẩu</t>
  </si>
  <si>
    <t>2. Hiển thị màn hình Mega app
3. Hiển thị màn hình yêu cầu Nhập mật khẩu
4. Mở được vào Ứng dụng vừa chọn</t>
  </si>
  <si>
    <t>Kiểm tra chọn app đang khóa ở màn hình Kho ứng dụng trong Mega app và nhập SAI mật khẩu</t>
  </si>
  <si>
    <t>1. Tại màn hình bất kỳ
2. Vào mega app
3. Chọn app đang khóa, Nhấn button OK
4. Nhập sai Mật khẩu</t>
  </si>
  <si>
    <t>2. Hiển thị màn hình Mega app
3. Hiển thị màn hình yêu cầu Nhập mật khẩu
4. Hiển thị thông báo mật khẩu không chính xác, không truy cập được vào ứng dụng vừa chọn</t>
  </si>
  <si>
    <t>Kiểm tra mở app đang khóa bằng Voice</t>
  </si>
  <si>
    <t>1. Tại màn hình bất kỳ
2. Nhấn button voice trên remote
3. Đọc lệnh yêu cầu mở ứng dụng đang khóa
VD: Mở youtube</t>
  </si>
  <si>
    <r>
      <rPr>
        <sz val="12"/>
        <color rgb="FF000000"/>
        <rFont val="Arial"/>
      </rPr>
      <t xml:space="preserve">3. Hiển thị màn hình yêu cầu Nhập mật khẩu
</t>
    </r>
    <r>
      <rPr>
        <sz val="12"/>
        <color rgb="FFFF0000"/>
        <rFont val="Arial"/>
      </rPr>
      <t>Hiện tại chưa chặn được khi voice search</t>
    </r>
  </si>
  <si>
    <t>Kiểm tra mở app đang khóa bằng phím cứng trên remote</t>
  </si>
  <si>
    <t>1. Tại màn hình giám sát trẻ em
2. Nhập đúng mật khẩu đăng nhập
3. Chọn một ứng dụng có trên Remote
4. Nhấn button OK
5. Nhấn button của ứng dụng vừa khóa trên remote</t>
  </si>
  <si>
    <r>
      <rPr>
        <sz val="12"/>
        <color rgb="FF000000"/>
        <rFont val="Arial"/>
      </rPr>
      <t xml:space="preserve">5. Hiển thị màn hình nhập mật khẩu
</t>
    </r>
    <r>
      <rPr>
        <sz val="12"/>
        <color rgb="FFFF0000"/>
        <rFont val="Arial"/>
      </rPr>
      <t>Hiện tại chưa chặn được khi nhấn phím cứng</t>
    </r>
  </si>
  <si>
    <t>Kiểm tra mở ứng dụng sau khi hủy khóa ở màn hình Chọn ứng dụng</t>
  </si>
  <si>
    <t>1. Tại màn hình giám sát trẻ em
2. Chọn Khóa ứng dụng
3. Focus vào một ứng dụng đang khóa, Nhấn button OK
4. Nhấn giữ nút Home
5. Chọn ứng dụng vừa hủy khóa</t>
  </si>
  <si>
    <t>4. Hiển thị màn hình Chọn ứng dụng
5. Mở được ứng dụng vừa chọn</t>
  </si>
  <si>
    <t>Kiểm tra mở ứng dụng sau khi hủy khóa ở màn hình Kho ứng dụng</t>
  </si>
  <si>
    <t>1. Tại màn hình giám sát trẻ em
2. Chọn Khóa ứng dụng
3. Focus vào một ứng dụng đang khóa, Nhấn button OK
4. Nhấn nút Home
5. Mở mega app, chọn ứng dụng vừa mở khóa tại kho ứng dụng</t>
  </si>
  <si>
    <t>5. Mở được ứng dụng vừa chọn</t>
  </si>
  <si>
    <t>Kiểm tra mở ứng dụng bằng voice sau khi hủy khóa</t>
  </si>
  <si>
    <t>1. Tại màn hình giám sát trẻ em
2. Chọn Khóa ứng dụng
3. Focus vào một ứng dụng đang khóa, Nhấn button OK
4. Nhấn giữ nút Home
5. Nhấn button Voice
6. Đọc lệnh mở ứng dụng vừa hủy khóa</t>
  </si>
  <si>
    <t>6. Mở được ứng dụng vừa chọn</t>
  </si>
  <si>
    <t>Kiểm tra mở ứng dụng bằng phím cứng trên remote sau khi hủy khóa</t>
  </si>
  <si>
    <t>1. Tại màn hình giám sát trẻ em
2. Chọn Khóa ứng dụng
3. Focus vào một ứng dụng đang khóa có phím cứng, nhấn button OK
4. Nhấn button Home
5. Nhấn phím cứng mở ứng dụng vừa mở khóa</t>
  </si>
  <si>
    <t>5. Mở được ứng dụng vừa hủy khóa</t>
  </si>
  <si>
    <t>Kiểm tra LƯU khóa ứng dụng sau khi Reboot box</t>
  </si>
  <si>
    <t>1. Tại màn hình  Giám sát trẻ em
2. Chọn Khóa danh mục
3. Focus vào một ứng dụng chưa khóa, nhấn button OK
4. Reboot box
5. Mở mega app
6. Nhấn giữ button Home</t>
  </si>
  <si>
    <t>3. Label của ứng dụng vừa chọn có biểu tượng Khóa
5. Vẫn giữ được khóa ứng dụng ở Kho ứng dụng
6. Vẫn giữ được khóa ứng dụng ở Chọn ứng dụng</t>
  </si>
  <si>
    <t>Giới thiệu</t>
  </si>
  <si>
    <t>Kiểm tra màn hình Giới thiệu</t>
  </si>
  <si>
    <t xml:space="preserve">1. Tại màn hình trang Tài khoản
2. Chọn Giới thiệu
3. Nhấn button Up/Down
4. Nhấn button Back </t>
  </si>
  <si>
    <t>2. Hiển thị trang Giới thiệu gồm:
- Title: Giới thiệu
- Phiên bản Tênbox.iZiOS.Versionlauncher
- Nội dung từ API
3. Cuộn lên/xuống nội dung giới thiệu
4. Trở về trang Tài khoản, focus vào mục Giới thiệu</t>
  </si>
  <si>
    <t>Kiểm tra Giới thiệu khi có thay đổi</t>
  </si>
  <si>
    <t>2. Hiển thị trang Giới thiệu: 
Nội dung giới thiệu mới cập nhật theo api
3. Cuộn lên/xuống nội dung giới thiệu
4. Trở về trang Tài khoản, focus vào mục Giới thiệu</t>
  </si>
  <si>
    <t>Điều khoản sử dụng</t>
  </si>
  <si>
    <t>Điều khoản</t>
  </si>
  <si>
    <t>Kiểm tra màn hình Điều khoản sử dụng</t>
  </si>
  <si>
    <t>1. Tại màn hình trang Tài khoản
2. Chọn Điều khoản sử dụng
3. Nhấn button Up/Down
4. Nhấn button Back</t>
  </si>
  <si>
    <t>2. Hiển thị trang Điều khoản sử dụng:
Title: Điều khoản sử dụng
Nội dung từ API
3. Cuộn lên/xuống nội dung điều khoản sử dụng
4. Trở về trang Tài khoản, focus vào mục Điều khoản sử dụng</t>
  </si>
  <si>
    <t>Kiểm tra Điều khoản sử dụng khi có thay đổi</t>
  </si>
  <si>
    <t xml:space="preserve">1. Tại màn hình trang Tài khoản
2. Chọn Điều khoản sử dụng
3. Nhấn button Up/Down
4. Nhấn button Back </t>
  </si>
  <si>
    <t>2. Hiển thị trang Giới thiệu: 
Điều khoản sử dụng mới cập nhật theo api
3. Cuộn lên/xuống nội dung Điều khoản sử dụng
4. Trở về trang Tài khoản, focus vào mục Điều khoản sử dụng</t>
  </si>
  <si>
    <t>Chính sách bảo mật</t>
  </si>
  <si>
    <t>Chính sách</t>
  </si>
  <si>
    <t>Kiểm tra màn hình Chính sách bảo mật</t>
  </si>
  <si>
    <t>1. Tại màn hình trang Tài khoản
3. Chọn Chính sách bảo mật
4. Nhấn button Up/Down
5. Nhấn button Back</t>
  </si>
  <si>
    <t>2. Hiển thị trang Tài khoản
3. Hiển thị trang Chính sách bảo mật:
Title: Chính sách bảo mật
Nội dung từ API
4. Cuộn lên/xuống nội dung Chính sách bảo mật
5. Trở về trang Tài khoản, focus vào mục Chính sách bảo mật</t>
  </si>
  <si>
    <t>Đã ẩn mục chính sách</t>
  </si>
  <si>
    <t>Kiểm tra Chính sách bảo mật khi có thay đổi</t>
  </si>
  <si>
    <t>2. Hiển thị trang Tài khoản
3. Hiển thị trang Chính sách bảo mật: 
Chính sách bảo mật mới cập nhật theo api
4. Cuộn lên/xuống nội dung Chính sách bảo mậ
5. Trở về trang Tài khoản, focus vào mục Chính sách bảo mật</t>
  </si>
  <si>
    <t>Liên hệ</t>
  </si>
  <si>
    <t>Kiểm tra màn hình Liên hệ</t>
  </si>
  <si>
    <t>1. Tại màn hình trang Tài khoản
2. Chọn Liên hệ
3. Nhấn button Back</t>
  </si>
  <si>
    <t>2. Hiển thị trang Liên hệ:
Cột bên trái: Icon Liên hệ
Cột bên phải: 
 - Tổng đài CSKH
 - Địa chỉ
 - Email
3. Trở về trang Tài khoản, focus vào mục Liên hệ</t>
  </si>
  <si>
    <t>Kiểm tra Liên hệ khi có thay đổi</t>
  </si>
  <si>
    <t>2. Hiển thị trang Liên hệ
Nội dung liên hệ mới cập nhật theo api
3. Trở về trang Tài khoản, focus vào mục Liên hệ</t>
  </si>
  <si>
    <t>Mất kết nối Internet</t>
  </si>
  <si>
    <t>Kiểm tra chọn Tài khoản khi chưa đăng nhập và mất kết nối Internet</t>
  </si>
  <si>
    <t>Chưa đăng nhập
Mất internet</t>
  </si>
  <si>
    <t>1. Tại màn hình trang chủ
2. Chọn icon Tài khoản ở top right navigation bar
3. Chọn mục Tài khoản</t>
  </si>
  <si>
    <t>3. Hiển thị màn hình Đăng nhập tài khoản
* Cột bên trái
- Mục Tài khoản FPT Play
- Mục Đăng nhập nhanh
- Text " Nếu quý khách đã dùng ứng dụng FPT Play trên điện thoại/web, có thể chọn cách đăng nhập nhanh bằng phương thức quét mã QR hoặc nhập Code."
* Cột bên phải
- Title: Đăng nhập
- Input field (dòng mô tả: Số điện thoại của bạn)
- Text báo lỗi (màu đỏ): Vui lòng kiểm tra lại tín hiệu Internet!
- Text: Nhập sđt đã đăng ký tài khoản FPT Play, nếu chưa đăng ký thì hệ thống sẽ tạo tài khoản mới cho bạn.
- Button 0-9, button Delete và button Xong
- Button Xác nhận</t>
  </si>
  <si>
    <t>Kiểm tra chọn Tài khoản khi đã đăng nhập và mất kết nối Internet</t>
  </si>
  <si>
    <t>Đã đăng nhập
Mất internet</t>
  </si>
  <si>
    <t>3. Hiển thị màn hình trang Tài khoản:
- Title: Tài khoản
- Không hiển thị các mục con của trang Tài khoản</t>
  </si>
  <si>
    <t>Kiểm tra chọn mục Thông tin ở trang Tài khoản khi mất kết nối Internet</t>
  </si>
  <si>
    <t>Mất internet</t>
  </si>
  <si>
    <t xml:space="preserve">1. Tại màn hình trang tài khoản
2. Thực hiện ngắt kết nối Internet với box
3. Chọn Thông tin
</t>
  </si>
  <si>
    <t>3. Hiển thị màn hình Thông tin:
* Cột bên trái: icon mục Thông tin
* Cột bên phải:
- Tên đăng nhập: không hiển thị nội dung
- ID: không hiển thị nội dung
- Email: không hiển thị nội dung
- Device ID: không hiển thị nội dung
- Model: không hiển thị nội dung
- Không có mục Đổi mật khẩu và mục Đăng xuất</t>
  </si>
  <si>
    <t>Kiểm tra chọn Đổi mật khẩu ở trang Thông tin khi mất kết nối Internet</t>
  </si>
  <si>
    <t>1. Tại màn hình trang tài khoản
2. Chọn Thông tin
3. Thực hiện ngắt kết nối Internet với box
4. Chọn Đổi mật khẩu</t>
  </si>
  <si>
    <t>2. Hiển thị trang Thông tin
4. Hiển thị thông báo đỏ:
"Vui lòng kiểm tra lại tín hiệu Internet" ở dưới icon của mục Thông tin</t>
  </si>
  <si>
    <t>Kiểm tra thực hiện Đăng xuất ở trang Thông tin khi mất kết nối Internet</t>
  </si>
  <si>
    <t>1. Tại màn hình trang tài khoản
2. Chọn Thông tin
3. Thực hiện ngắt kết nối Internet với box
4. Chọn Đăng xuất
5. Nhấn button OK</t>
  </si>
  <si>
    <t>2. Hiển thị trang Thông tin
4. Hiển thị màn hình Xác nhận Đăng xuất tài khoản
5. Hiển thị popup thông báo "Vui lòng kiểm tra lại tin hiệu Internet!"
- Button Bỏ qua
- Button Thử lại (focus vào button này)</t>
  </si>
  <si>
    <t>Popup thông báo mất internet</t>
  </si>
  <si>
    <t>Kiểm tra chọn Thử lại ở thông báo mất kết nối Internet sau khi chọn Đăng xuất tài khoản</t>
  </si>
  <si>
    <t>1. Tại màn hình trang tài khoản
2. Chọn Thông tin
3. Thực hiện ngắt kết nối Internet với box
4. Chọn Đăng xuất
5. Nhấn button OK
6. Reconnect lại internet
7. Nhấn button Thử lại</t>
  </si>
  <si>
    <t xml:space="preserve">
2. Hiển thị trang Thông tin
4. Hiển thị màn hình Xác nhận Đăng xuất tài khoản
5. Hiển thị popup thông báo "Vui lòng kiểm tra lại tin hiệu Internet!"
- Button Bỏ qua
- Button Thử lại (focus vào button này)
7. Đăng xuất thành công</t>
  </si>
  <si>
    <t>Kiểm tra chọn Quản lý thiết bị ở trang Tài khoản khi mất kết nối Internet</t>
  </si>
  <si>
    <t>1. Tại màn hình trang tài khoản
2. Thực hiện ngắt kết nối Internet với box
2. Chọn Quản lý thiết bị</t>
  </si>
  <si>
    <t>3. Hiển thị popup Thông báo "Không tìm thấy dữ liệu! Vui lòng thử lại."
- Button Bỏ qua
- Button Thử lại (focus vào button này)</t>
  </si>
  <si>
    <t>Kiểm tra chọn Thử lại ở Quản lý thiết bị sau khi có lại Internet</t>
  </si>
  <si>
    <t>1. Tại màn hình trang tài khoản
2. Thực hiện ngắt kết nối Internet với box
3. Chọn Quản lý thiết bị
4. Thực hiện kết nối Internet với box
5. Chọn Thử lại</t>
  </si>
  <si>
    <t>3. Hiển thị popup Thông báo "Không tìm thấy dữ liệu! Vui lòng thử lại."
- Button Bỏ qua
- Button Thử lại (focus vào button này)
5. Hiển thị màn hình Quản lý thiết bị với danh sách các thiết bị đang đăng nhập của tài khoản</t>
  </si>
  <si>
    <t>Xóa thiết bị</t>
  </si>
  <si>
    <t>Kiểm tra thực hiện Xóa thiết bị ở trang Quản lý thiết bị khi mất kết nối Internet</t>
  </si>
  <si>
    <t>1. Tại màn hình trang tài khoản
2. Chọn Quản lý thiết bị
3. Thực hiện ngắt kết nối Internet với box
4. Focus vào một thiết bị bất kỳ, nhấn button OK
5. Nhấn button OK</t>
  </si>
  <si>
    <t>2. Hiển thị màn hình Quản lý thiết bị
4. Hiển thị màn hình xác nhận Thoát thiết bị
5. Hiển thị popup thông báo "Vui lòng kiểm tra lại tin hiệu Internet!"
- Button Bỏ qua
- Button Thử lại (focus vào button này)</t>
  </si>
  <si>
    <t>Kiểm tra chọn Thử lại ở Quản lý thiết bị sau khi Xóa thiết bị và có lại kết nối Internet</t>
  </si>
  <si>
    <t>1. Chọn Tài khoản tại top right navigation bar
2. Chọn Quản lý thiết bị
3. Thực hiện ngắt kết nối Internet với box
4. Focus vào một thiết bị bất kỳ, nhấn button OK
5. Nhấn button OK
6. Kết nối lại Internet với box
7. Nhấn Thử lại</t>
  </si>
  <si>
    <t>2. Hiển thị màn hình Quản lý thiết bị
4. Hiển thị màn hình xác nhận Thoát thiết bị
5. Hiển thị popup thông báo "Vui lòng kiểm tra lại tin hiệu Internet!"
- Button Bỏ qua
- Button Thử lại (focus vào button này)
7. Xóa thiết bị thành công</t>
  </si>
  <si>
    <t>Kiểm tra chọn Dịch vụ đã mua ở trang Tài khoản khi mất kết nối Internet</t>
  </si>
  <si>
    <t>1. Tại màn hình trang tài khoản
2. Thực hiện ngắt kết nối Internet với box
3. Chọn Dịch vụ đã mua</t>
  </si>
  <si>
    <t>3. Hiển thị màn hình Dịch vụ đã mua
- Không hiển thị các dịch vụ đã mua</t>
  </si>
  <si>
    <t>Kiểm tra chọn Gói dịch vụ ở trang Tài khoản khi mất kết nối Internet</t>
  </si>
  <si>
    <t>1. Tại màn hình trang tài khoản
2. Thực hiện ngắt kết nối Internet với box
3. Chọn Gói dịch vụ</t>
  </si>
  <si>
    <t>3. Hiển thị popup thông báo "Vui lòng kiểm tra lại tin hiệu Internet!"
- Button Bỏ qua
- Button Thử lại (focus vào button này)</t>
  </si>
  <si>
    <t>Đăng ký gói dịch vụ</t>
  </si>
  <si>
    <t>Kiểm tra chọn Đăng ký ở trang Gói dịch vụ khi mất kết nối Internet</t>
  </si>
  <si>
    <t>1. Tại màn hình trang tài khoản
2. Gói dịch vụ
3. Thực hiện ngắt kết nối Internet với box
4. Focus vào Gói dịch vụ bất kỳ, nhấn button OK</t>
  </si>
  <si>
    <t>2. Hiển thị màn hình Gói dịch vụ
4. Hiển thị popup thông báo "Vui lòng kiểm tra lại tin hiệu Internet!"
- Button Bỏ qua
- Button Thử lại (focus vào button này)</t>
  </si>
  <si>
    <t>Kiểm tra chọn Lịch sử giao dịch ở trang Tài khoản khi mất kết nối Internet</t>
  </si>
  <si>
    <t>1. Tại màn hình trang tài khoản
2. Thực hiện ngắt kết nối Internet với box
3. Chọn Lịch sử giao dịch</t>
  </si>
  <si>
    <t>3. Hiển thị màn hình Lịch sử giao dịch
- Không hiển thị lịch sử giao dịch</t>
  </si>
  <si>
    <t>Kiểm tra chọn Mã kích hoạt ở trang Tài khoản khi mất kết nối Internet</t>
  </si>
  <si>
    <t>1. Tại màn hình trang tài khoản
2. Thực hiện ngắt kết nối Internet với box
3. Chọn Mã kích hoạt
4. Nhập mã kích hoạt bất kỳ
5. Focus vào Kích hoạt, nhấn button OK</t>
  </si>
  <si>
    <t>3. Hiển thị màn hình Mã kích hoạt
4. Text field hiển thị tương ứng với mã kích hoạt vừa nhập
5. Hiển thị thông báo đỏ phía dưới text field "Vui lòng kiểm tra lại tín hiệu Internet!"</t>
  </si>
  <si>
    <t>Cập nhật firmware</t>
  </si>
  <si>
    <t>Kiểm tra chọn Cập nhật firmware ở trang Tài khoản khi mất kết nối Internet</t>
  </si>
  <si>
    <t>1. Tại màn hình trang tài khoản
2. Thực hiện ngắt kết nối Internet với box
3. Chọn Cập nhật firmware</t>
  </si>
  <si>
    <t>3. Hiển thị màn hình Cập nhật firmware</t>
  </si>
  <si>
    <t>Ngắt kết nối mạng, nhấn vào Cập nhật firmware sẽ hiển thị màn hình FPT Play. Bug đã được báo, link: https://jira.fptplay.net/browse/ADR-820</t>
  </si>
  <si>
    <t>Kiểm tra Bật/Tắt chức năng Mở kênh truyền hình khi bật box ở trang Tài khoản khi mất kết nối internet</t>
  </si>
  <si>
    <t>1. Tại màn hình trang tài khoản
2. Thực hiện ngắt kết nối Internet với box
3. Focus vào chức năng Bật/Tắt chức năng Mở kênh truyền hình khi bật box, nhấn button OK</t>
  </si>
  <si>
    <t>3. Thay đổi được option Bật/Tắt chức năng Mở kênh truyền hình khi bật box</t>
  </si>
  <si>
    <t>Kiểm tra Bật/Tắt chức năng Chất lượng IPTV ở trang Tài khoản khi mất kết nối internet</t>
  </si>
  <si>
    <t>1. Tại màn hình trang tài khoản
2. Thực hiện ngắt kết nối Internet với box
3. Focus vào Chất lượng IPTV, nhấn button OK</t>
  </si>
  <si>
    <t>3. Không thay đổi được option Chất lượng IPTV</t>
  </si>
  <si>
    <t>Kiểm tra chọn Giám sát trẻ em ở trang Tài khoản khi mất kết nối Internet</t>
  </si>
  <si>
    <t>1. Tại màn hình trang tài khoản
2. Thực hiện ngắt kết nối Internet với box
3. Chọn Giám sát trẻ em</t>
  </si>
  <si>
    <t>3. Hiển thị trang yêu cầu nhập mật khẩu Giám sát trẻ em</t>
  </si>
  <si>
    <t>Kiểm tra chọn Giới thiệu ở trang Tài khoản khi mất kết nối Internet</t>
  </si>
  <si>
    <t>1. Tại màn hình trang tài khoản
2. Thực hiện ngắt kết nối Internet với box
3. Chọn Giới thiệu</t>
  </si>
  <si>
    <t>3. Hiển thị trang Giới thiệu
- Title: Phiên bản Tênbox.iZiOS.VersionLauncher
- Icon loading</t>
  </si>
  <si>
    <t>Kiểm tra chọn Điều khoản sử dụng ở trang Tài khoản khi mất kết nối Internet</t>
  </si>
  <si>
    <t>1. Tại màn hình trang tài khoản
2. Thực hiện ngắt kết nối Internet với box
3. Chọn Điều khoản sử dụng</t>
  </si>
  <si>
    <t>3. Hiển thị trang Điều khoản sử dụng
- Icon loading</t>
  </si>
  <si>
    <t>Kiểm tra chọn Chính sách bảo mật ở trang Tài khoản khi mất kết nối Internet</t>
  </si>
  <si>
    <t>1. Tại màn hình trang tài khoản
2. Thực hiện ngắt kết nối Internet với box
3. Chọn Chính sách bảo mật</t>
  </si>
  <si>
    <t>3. Hiển thị trang Chính sách bảo mật
- Icon loading</t>
  </si>
  <si>
    <t>box không có chính sách bảo mật</t>
  </si>
  <si>
    <t>Kiểm tra chọn Liên hệ ở trang Tài khoản khi mất kết nối Internet</t>
  </si>
  <si>
    <t>1. Tại màn hình trang tài khoản
2. Thực hiện ngắt kết nối Internet với box
3. Chọn Liên hệ</t>
  </si>
  <si>
    <t>3. Hiển thị trang Liên hệ
- Tổng đài CSKH: 19006600
 - Địa chỉ: Tầng 8, Tòa nhà FPT Tower, Số 10 Phạm Văn Bạch, Q.Cầu Giấy, Hà Nội
 - Email: hotrofptplay@fpt.com.vn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</si>
</sst>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d\-mmm\-yy"/>
  </numFmts>
  <fonts count="22">
    <font>
      <sz val="11"/>
      <color theme="1"/>
      <name val="Aptos Narrow"/>
      <family val="2"/>
      <scheme val="minor"/>
    </font>
    <font>
      <sz val="11"/>
      <color theme="1"/>
      <name val="Arial"/>
    </font>
    <font>
      <sz val="12"/>
      <color theme="1"/>
      <name val="Arial"/>
    </font>
    <font>
      <b/>
      <sz val="12"/>
      <color rgb="FFFFFFFF"/>
      <name val="Arial"/>
    </font>
    <font>
      <sz val="10"/>
      <name val="Arial"/>
    </font>
    <font>
      <b/>
      <sz val="12"/>
      <color theme="1"/>
      <name val="Arial"/>
    </font>
    <font>
      <b/>
      <sz val="12"/>
      <color rgb="FF000000"/>
      <name val="Arial"/>
    </font>
    <font>
      <b/>
      <sz val="11"/>
      <color theme="1"/>
      <name val="Arial"/>
    </font>
    <font>
      <sz val="11"/>
      <color rgb="FFFF0000"/>
      <name val="Arial"/>
    </font>
    <font>
      <sz val="12"/>
      <color rgb="FFFF0000"/>
      <name val="Arial"/>
    </font>
    <font>
      <sz val="10"/>
      <color rgb="FFFF0000"/>
      <name val="Calibri"/>
      <scheme val="minor"/>
    </font>
    <font>
      <b/>
      <sz val="10"/>
      <color rgb="FF000000"/>
      <name val="Arial"/>
    </font>
    <font>
      <sz val="12"/>
      <color rgb="FF000000"/>
      <name val="Arial"/>
    </font>
    <font>
      <sz val="10"/>
      <color theme="1"/>
      <name val="Arial"/>
    </font>
    <font>
      <b/>
      <sz val="10"/>
      <color theme="1"/>
      <name val="Arial"/>
    </font>
    <font>
      <sz val="10"/>
      <color rgb="FF000000"/>
      <name val="Calibri"/>
      <scheme val="minor"/>
    </font>
    <font>
      <sz val="10"/>
      <color rgb="FFFF0000"/>
      <name val="Arial"/>
    </font>
    <font>
      <sz val="12"/>
      <color rgb="FF000000"/>
      <name val="Arial"/>
      <charset val="1"/>
    </font>
    <font>
      <sz val="11"/>
      <color rgb="FF000000"/>
      <name val="Arial"/>
    </font>
    <font>
      <b/>
      <sz val="11"/>
      <color rgb="FF000000"/>
      <name val="Arial"/>
    </font>
    <font>
      <b/>
      <sz val="11"/>
      <color rgb="FFFF0000"/>
      <name val="Arial"/>
    </font>
    <font>
      <b/>
      <sz val="11"/>
      <color theme="1"/>
      <name val="Aptos Narrow"/>
      <family val="2"/>
      <scheme val="minor"/>
    </font>
  </fonts>
  <fills count="12">
    <fill>
      <patternFill patternType="none"/>
    </fill>
    <fill>
      <patternFill patternType="gray125"/>
    </fill>
    <fill>
      <patternFill patternType="solid">
        <fgColor rgb="FFFFFFFF"/>
        <bgColor rgb="FFFFFFFF"/>
      </patternFill>
    </fill>
    <fill>
      <patternFill patternType="solid">
        <fgColor rgb="FF305496"/>
        <bgColor rgb="FF305496"/>
      </patternFill>
    </fill>
    <fill>
      <patternFill patternType="solid">
        <fgColor rgb="FFFFFFFF"/>
        <bgColor indexed="64"/>
      </patternFill>
    </fill>
    <fill>
      <patternFill patternType="solid">
        <fgColor rgb="FF00B050"/>
        <bgColor rgb="FF00B050"/>
      </patternFill>
    </fill>
    <fill>
      <patternFill patternType="solid">
        <fgColor rgb="FF2F5496"/>
        <bgColor rgb="FF2F5496"/>
      </patternFill>
    </fill>
    <fill>
      <patternFill patternType="solid">
        <fgColor theme="9" tint="0.39997558519241921"/>
        <bgColor indexed="64"/>
      </patternFill>
    </fill>
    <fill>
      <patternFill patternType="solid">
        <fgColor theme="0"/>
        <bgColor indexed="64"/>
      </patternFill>
    </fill>
    <fill>
      <patternFill patternType="solid">
        <fgColor rgb="FFE2EFDA"/>
        <bgColor rgb="FFE2EFDA"/>
      </patternFill>
    </fill>
    <fill>
      <patternFill patternType="solid">
        <fgColor theme="7" tint="0.79998168889431442"/>
        <bgColor indexed="64"/>
      </patternFill>
    </fill>
    <fill>
      <patternFill patternType="solid">
        <fgColor theme="4" tint="0.79998168889431442"/>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s>
  <cellStyleXfs count="1">
    <xf numFmtId="0" fontId="0" fillId="0" borderId="0"/>
  </cellStyleXfs>
  <cellXfs count="216">
    <xf numFmtId="0" fontId="0" fillId="0" borderId="0" xfId="0"/>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1" fillId="2" borderId="0" xfId="0" applyFont="1" applyFill="1" applyAlignment="1">
      <alignment horizontal="left" vertical="top"/>
    </xf>
    <xf numFmtId="0" fontId="2" fillId="0" borderId="0" xfId="0" applyFont="1"/>
    <xf numFmtId="1" fontId="1" fillId="2" borderId="0" xfId="0" applyNumberFormat="1" applyFont="1" applyFill="1" applyAlignment="1">
      <alignment horizontal="left" vertical="top" wrapText="1"/>
    </xf>
    <xf numFmtId="1" fontId="2" fillId="2" borderId="0" xfId="0" applyNumberFormat="1" applyFont="1" applyFill="1" applyAlignment="1">
      <alignment horizontal="left" vertical="top" wrapText="1"/>
    </xf>
    <xf numFmtId="0" fontId="1" fillId="0" borderId="0" xfId="0" applyFont="1" applyAlignment="1">
      <alignment horizontal="left" vertical="top"/>
    </xf>
    <xf numFmtId="0" fontId="5" fillId="2" borderId="3" xfId="0" applyFont="1" applyFill="1" applyBorder="1"/>
    <xf numFmtId="0" fontId="6" fillId="4" borderId="1" xfId="0" applyFont="1" applyFill="1" applyBorder="1" applyAlignment="1">
      <alignment horizontal="center" vertical="center"/>
    </xf>
    <xf numFmtId="0" fontId="7" fillId="0" borderId="0" xfId="0" applyFont="1" applyAlignment="1">
      <alignment horizontal="left" vertical="center"/>
    </xf>
    <xf numFmtId="0" fontId="5" fillId="2" borderId="3" xfId="0" applyFont="1" applyFill="1" applyBorder="1" applyAlignment="1">
      <alignment horizontal="center"/>
    </xf>
    <xf numFmtId="164" fontId="1" fillId="2" borderId="1" xfId="0" applyNumberFormat="1" applyFont="1" applyFill="1" applyBorder="1" applyAlignment="1">
      <alignment horizontal="left" vertical="top"/>
    </xf>
    <xf numFmtId="164" fontId="5" fillId="5" borderId="3" xfId="0" applyNumberFormat="1" applyFont="1" applyFill="1" applyBorder="1" applyAlignment="1">
      <alignment horizontal="center"/>
    </xf>
    <xf numFmtId="0" fontId="5" fillId="5" borderId="3" xfId="0" applyFont="1" applyFill="1" applyBorder="1" applyAlignment="1">
      <alignment horizontal="center"/>
    </xf>
    <xf numFmtId="0" fontId="8" fillId="4" borderId="0" xfId="0" applyFont="1" applyFill="1" applyAlignment="1">
      <alignment horizontal="left" vertical="top"/>
    </xf>
    <xf numFmtId="1" fontId="8" fillId="4" borderId="0" xfId="0" applyNumberFormat="1" applyFont="1" applyFill="1" applyAlignment="1">
      <alignment horizontal="left" vertical="top" wrapText="1"/>
    </xf>
    <xf numFmtId="1" fontId="9" fillId="4" borderId="0" xfId="0" applyNumberFormat="1" applyFont="1" applyFill="1" applyAlignment="1">
      <alignment horizontal="left" vertical="top" wrapText="1"/>
    </xf>
    <xf numFmtId="0" fontId="10" fillId="4" borderId="0" xfId="0" applyFont="1" applyFill="1"/>
    <xf numFmtId="0" fontId="3" fillId="6" borderId="1"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11" fillId="0" borderId="0" xfId="0" applyFont="1" applyAlignment="1">
      <alignment horizontal="center" vertical="center"/>
    </xf>
    <xf numFmtId="0" fontId="0" fillId="0" borderId="1" xfId="0" applyBorder="1"/>
    <xf numFmtId="0" fontId="2" fillId="8" borderId="4" xfId="0" applyFont="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7" xfId="0" applyFont="1" applyFill="1" applyBorder="1" applyAlignment="1">
      <alignment wrapText="1"/>
    </xf>
    <xf numFmtId="0" fontId="2" fillId="8" borderId="0" xfId="0" applyFont="1" applyFill="1" applyAlignment="1">
      <alignment wrapText="1"/>
    </xf>
    <xf numFmtId="0" fontId="1" fillId="2" borderId="0" xfId="0" applyFont="1" applyFill="1"/>
    <xf numFmtId="0" fontId="2" fillId="0" borderId="1" xfId="0" applyFont="1" applyBorder="1" applyAlignment="1">
      <alignment vertical="center" wrapText="1"/>
    </xf>
    <xf numFmtId="0" fontId="2" fillId="0" borderId="1" xfId="0" applyFont="1" applyBorder="1" applyAlignment="1">
      <alignment horizontal="left" vertical="top" wrapText="1"/>
    </xf>
    <xf numFmtId="0" fontId="12" fillId="0" borderId="1" xfId="0" applyFont="1" applyBorder="1" applyAlignment="1">
      <alignment horizontal="left" vertical="top" wrapText="1"/>
    </xf>
    <xf numFmtId="0" fontId="12" fillId="0" borderId="4" xfId="0" applyFont="1" applyBorder="1" applyAlignment="1">
      <alignment horizontal="left" vertical="top"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wrapText="1"/>
    </xf>
    <xf numFmtId="0" fontId="13" fillId="0" borderId="0" xfId="0" applyFont="1" applyAlignment="1">
      <alignment wrapText="1"/>
    </xf>
    <xf numFmtId="0" fontId="2" fillId="0" borderId="4" xfId="0" applyFont="1" applyBorder="1" applyAlignment="1">
      <alignment horizontal="left" vertical="top" wrapText="1"/>
    </xf>
    <xf numFmtId="1" fontId="8" fillId="4" borderId="1" xfId="0" applyNumberFormat="1" applyFont="1" applyFill="1" applyBorder="1" applyAlignment="1">
      <alignment horizontal="left" vertical="top" wrapText="1"/>
    </xf>
    <xf numFmtId="0" fontId="2" fillId="8" borderId="1" xfId="0" applyFont="1" applyFill="1" applyBorder="1" applyAlignment="1">
      <alignment horizontal="left" vertical="top" wrapText="1"/>
    </xf>
    <xf numFmtId="0" fontId="12" fillId="8" borderId="1" xfId="0" applyFont="1" applyFill="1" applyBorder="1" applyAlignment="1">
      <alignment horizontal="left" vertical="top" wrapText="1"/>
    </xf>
    <xf numFmtId="0" fontId="2" fillId="8" borderId="4" xfId="0" applyFont="1" applyFill="1" applyBorder="1" applyAlignment="1">
      <alignment horizontal="left" vertical="top" wrapText="1"/>
    </xf>
    <xf numFmtId="0" fontId="2" fillId="8" borderId="1" xfId="0" applyFont="1" applyFill="1" applyBorder="1" applyAlignment="1">
      <alignment horizontal="center" vertical="center" wrapText="1"/>
    </xf>
    <xf numFmtId="1" fontId="8" fillId="8" borderId="1" xfId="0" applyNumberFormat="1" applyFont="1" applyFill="1" applyBorder="1" applyAlignment="1">
      <alignment horizontal="left" vertical="top" wrapText="1"/>
    </xf>
    <xf numFmtId="0" fontId="10" fillId="8" borderId="0" xfId="0" applyFont="1" applyFill="1"/>
    <xf numFmtId="0" fontId="13" fillId="8" borderId="0" xfId="0" applyFont="1" applyFill="1" applyAlignment="1">
      <alignment wrapText="1"/>
    </xf>
    <xf numFmtId="0" fontId="0" fillId="8" borderId="0" xfId="0" applyFill="1"/>
    <xf numFmtId="0" fontId="2" fillId="0" borderId="1" xfId="0" applyFont="1" applyBorder="1" applyAlignment="1">
      <alignment vertical="top" wrapText="1"/>
    </xf>
    <xf numFmtId="0" fontId="12" fillId="0" borderId="1" xfId="0" applyFont="1" applyBorder="1" applyAlignment="1">
      <alignment vertical="center" wrapText="1"/>
    </xf>
    <xf numFmtId="0" fontId="2" fillId="0" borderId="4" xfId="0" applyFont="1" applyBorder="1" applyAlignment="1">
      <alignment horizontal="left" vertical="center" wrapText="1"/>
    </xf>
    <xf numFmtId="0" fontId="9" fillId="0" borderId="1" xfId="0" applyFont="1" applyBorder="1" applyAlignment="1">
      <alignment wrapText="1"/>
    </xf>
    <xf numFmtId="0" fontId="14" fillId="0" borderId="0" xfId="0" applyFont="1" applyAlignment="1">
      <alignment wrapText="1"/>
    </xf>
    <xf numFmtId="0" fontId="11" fillId="0" borderId="0" xfId="0" applyFont="1"/>
    <xf numFmtId="0" fontId="14" fillId="0" borderId="6" xfId="0" applyFont="1" applyBorder="1" applyAlignment="1">
      <alignment wrapText="1"/>
    </xf>
    <xf numFmtId="0" fontId="14" fillId="0" borderId="1" xfId="0" applyFont="1" applyBorder="1" applyAlignment="1">
      <alignment wrapText="1"/>
    </xf>
    <xf numFmtId="0" fontId="11" fillId="0" borderId="1" xfId="0" applyFont="1" applyBorder="1"/>
    <xf numFmtId="0" fontId="12" fillId="0" borderId="4" xfId="0" applyFont="1" applyBorder="1" applyAlignment="1">
      <alignment horizontal="left" vertical="center" wrapText="1"/>
    </xf>
    <xf numFmtId="0" fontId="2" fillId="8" borderId="1" xfId="0" applyFont="1" applyFill="1" applyBorder="1" applyAlignment="1">
      <alignment vertical="center" wrapText="1"/>
    </xf>
    <xf numFmtId="0" fontId="12" fillId="8" borderId="1" xfId="0" applyFont="1" applyFill="1" applyBorder="1" applyAlignment="1">
      <alignment vertical="center" wrapText="1"/>
    </xf>
    <xf numFmtId="0" fontId="12" fillId="8" borderId="4" xfId="0" applyFont="1" applyFill="1" applyBorder="1" applyAlignment="1">
      <alignment horizontal="left" vertical="center" wrapText="1"/>
    </xf>
    <xf numFmtId="0" fontId="2" fillId="8" borderId="1" xfId="0" applyFont="1" applyFill="1" applyBorder="1" applyAlignment="1">
      <alignment wrapText="1"/>
    </xf>
    <xf numFmtId="0" fontId="15" fillId="8" borderId="0" xfId="0" applyFont="1" applyFill="1"/>
    <xf numFmtId="0" fontId="2" fillId="8" borderId="4" xfId="0" applyFont="1" applyFill="1" applyBorder="1" applyAlignment="1">
      <alignment horizontal="left" vertical="center" wrapText="1"/>
    </xf>
    <xf numFmtId="0" fontId="12" fillId="0" borderId="1" xfId="0" applyFont="1" applyBorder="1" applyAlignment="1">
      <alignment horizontal="left" vertical="center" wrapText="1"/>
    </xf>
    <xf numFmtId="0" fontId="2" fillId="0" borderId="1" xfId="0" applyFont="1" applyBorder="1" applyAlignment="1">
      <alignment horizontal="left" vertical="center" wrapText="1"/>
    </xf>
    <xf numFmtId="0" fontId="12" fillId="0" borderId="1" xfId="0" applyFont="1" applyBorder="1" applyAlignment="1">
      <alignment horizontal="center" vertical="center"/>
    </xf>
    <xf numFmtId="0" fontId="12" fillId="0" borderId="1" xfId="0" applyFont="1" applyBorder="1" applyAlignment="1">
      <alignment horizontal="left" vertical="center"/>
    </xf>
    <xf numFmtId="0" fontId="0" fillId="0" borderId="0" xfId="0" applyAlignment="1">
      <alignment horizontal="left" vertical="center"/>
    </xf>
    <xf numFmtId="0" fontId="12" fillId="8" borderId="1" xfId="0" applyFont="1" applyFill="1" applyBorder="1" applyAlignment="1">
      <alignment horizontal="left" vertical="center" wrapText="1"/>
    </xf>
    <xf numFmtId="0" fontId="2" fillId="8" borderId="1" xfId="0" applyFont="1" applyFill="1" applyBorder="1" applyAlignment="1">
      <alignment horizontal="left" vertical="center" wrapText="1"/>
    </xf>
    <xf numFmtId="0" fontId="12" fillId="8" borderId="1" xfId="0" applyFont="1" applyFill="1" applyBorder="1" applyAlignment="1">
      <alignment horizontal="center" vertical="center"/>
    </xf>
    <xf numFmtId="0" fontId="12" fillId="8" borderId="1" xfId="0" applyFont="1" applyFill="1" applyBorder="1" applyAlignment="1">
      <alignment horizontal="left" vertical="center"/>
    </xf>
    <xf numFmtId="0" fontId="0" fillId="8" borderId="0" xfId="0" applyFill="1" applyAlignment="1">
      <alignment horizontal="left" vertical="center"/>
    </xf>
    <xf numFmtId="0" fontId="12" fillId="0" borderId="1" xfId="0" applyFont="1" applyBorder="1" applyAlignment="1">
      <alignment horizontal="center" vertical="center" wrapText="1"/>
    </xf>
    <xf numFmtId="0" fontId="12" fillId="0" borderId="1" xfId="0" applyFont="1" applyBorder="1" applyAlignment="1">
      <alignment wrapText="1"/>
    </xf>
    <xf numFmtId="0" fontId="0" fillId="0" borderId="0" xfId="0" applyAlignment="1">
      <alignment wrapText="1"/>
    </xf>
    <xf numFmtId="0" fontId="12" fillId="0" borderId="1" xfId="0" quotePrefix="1" applyFont="1" applyBorder="1" applyAlignment="1">
      <alignment vertical="center" wrapText="1"/>
    </xf>
    <xf numFmtId="0" fontId="9" fillId="0" borderId="1" xfId="0" applyFont="1" applyBorder="1" applyAlignment="1">
      <alignment vertical="center" wrapText="1"/>
    </xf>
    <xf numFmtId="0" fontId="12" fillId="4" borderId="1" xfId="0" applyFont="1" applyFill="1" applyBorder="1" applyAlignment="1">
      <alignment vertical="center" wrapText="1"/>
    </xf>
    <xf numFmtId="0" fontId="9" fillId="4" borderId="1" xfId="0" applyFont="1" applyFill="1" applyBorder="1" applyAlignment="1">
      <alignment vertical="center" wrapText="1"/>
    </xf>
    <xf numFmtId="0" fontId="2" fillId="4" borderId="1" xfId="0" applyFont="1" applyFill="1" applyBorder="1" applyAlignment="1">
      <alignment vertical="center" wrapText="1"/>
    </xf>
    <xf numFmtId="0" fontId="12" fillId="4" borderId="4"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wrapText="1"/>
    </xf>
    <xf numFmtId="0" fontId="13" fillId="4" borderId="0" xfId="0" applyFont="1" applyFill="1" applyAlignment="1">
      <alignment wrapText="1"/>
    </xf>
    <xf numFmtId="0" fontId="0" fillId="4" borderId="0" xfId="0" applyFill="1"/>
    <xf numFmtId="0" fontId="12" fillId="4" borderId="1" xfId="0" applyFont="1" applyFill="1" applyBorder="1" applyAlignment="1">
      <alignment horizontal="center" vertical="center" wrapText="1"/>
    </xf>
    <xf numFmtId="0" fontId="9" fillId="4" borderId="1" xfId="0" applyFont="1" applyFill="1" applyBorder="1" applyAlignment="1">
      <alignment wrapText="1"/>
    </xf>
    <xf numFmtId="0" fontId="16" fillId="4" borderId="0" xfId="0" applyFont="1" applyFill="1" applyAlignment="1">
      <alignment wrapText="1"/>
    </xf>
    <xf numFmtId="0" fontId="16" fillId="4" borderId="0" xfId="0" applyFont="1" applyFill="1"/>
    <xf numFmtId="0" fontId="12" fillId="8" borderId="1" xfId="0" applyFont="1" applyFill="1" applyBorder="1" applyAlignment="1">
      <alignment horizontal="center" vertical="center" wrapText="1"/>
    </xf>
    <xf numFmtId="0" fontId="12" fillId="8" borderId="1" xfId="0" applyFont="1" applyFill="1" applyBorder="1" applyAlignment="1">
      <alignment wrapText="1"/>
    </xf>
    <xf numFmtId="0" fontId="11" fillId="8" borderId="0" xfId="0" applyFont="1" applyFill="1" applyAlignment="1">
      <alignment wrapText="1"/>
    </xf>
    <xf numFmtId="0" fontId="11" fillId="8" borderId="0" xfId="0" applyFont="1" applyFill="1"/>
    <xf numFmtId="0" fontId="11" fillId="0" borderId="0" xfId="0" applyFont="1" applyAlignment="1">
      <alignment wrapText="1"/>
    </xf>
    <xf numFmtId="0" fontId="17" fillId="0" borderId="1" xfId="0" applyFont="1" applyBorder="1" applyAlignment="1">
      <alignment vertical="center" wrapText="1"/>
    </xf>
    <xf numFmtId="0" fontId="12" fillId="0" borderId="1" xfId="0" applyFont="1" applyBorder="1"/>
    <xf numFmtId="0" fontId="2" fillId="4" borderId="4" xfId="0" applyFont="1" applyFill="1" applyBorder="1" applyAlignment="1">
      <alignment horizontal="left" vertical="center" wrapText="1"/>
    </xf>
    <xf numFmtId="0" fontId="2" fillId="10" borderId="4" xfId="0" applyFont="1" applyFill="1" applyBorder="1" applyAlignment="1">
      <alignment horizontal="center" vertical="center" wrapText="1"/>
    </xf>
    <xf numFmtId="0" fontId="12" fillId="4" borderId="1" xfId="0" applyFont="1" applyFill="1" applyBorder="1" applyAlignment="1">
      <alignment wrapText="1"/>
    </xf>
    <xf numFmtId="0" fontId="2" fillId="4" borderId="1" xfId="0" applyFont="1" applyFill="1" applyBorder="1" applyAlignment="1">
      <alignment horizontal="left" vertical="top" wrapText="1"/>
    </xf>
    <xf numFmtId="0" fontId="9" fillId="4" borderId="1" xfId="0" applyFont="1" applyFill="1" applyBorder="1" applyAlignment="1">
      <alignment horizontal="left" vertical="top" wrapText="1"/>
    </xf>
    <xf numFmtId="0" fontId="2" fillId="4" borderId="4" xfId="0" applyFont="1" applyFill="1" applyBorder="1" applyAlignment="1">
      <alignment horizontal="left" vertical="top" wrapText="1"/>
    </xf>
    <xf numFmtId="0" fontId="12" fillId="4" borderId="1" xfId="0" applyFont="1" applyFill="1" applyBorder="1" applyAlignment="1">
      <alignment horizontal="left" vertical="top" wrapText="1"/>
    </xf>
    <xf numFmtId="0" fontId="9" fillId="0" borderId="1" xfId="0" applyFont="1" applyBorder="1" applyAlignment="1">
      <alignment horizontal="left" vertical="top" wrapText="1"/>
    </xf>
    <xf numFmtId="0" fontId="9" fillId="8" borderId="1" xfId="0" applyFont="1" applyFill="1" applyBorder="1" applyAlignment="1">
      <alignment wrapText="1"/>
    </xf>
    <xf numFmtId="0" fontId="17" fillId="0" borderId="1" xfId="0" applyFont="1" applyBorder="1" applyAlignment="1">
      <alignment horizontal="left" vertical="top" wrapText="1"/>
    </xf>
    <xf numFmtId="0" fontId="13" fillId="0" borderId="1" xfId="0" applyFont="1" applyBorder="1" applyAlignment="1">
      <alignment vertical="center"/>
    </xf>
    <xf numFmtId="0" fontId="2" fillId="0" borderId="4" xfId="0" applyFont="1" applyBorder="1" applyAlignment="1">
      <alignment vertical="center" wrapText="1"/>
    </xf>
    <xf numFmtId="0" fontId="2" fillId="0" borderId="1" xfId="0" applyFont="1" applyBorder="1" applyAlignment="1">
      <alignment horizontal="center" vertical="center"/>
    </xf>
    <xf numFmtId="0" fontId="13" fillId="0" borderId="1" xfId="0" applyFont="1" applyBorder="1"/>
    <xf numFmtId="0" fontId="13" fillId="0" borderId="1" xfId="0" applyFont="1" applyBorder="1" applyAlignment="1">
      <alignment horizontal="left" vertical="top"/>
    </xf>
    <xf numFmtId="0" fontId="0" fillId="0" borderId="1" xfId="0" applyBorder="1" applyAlignment="1">
      <alignment horizontal="left" vertical="top"/>
    </xf>
    <xf numFmtId="0" fontId="2" fillId="0" borderId="8" xfId="0" applyFont="1" applyBorder="1" applyAlignment="1">
      <alignment horizontal="left" vertical="top" wrapText="1"/>
    </xf>
    <xf numFmtId="0" fontId="13" fillId="0" borderId="8" xfId="0" applyFont="1" applyBorder="1" applyAlignment="1">
      <alignment horizontal="left" vertical="top"/>
    </xf>
    <xf numFmtId="0" fontId="2" fillId="0" borderId="3" xfId="0" applyFont="1" applyBorder="1" applyAlignment="1">
      <alignment horizontal="left" vertical="top" wrapText="1"/>
    </xf>
    <xf numFmtId="0" fontId="2" fillId="0" borderId="11" xfId="0" applyFont="1" applyBorder="1" applyAlignment="1">
      <alignment horizontal="left" vertical="top" wrapText="1"/>
    </xf>
    <xf numFmtId="0" fontId="12" fillId="0" borderId="8" xfId="0" applyFont="1" applyBorder="1" applyAlignment="1">
      <alignment vertical="center" wrapText="1"/>
    </xf>
    <xf numFmtId="0" fontId="0" fillId="0" borderId="1" xfId="0" applyBorder="1" applyAlignment="1">
      <alignment vertical="center"/>
    </xf>
    <xf numFmtId="0" fontId="12" fillId="0" borderId="3" xfId="0" applyFont="1" applyBorder="1" applyAlignment="1">
      <alignment vertical="center" wrapText="1"/>
    </xf>
    <xf numFmtId="0" fontId="12" fillId="0" borderId="11" xfId="0" applyFont="1" applyBorder="1" applyAlignment="1">
      <alignment horizontal="left" vertical="center" wrapText="1"/>
    </xf>
    <xf numFmtId="0" fontId="16" fillId="0" borderId="1" xfId="0" applyFont="1" applyBorder="1"/>
    <xf numFmtId="0" fontId="16" fillId="0" borderId="0" xfId="0" applyFont="1"/>
    <xf numFmtId="0" fontId="2" fillId="0" borderId="8" xfId="0" applyFont="1" applyBorder="1" applyAlignment="1">
      <alignment vertical="center" wrapText="1"/>
    </xf>
    <xf numFmtId="0" fontId="2" fillId="0" borderId="3" xfId="0" applyFont="1" applyBorder="1" applyAlignment="1">
      <alignment vertical="center" wrapText="1"/>
    </xf>
    <xf numFmtId="0" fontId="2" fillId="0" borderId="11" xfId="0" applyFont="1" applyBorder="1" applyAlignment="1">
      <alignment horizontal="left" vertical="center" wrapText="1"/>
    </xf>
    <xf numFmtId="0" fontId="13" fillId="0" borderId="6" xfId="0" applyFont="1" applyBorder="1" applyAlignment="1">
      <alignment vertical="center"/>
    </xf>
    <xf numFmtId="0" fontId="13" fillId="0" borderId="8" xfId="0" applyFont="1" applyBorder="1" applyAlignment="1">
      <alignment vertical="center"/>
    </xf>
    <xf numFmtId="0" fontId="1" fillId="8" borderId="4" xfId="0" applyFont="1" applyFill="1" applyBorder="1" applyAlignment="1">
      <alignment horizontal="center" vertical="center"/>
    </xf>
    <xf numFmtId="0" fontId="2" fillId="8" borderId="1" xfId="0" applyFont="1" applyFill="1" applyBorder="1" applyAlignment="1">
      <alignment horizontal="center" vertical="center"/>
    </xf>
    <xf numFmtId="0" fontId="1" fillId="8" borderId="1" xfId="0" applyFont="1" applyFill="1" applyBorder="1"/>
    <xf numFmtId="0" fontId="2" fillId="0" borderId="11" xfId="0" applyFont="1" applyBorder="1" applyAlignment="1">
      <alignment vertical="center"/>
    </xf>
    <xf numFmtId="0" fontId="2" fillId="0" borderId="10" xfId="0" applyFont="1" applyBorder="1" applyAlignment="1">
      <alignment vertical="center"/>
    </xf>
    <xf numFmtId="0" fontId="2" fillId="0" borderId="6" xfId="0" applyFont="1" applyBorder="1" applyAlignment="1">
      <alignment vertical="center" wrapText="1"/>
    </xf>
    <xf numFmtId="0" fontId="2" fillId="0" borderId="4" xfId="0" applyFont="1" applyBorder="1" applyAlignment="1">
      <alignment horizontal="left" vertical="top"/>
    </xf>
    <xf numFmtId="0" fontId="2" fillId="0" borderId="1" xfId="0" applyFont="1" applyBorder="1" applyAlignment="1">
      <alignment horizontal="left" vertical="top"/>
    </xf>
    <xf numFmtId="0" fontId="12" fillId="0" borderId="6" xfId="0" applyFont="1" applyBorder="1" applyAlignment="1">
      <alignment horizontal="left" vertical="top" wrapText="1"/>
    </xf>
    <xf numFmtId="0" fontId="13" fillId="0" borderId="0" xfId="0" applyFont="1"/>
    <xf numFmtId="0" fontId="2" fillId="0" borderId="4" xfId="0" applyFont="1" applyBorder="1" applyAlignment="1">
      <alignment vertical="center"/>
    </xf>
    <xf numFmtId="0" fontId="12" fillId="0" borderId="6" xfId="0" applyFont="1" applyBorder="1" applyAlignment="1">
      <alignment vertical="center" wrapText="1"/>
    </xf>
    <xf numFmtId="0" fontId="13" fillId="0" borderId="1" xfId="0" applyFont="1" applyBorder="1" applyAlignment="1">
      <alignment horizontal="left" vertical="top" wrapText="1"/>
    </xf>
    <xf numFmtId="0" fontId="13" fillId="0" borderId="0" xfId="0" applyFont="1" applyAlignment="1">
      <alignment horizontal="left" vertical="center" wrapText="1"/>
    </xf>
    <xf numFmtId="0" fontId="0" fillId="0" borderId="0" xfId="0" applyAlignment="1">
      <alignment horizontal="left" vertical="center" wrapText="1"/>
    </xf>
    <xf numFmtId="0" fontId="9" fillId="0" borderId="4" xfId="0" applyFont="1" applyBorder="1" applyAlignment="1">
      <alignment vertical="center" wrapText="1"/>
    </xf>
    <xf numFmtId="0" fontId="2" fillId="0" borderId="12" xfId="0" applyFont="1" applyBorder="1" applyAlignment="1">
      <alignment vertical="center" wrapText="1"/>
    </xf>
    <xf numFmtId="0" fontId="18" fillId="0" borderId="1" xfId="0" applyFont="1" applyBorder="1"/>
    <xf numFmtId="0" fontId="2" fillId="0" borderId="1" xfId="0" applyFont="1" applyBorder="1" applyAlignment="1">
      <alignment vertical="center"/>
    </xf>
    <xf numFmtId="0" fontId="17" fillId="0" borderId="1" xfId="0" applyFont="1" applyBorder="1" applyAlignment="1">
      <alignment vertical="center"/>
    </xf>
    <xf numFmtId="0" fontId="1" fillId="0" borderId="4" xfId="0" applyFont="1" applyBorder="1" applyAlignment="1">
      <alignment horizontal="center" vertical="center"/>
    </xf>
    <xf numFmtId="0" fontId="1" fillId="0" borderId="1" xfId="0" applyFont="1" applyBorder="1"/>
    <xf numFmtId="0" fontId="1" fillId="0" borderId="1" xfId="0" applyFont="1" applyBorder="1" applyAlignment="1">
      <alignment vertical="center"/>
    </xf>
    <xf numFmtId="0" fontId="1" fillId="9" borderId="1" xfId="0" applyFont="1" applyFill="1" applyBorder="1" applyAlignment="1">
      <alignment horizontal="left" vertical="top"/>
    </xf>
    <xf numFmtId="0" fontId="2" fillId="9" borderId="1" xfId="0" applyFont="1" applyFill="1" applyBorder="1" applyAlignment="1">
      <alignment horizontal="left" vertical="top" wrapText="1"/>
    </xf>
    <xf numFmtId="0" fontId="1" fillId="0" borderId="1" xfId="0" applyFont="1" applyBorder="1" applyAlignment="1">
      <alignment horizontal="left" vertical="top"/>
    </xf>
    <xf numFmtId="0" fontId="12" fillId="0" borderId="1" xfId="0" applyFont="1" applyBorder="1" applyAlignment="1">
      <alignment horizontal="left" vertical="top"/>
    </xf>
    <xf numFmtId="1" fontId="7" fillId="2" borderId="0" xfId="0" applyNumberFormat="1" applyFont="1" applyFill="1" applyAlignment="1">
      <alignment horizontal="center" vertical="center" wrapText="1"/>
    </xf>
    <xf numFmtId="1" fontId="20" fillId="4" borderId="0" xfId="0" applyNumberFormat="1" applyFont="1" applyFill="1" applyAlignment="1">
      <alignment horizontal="center" vertical="center" wrapText="1"/>
    </xf>
    <xf numFmtId="0" fontId="5" fillId="8" borderId="0" xfId="0" applyFont="1" applyFill="1" applyAlignment="1">
      <alignment horizontal="center" vertical="center" wrapText="1"/>
    </xf>
    <xf numFmtId="0" fontId="5" fillId="0" borderId="1" xfId="0" applyFont="1" applyBorder="1" applyAlignment="1">
      <alignment horizontal="center" vertical="center" wrapText="1"/>
    </xf>
    <xf numFmtId="0" fontId="21" fillId="0" borderId="0" xfId="0" applyFont="1" applyAlignment="1">
      <alignment horizontal="center" vertical="center"/>
    </xf>
    <xf numFmtId="1" fontId="18" fillId="2" borderId="0" xfId="0" applyNumberFormat="1" applyFont="1" applyFill="1" applyAlignment="1">
      <alignment horizontal="left" vertical="top" wrapText="1"/>
    </xf>
    <xf numFmtId="0" fontId="2" fillId="0" borderId="1" xfId="0" applyFont="1" applyBorder="1"/>
    <xf numFmtId="0" fontId="2" fillId="8" borderId="1" xfId="0" applyFont="1" applyFill="1" applyBorder="1"/>
    <xf numFmtId="0" fontId="2" fillId="11" borderId="1" xfId="0" applyFont="1" applyFill="1" applyBorder="1"/>
    <xf numFmtId="2" fontId="2" fillId="11" borderId="1" xfId="0" applyNumberFormat="1" applyFont="1" applyFill="1" applyBorder="1"/>
    <xf numFmtId="0" fontId="5" fillId="8" borderId="0" xfId="0" applyFont="1" applyFill="1" applyAlignment="1">
      <alignment vertical="center" wrapText="1"/>
    </xf>
    <xf numFmtId="0" fontId="5" fillId="0" borderId="1" xfId="0" applyFont="1" applyBorder="1" applyAlignment="1">
      <alignment vertical="center" wrapText="1"/>
    </xf>
    <xf numFmtId="0" fontId="5" fillId="0" borderId="8" xfId="0" applyFont="1" applyBorder="1" applyAlignment="1">
      <alignment vertical="center" wrapText="1"/>
    </xf>
    <xf numFmtId="0" fontId="5" fillId="0" borderId="9" xfId="0" applyFont="1" applyBorder="1" applyAlignment="1">
      <alignment vertical="center" wrapText="1"/>
    </xf>
    <xf numFmtId="0" fontId="5" fillId="0" borderId="10" xfId="0" applyFont="1" applyBorder="1" applyAlignment="1">
      <alignment vertical="center" wrapText="1"/>
    </xf>
    <xf numFmtId="0" fontId="21" fillId="0" borderId="0" xfId="0" applyFont="1" applyAlignment="1">
      <alignment vertical="center"/>
    </xf>
    <xf numFmtId="1" fontId="7" fillId="2" borderId="0" xfId="0" applyNumberFormat="1" applyFont="1" applyFill="1" applyAlignment="1">
      <alignment vertical="center" wrapText="1"/>
    </xf>
    <xf numFmtId="1" fontId="20" fillId="4" borderId="0" xfId="0" applyNumberFormat="1" applyFont="1" applyFill="1" applyAlignment="1">
      <alignment vertical="center" wrapText="1"/>
    </xf>
    <xf numFmtId="0" fontId="17" fillId="8" borderId="1" xfId="0" applyFont="1" applyFill="1" applyBorder="1" applyAlignment="1">
      <alignment vertical="center" wrapText="1"/>
    </xf>
    <xf numFmtId="0" fontId="12" fillId="8" borderId="1" xfId="0" applyFont="1" applyFill="1" applyBorder="1"/>
    <xf numFmtId="0" fontId="5" fillId="9" borderId="4" xfId="0" applyFont="1" applyFill="1" applyBorder="1" applyAlignment="1">
      <alignment horizontal="left" wrapText="1"/>
    </xf>
    <xf numFmtId="0" fontId="5" fillId="9" borderId="5" xfId="0" applyFont="1" applyFill="1" applyBorder="1" applyAlignment="1">
      <alignment horizontal="left" wrapText="1"/>
    </xf>
    <xf numFmtId="0" fontId="5" fillId="9" borderId="6" xfId="0" applyFont="1" applyFill="1" applyBorder="1" applyAlignment="1">
      <alignment horizontal="left" wrapText="1"/>
    </xf>
    <xf numFmtId="0" fontId="3" fillId="3" borderId="2" xfId="0" applyFont="1" applyFill="1" applyBorder="1" applyAlignment="1">
      <alignment horizontal="center" wrapText="1"/>
    </xf>
    <xf numFmtId="0" fontId="5" fillId="7" borderId="4" xfId="0" applyFont="1" applyFill="1" applyBorder="1" applyAlignment="1">
      <alignment horizontal="left" wrapText="1"/>
    </xf>
    <xf numFmtId="0" fontId="5" fillId="7" borderId="5" xfId="0" applyFont="1" applyFill="1" applyBorder="1" applyAlignment="1">
      <alignment horizontal="left" wrapText="1"/>
    </xf>
    <xf numFmtId="0" fontId="5" fillId="7" borderId="6" xfId="0" applyFont="1" applyFill="1" applyBorder="1" applyAlignment="1">
      <alignment horizontal="left" wrapText="1"/>
    </xf>
    <xf numFmtId="0" fontId="5" fillId="7" borderId="4" xfId="0" applyFont="1" applyFill="1" applyBorder="1" applyAlignment="1">
      <alignment horizontal="left" vertical="top" wrapText="1"/>
    </xf>
    <xf numFmtId="0" fontId="5" fillId="7" borderId="5" xfId="0" applyFont="1" applyFill="1" applyBorder="1" applyAlignment="1">
      <alignment horizontal="left" vertical="top" wrapText="1"/>
    </xf>
    <xf numFmtId="0" fontId="5" fillId="7" borderId="6" xfId="0" applyFont="1" applyFill="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10" xfId="0" applyFont="1" applyBorder="1" applyAlignment="1">
      <alignment horizontal="center" vertical="center" wrapText="1"/>
    </xf>
    <xf numFmtId="0" fontId="13" fillId="0" borderId="8" xfId="0" applyFont="1" applyBorder="1" applyAlignment="1">
      <alignment horizontal="center" vertical="top"/>
    </xf>
    <xf numFmtId="0" fontId="13" fillId="0" borderId="9" xfId="0" applyFont="1" applyBorder="1" applyAlignment="1">
      <alignment horizontal="center" vertical="top"/>
    </xf>
    <xf numFmtId="0" fontId="13" fillId="0" borderId="10" xfId="0" applyFont="1" applyBorder="1" applyAlignment="1">
      <alignment horizontal="center" vertical="top"/>
    </xf>
    <xf numFmtId="0" fontId="5" fillId="9" borderId="4" xfId="0" applyFont="1" applyFill="1" applyBorder="1" applyAlignment="1">
      <alignment horizontal="left" vertical="top"/>
    </xf>
    <xf numFmtId="0" fontId="5" fillId="9" borderId="5" xfId="0" applyFont="1" applyFill="1" applyBorder="1" applyAlignment="1">
      <alignment horizontal="left" vertical="top"/>
    </xf>
    <xf numFmtId="0" fontId="5" fillId="9" borderId="6" xfId="0" applyFont="1" applyFill="1" applyBorder="1" applyAlignment="1">
      <alignment horizontal="left" vertical="top"/>
    </xf>
    <xf numFmtId="0" fontId="5" fillId="9" borderId="4" xfId="0" applyFont="1" applyFill="1" applyBorder="1" applyAlignment="1">
      <alignment horizontal="left"/>
    </xf>
    <xf numFmtId="0" fontId="5" fillId="9" borderId="5" xfId="0" applyFont="1" applyFill="1" applyBorder="1" applyAlignment="1">
      <alignment horizontal="left"/>
    </xf>
    <xf numFmtId="0" fontId="5" fillId="9" borderId="6" xfId="0" applyFont="1" applyFill="1" applyBorder="1" applyAlignment="1">
      <alignment horizontal="left"/>
    </xf>
    <xf numFmtId="0" fontId="2" fillId="0" borderId="1" xfId="0" applyFont="1" applyBorder="1" applyAlignment="1">
      <alignment horizontal="left" vertical="center" wrapText="1"/>
    </xf>
    <xf numFmtId="0" fontId="2" fillId="0" borderId="8" xfId="0" applyFont="1" applyBorder="1" applyAlignment="1">
      <alignment horizontal="center" vertical="center" wrapText="1"/>
    </xf>
    <xf numFmtId="0" fontId="12" fillId="0" borderId="1"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9" fillId="9" borderId="4" xfId="0" applyFont="1" applyFill="1" applyBorder="1" applyAlignment="1">
      <alignment horizontal="left"/>
    </xf>
    <xf numFmtId="0" fontId="19" fillId="9" borderId="5" xfId="0" applyFont="1" applyFill="1" applyBorder="1" applyAlignment="1">
      <alignment horizontal="left"/>
    </xf>
    <xf numFmtId="0" fontId="19" fillId="9" borderId="6" xfId="0" applyFont="1" applyFill="1" applyBorder="1" applyAlignment="1">
      <alignment horizontal="left"/>
    </xf>
    <xf numFmtId="0" fontId="19" fillId="9" borderId="4" xfId="0" applyFont="1" applyFill="1" applyBorder="1" applyAlignment="1">
      <alignment horizontal="left" vertical="center" wrapText="1"/>
    </xf>
    <xf numFmtId="0" fontId="19" fillId="9" borderId="5" xfId="0" applyFont="1" applyFill="1" applyBorder="1" applyAlignment="1">
      <alignment horizontal="left" vertical="center" wrapText="1"/>
    </xf>
    <xf numFmtId="0" fontId="19" fillId="9" borderId="6" xfId="0" applyFont="1" applyFill="1" applyBorder="1" applyAlignment="1">
      <alignment horizontal="left" vertical="center" wrapText="1"/>
    </xf>
    <xf numFmtId="0" fontId="7" fillId="9" borderId="4" xfId="0" applyFont="1" applyFill="1" applyBorder="1" applyAlignment="1">
      <alignment horizontal="left" vertical="center"/>
    </xf>
    <xf numFmtId="0" fontId="7" fillId="9" borderId="5" xfId="0" applyFont="1" applyFill="1" applyBorder="1" applyAlignment="1">
      <alignment horizontal="left" vertical="center"/>
    </xf>
    <xf numFmtId="0" fontId="7" fillId="9" borderId="6" xfId="0" applyFont="1" applyFill="1" applyBorder="1" applyAlignment="1">
      <alignment horizontal="left" vertical="center"/>
    </xf>
    <xf numFmtId="0" fontId="4" fillId="0" borderId="3" xfId="0" applyFont="1" applyBorder="1" applyAlignment="1"/>
  </cellXfs>
  <cellStyles count="1">
    <cellStyle name="Bình thường" xfId="0" builtinId="0"/>
  </cellStyles>
  <dxfs count="52">
    <dxf>
      <fill>
        <patternFill patternType="solid">
          <bgColor rgb="FF92D050"/>
        </patternFill>
      </fill>
    </dxf>
    <dxf>
      <fill>
        <patternFill patternType="solid">
          <bgColor rgb="FFC00000"/>
        </patternFill>
      </fill>
    </dxf>
    <dxf>
      <fill>
        <patternFill patternType="solid">
          <bgColor theme="3" tint="0.89999084444715716"/>
        </patternFill>
      </fill>
    </dxf>
    <dxf>
      <font>
        <b/>
        <i val="0"/>
        <color rgb="FF000000"/>
      </font>
      <fill>
        <patternFill patternType="solid">
          <bgColor rgb="FF00B050"/>
        </patternFill>
      </fill>
    </dxf>
    <dxf>
      <font>
        <b/>
        <i val="0"/>
        <color rgb="FFFFFFFF"/>
      </font>
      <fill>
        <patternFill patternType="solid">
          <bgColor rgb="FF00B050"/>
        </patternFill>
      </fill>
    </dxf>
    <dxf>
      <font>
        <b/>
        <i val="0"/>
        <color rgb="FFFFFFFF"/>
      </font>
      <fill>
        <patternFill patternType="solid">
          <bgColor rgb="FF00B050"/>
        </patternFill>
      </fill>
    </dxf>
    <dxf>
      <fill>
        <patternFill patternType="solid">
          <bgColor rgb="FFC00000"/>
        </patternFill>
      </fill>
    </dxf>
    <dxf>
      <font>
        <b/>
        <i val="0"/>
        <color rgb="FF000000"/>
      </font>
      <fill>
        <patternFill patternType="solid">
          <bgColor rgb="FF00B050"/>
        </patternFill>
      </fill>
    </dxf>
    <dxf>
      <font>
        <b/>
        <i val="0"/>
        <color rgb="FFFFFFFF"/>
      </font>
      <fill>
        <patternFill patternType="solid">
          <bgColor rgb="FF00B050"/>
        </patternFill>
      </fill>
    </dxf>
    <dxf>
      <font>
        <b/>
        <i val="0"/>
        <color rgb="FFFFFFFF"/>
      </font>
      <fill>
        <patternFill patternType="solid">
          <bgColor rgb="FF00B050"/>
        </patternFill>
      </fill>
    </dxf>
    <dxf>
      <fill>
        <patternFill patternType="solid">
          <bgColor rgb="FFC00000"/>
        </patternFill>
      </fill>
    </dxf>
    <dxf>
      <font>
        <b/>
        <i val="0"/>
        <color rgb="FF000000"/>
      </font>
      <fill>
        <patternFill patternType="solid">
          <bgColor rgb="FF00B050"/>
        </patternFill>
      </fill>
    </dxf>
    <dxf>
      <font>
        <b/>
        <i val="0"/>
        <color rgb="FFFFFFFF"/>
      </font>
      <fill>
        <patternFill patternType="solid">
          <bgColor rgb="FF00B050"/>
        </patternFill>
      </fill>
    </dxf>
    <dxf>
      <font>
        <b/>
        <i val="0"/>
        <color rgb="FFFFFFFF"/>
      </font>
      <fill>
        <patternFill patternType="solid">
          <bgColor rgb="FF00B050"/>
        </patternFill>
      </fill>
    </dxf>
    <dxf>
      <fill>
        <patternFill patternType="solid">
          <bgColor rgb="FFC00000"/>
        </patternFill>
      </fill>
    </dxf>
    <dxf>
      <font>
        <b/>
        <i val="0"/>
        <color rgb="FF000000"/>
      </font>
      <fill>
        <patternFill patternType="solid">
          <bgColor rgb="FF00B050"/>
        </patternFill>
      </fill>
    </dxf>
    <dxf>
      <font>
        <b/>
        <i val="0"/>
        <color rgb="FFFFFFFF"/>
      </font>
      <fill>
        <patternFill patternType="solid">
          <bgColor rgb="FF00B050"/>
        </patternFill>
      </fill>
    </dxf>
    <dxf>
      <font>
        <b/>
        <i val="0"/>
        <color rgb="FFFFFFFF"/>
      </font>
      <fill>
        <patternFill patternType="solid">
          <bgColor rgb="FF00B050"/>
        </patternFill>
      </fill>
    </dxf>
    <dxf>
      <fill>
        <patternFill patternType="solid">
          <bgColor rgb="FFC00000"/>
        </patternFill>
      </fill>
    </dxf>
    <dxf>
      <font>
        <b/>
        <i val="0"/>
        <color rgb="FF000000"/>
      </font>
      <fill>
        <patternFill patternType="solid">
          <bgColor rgb="FF00B050"/>
        </patternFill>
      </fill>
    </dxf>
    <dxf>
      <font>
        <b/>
        <i val="0"/>
        <color rgb="FFFFFFFF"/>
      </font>
      <fill>
        <patternFill patternType="solid">
          <bgColor rgb="FF00B050"/>
        </patternFill>
      </fill>
    </dxf>
    <dxf>
      <font>
        <b/>
        <i val="0"/>
        <color rgb="FFFFFFFF"/>
      </font>
      <fill>
        <patternFill patternType="solid">
          <bgColor rgb="FF00B050"/>
        </patternFill>
      </fill>
    </dxf>
    <dxf>
      <fill>
        <patternFill patternType="solid">
          <bgColor rgb="FFC00000"/>
        </patternFill>
      </fill>
    </dxf>
    <dxf>
      <font>
        <b/>
        <i val="0"/>
        <color rgb="FF000000"/>
      </font>
      <fill>
        <patternFill patternType="solid">
          <bgColor rgb="FF00B050"/>
        </patternFill>
      </fill>
    </dxf>
    <dxf>
      <font>
        <b/>
        <i val="0"/>
        <color rgb="FFFFFFFF"/>
      </font>
      <fill>
        <patternFill patternType="solid">
          <bgColor rgb="FF00B050"/>
        </patternFill>
      </fill>
    </dxf>
    <dxf>
      <font>
        <b/>
        <i val="0"/>
        <color rgb="FFFFFFFF"/>
      </font>
      <fill>
        <patternFill patternType="solid">
          <bgColor rgb="FF00B050"/>
        </patternFill>
      </fill>
    </dxf>
    <dxf>
      <fill>
        <patternFill patternType="solid">
          <bgColor rgb="FFC00000"/>
        </patternFill>
      </fill>
    </dxf>
    <dxf>
      <font>
        <b/>
        <i val="0"/>
        <color rgb="FF000000"/>
      </font>
      <fill>
        <patternFill patternType="solid">
          <bgColor rgb="FF00B050"/>
        </patternFill>
      </fill>
    </dxf>
    <dxf>
      <font>
        <b/>
        <i val="0"/>
        <color rgb="FFFFFFFF"/>
      </font>
      <fill>
        <patternFill patternType="solid">
          <bgColor rgb="FF00B050"/>
        </patternFill>
      </fill>
    </dxf>
    <dxf>
      <font>
        <b/>
        <i val="0"/>
        <color rgb="FFFFFFFF"/>
      </font>
      <fill>
        <patternFill patternType="solid">
          <bgColor rgb="FF00B050"/>
        </patternFill>
      </fill>
    </dxf>
    <dxf>
      <fill>
        <patternFill patternType="solid">
          <bgColor rgb="FFC00000"/>
        </patternFill>
      </fill>
    </dxf>
    <dxf>
      <font>
        <b/>
        <i val="0"/>
        <color rgb="FF000000"/>
      </font>
      <fill>
        <patternFill patternType="solid">
          <bgColor rgb="FF00B050"/>
        </patternFill>
      </fill>
    </dxf>
    <dxf>
      <font>
        <b/>
        <i val="0"/>
        <color rgb="FFFFFFFF"/>
      </font>
      <fill>
        <patternFill patternType="solid">
          <bgColor rgb="FF00B050"/>
        </patternFill>
      </fill>
    </dxf>
    <dxf>
      <font>
        <b/>
        <i val="0"/>
        <color rgb="FFFFFFFF"/>
      </font>
      <fill>
        <patternFill patternType="solid">
          <bgColor rgb="FF00B050"/>
        </patternFill>
      </fill>
    </dxf>
    <dxf>
      <fill>
        <patternFill patternType="solid">
          <bgColor rgb="FFC00000"/>
        </patternFill>
      </fill>
    </dxf>
    <dxf>
      <font>
        <b/>
        <i val="0"/>
        <color rgb="FF000000"/>
      </font>
      <fill>
        <patternFill patternType="solid">
          <bgColor rgb="FF00B050"/>
        </patternFill>
      </fill>
    </dxf>
    <dxf>
      <font>
        <b/>
        <i val="0"/>
        <color rgb="FFFFFFFF"/>
      </font>
      <fill>
        <patternFill patternType="solid">
          <bgColor rgb="FF00B050"/>
        </patternFill>
      </fill>
    </dxf>
    <dxf>
      <font>
        <b/>
        <i val="0"/>
        <color rgb="FFFFFFFF"/>
      </font>
      <fill>
        <patternFill patternType="solid">
          <bgColor rgb="FF00B050"/>
        </patternFill>
      </fill>
    </dxf>
    <dxf>
      <fill>
        <patternFill patternType="solid">
          <bgColor rgb="FFC00000"/>
        </patternFill>
      </fill>
    </dxf>
    <dxf>
      <font>
        <b/>
        <i val="0"/>
        <color rgb="FF000000"/>
      </font>
      <fill>
        <patternFill patternType="solid">
          <bgColor rgb="FF00B050"/>
        </patternFill>
      </fill>
    </dxf>
    <dxf>
      <font>
        <b/>
        <i val="0"/>
        <color rgb="FFFFFFFF"/>
      </font>
      <fill>
        <patternFill patternType="solid">
          <bgColor rgb="FF00B050"/>
        </patternFill>
      </fill>
    </dxf>
    <dxf>
      <font>
        <b/>
        <i val="0"/>
        <color rgb="FFFFFFFF"/>
      </font>
      <fill>
        <patternFill patternType="solid">
          <bgColor rgb="FF00B050"/>
        </patternFill>
      </fill>
    </dxf>
    <dxf>
      <fill>
        <patternFill patternType="solid">
          <bgColor rgb="FFC00000"/>
        </patternFill>
      </fill>
    </dxf>
    <dxf>
      <font>
        <b/>
        <i val="0"/>
        <color rgb="FF000000"/>
      </font>
      <fill>
        <patternFill patternType="solid">
          <bgColor rgb="FF00B050"/>
        </patternFill>
      </fill>
    </dxf>
    <dxf>
      <font>
        <b/>
        <i val="0"/>
        <color rgb="FFFFFFFF"/>
      </font>
      <fill>
        <patternFill patternType="solid">
          <bgColor rgb="FF00B050"/>
        </patternFill>
      </fill>
    </dxf>
    <dxf>
      <font>
        <b/>
        <i val="0"/>
        <color rgb="FFFFFFFF"/>
      </font>
      <fill>
        <patternFill patternType="solid">
          <bgColor rgb="FF00B050"/>
        </patternFill>
      </fill>
    </dxf>
    <dxf>
      <fill>
        <patternFill patternType="solid">
          <bgColor rgb="FFC00000"/>
        </patternFill>
      </fill>
    </dxf>
    <dxf>
      <font>
        <b/>
        <i val="0"/>
      </font>
      <fill>
        <patternFill patternType="solid">
          <bgColor rgb="FFED7D31"/>
        </patternFill>
      </fill>
    </dxf>
    <dxf>
      <font>
        <b/>
        <i val="0"/>
        <color rgb="FF000000"/>
      </font>
      <fill>
        <patternFill patternType="solid">
          <bgColor rgb="FF00B050"/>
        </patternFill>
      </fill>
    </dxf>
    <dxf>
      <font>
        <b/>
        <i val="0"/>
        <color rgb="FFFFFFFF"/>
      </font>
      <fill>
        <patternFill patternType="solid">
          <bgColor rgb="FF00B050"/>
        </patternFill>
      </fill>
    </dxf>
    <dxf>
      <font>
        <b/>
        <i val="0"/>
        <color rgb="FFFFFFFF"/>
      </font>
      <fill>
        <patternFill patternType="solid">
          <bgColor rgb="FF00B050"/>
        </patternFill>
      </fill>
    </dxf>
    <dxf>
      <fill>
        <patternFill patternType="solid">
          <bgColor rgb="FFC0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D234"/>
  <sheetViews>
    <sheetView tabSelected="1" topLeftCell="C174" workbookViewId="0">
      <selection activeCell="G179" sqref="G179"/>
    </sheetView>
  </sheetViews>
  <sheetFormatPr defaultRowHeight="15.75"/>
  <cols>
    <col min="1" max="1" width="14.140625" customWidth="1"/>
    <col min="2" max="2" width="17.85546875" bestFit="1" customWidth="1"/>
    <col min="3" max="3" width="34.7109375" bestFit="1" customWidth="1"/>
    <col min="4" max="4" width="36" customWidth="1"/>
    <col min="5" max="5" width="26" bestFit="1" customWidth="1"/>
    <col min="6" max="6" width="37.85546875" customWidth="1"/>
    <col min="7" max="7" width="56.140625" customWidth="1"/>
    <col min="8" max="8" width="8.42578125" bestFit="1" customWidth="1"/>
    <col min="9" max="9" width="9.140625" style="4"/>
    <col min="11" max="11" width="5.28515625" bestFit="1" customWidth="1"/>
    <col min="13" max="13" width="13.85546875" style="158" customWidth="1"/>
    <col min="14" max="14" width="13.85546875" style="169" customWidth="1"/>
    <col min="15" max="15" width="34.140625" customWidth="1"/>
  </cols>
  <sheetData>
    <row r="1" spans="1:30">
      <c r="A1" s="1"/>
      <c r="B1" s="2"/>
      <c r="C1" s="2"/>
      <c r="D1" s="3"/>
      <c r="E1" s="160" t="s">
        <v>0</v>
      </c>
      <c r="F1" s="160">
        <f>COUNTIF(I:I,1)</f>
        <v>47</v>
      </c>
      <c r="G1" s="5"/>
      <c r="H1" s="5"/>
      <c r="I1" s="6"/>
      <c r="J1" s="5"/>
      <c r="K1" s="5"/>
      <c r="L1" s="5"/>
      <c r="M1" s="154"/>
      <c r="N1" s="170"/>
      <c r="O1" s="5"/>
    </row>
    <row r="2" spans="1:30">
      <c r="A2" s="1"/>
      <c r="B2" s="177" t="s">
        <v>1</v>
      </c>
      <c r="C2" s="215"/>
      <c r="D2" s="7"/>
      <c r="E2" s="160" t="s">
        <v>2</v>
      </c>
      <c r="F2" s="160">
        <f>COUNTIF(I:I,2)</f>
        <v>90</v>
      </c>
      <c r="G2" s="5"/>
      <c r="H2" s="5"/>
      <c r="I2" s="6"/>
      <c r="J2" s="5"/>
      <c r="K2" s="5"/>
      <c r="L2" s="5"/>
      <c r="M2" s="154"/>
      <c r="N2" s="170"/>
      <c r="O2" s="5"/>
    </row>
    <row r="3" spans="1:30">
      <c r="A3" s="1"/>
      <c r="B3" s="8" t="s">
        <v>3</v>
      </c>
      <c r="C3" s="9">
        <f>COUNTIF(H1:H750, "U")</f>
        <v>178</v>
      </c>
      <c r="D3" s="10" t="s">
        <v>4</v>
      </c>
      <c r="E3" s="160" t="s">
        <v>5</v>
      </c>
      <c r="F3" s="160">
        <f>COUNTIF(I:I,3)</f>
        <v>70</v>
      </c>
      <c r="G3" s="5"/>
      <c r="H3" s="5"/>
      <c r="I3" s="6"/>
      <c r="J3" s="5"/>
      <c r="K3" s="5"/>
      <c r="L3" s="5"/>
      <c r="M3" s="154"/>
      <c r="N3" s="170"/>
      <c r="O3" s="5"/>
    </row>
    <row r="4" spans="1:30">
      <c r="A4" s="1"/>
      <c r="B4" s="8" t="s">
        <v>6</v>
      </c>
      <c r="C4" s="11">
        <f>COUNTIF(H:H,"OK")</f>
        <v>29</v>
      </c>
      <c r="D4" s="7"/>
      <c r="E4" s="160" t="s">
        <v>7</v>
      </c>
      <c r="F4" s="160">
        <f>COUNTIF(I:I,4)</f>
        <v>0</v>
      </c>
      <c r="G4" s="5"/>
      <c r="H4" s="5"/>
      <c r="I4" s="6"/>
      <c r="J4" s="5"/>
      <c r="K4" s="5"/>
      <c r="L4" s="5"/>
      <c r="M4" s="154"/>
      <c r="N4" s="170"/>
      <c r="O4" s="5"/>
    </row>
    <row r="5" spans="1:30">
      <c r="A5" s="12"/>
      <c r="B5" s="8" t="s">
        <v>8</v>
      </c>
      <c r="C5" s="11">
        <f>COUNTIF(H14:H234,"Cancelled")</f>
        <v>0</v>
      </c>
      <c r="D5" s="7"/>
      <c r="E5" s="160"/>
      <c r="F5" s="160"/>
      <c r="G5" s="5"/>
      <c r="H5" s="5"/>
      <c r="I5" s="6"/>
      <c r="J5" s="5"/>
      <c r="K5" s="5"/>
      <c r="L5" s="5"/>
      <c r="M5" s="154"/>
      <c r="N5" s="170"/>
      <c r="O5" s="5"/>
    </row>
    <row r="6" spans="1:30">
      <c r="A6" s="12"/>
      <c r="B6" s="8" t="s">
        <v>9</v>
      </c>
      <c r="C6" s="11">
        <f>COUNTIF(H14:H234,"N/A")</f>
        <v>0</v>
      </c>
      <c r="D6" s="7"/>
      <c r="E6" s="162" t="s">
        <v>10</v>
      </c>
      <c r="F6" s="163"/>
      <c r="G6" s="5"/>
      <c r="H6" s="5"/>
      <c r="I6" s="6"/>
      <c r="J6" s="5"/>
      <c r="K6" s="5"/>
      <c r="L6" s="5"/>
      <c r="M6" s="154"/>
      <c r="N6" s="170"/>
      <c r="O6" s="5"/>
    </row>
    <row r="7" spans="1:30">
      <c r="A7" s="12"/>
      <c r="B7" s="8" t="s">
        <v>11</v>
      </c>
      <c r="C7" s="11">
        <f>COUNTIF(H14:H234,"NG")</f>
        <v>0</v>
      </c>
      <c r="D7" s="7"/>
      <c r="E7" s="161" t="s">
        <v>3</v>
      </c>
      <c r="F7" s="161">
        <f>COUNTIF(M20:M196,"U")</f>
        <v>8</v>
      </c>
      <c r="H7" s="5"/>
      <c r="I7" s="6"/>
      <c r="J7" s="5"/>
      <c r="K7" s="5"/>
      <c r="L7" s="5"/>
      <c r="O7" s="5"/>
    </row>
    <row r="8" spans="1:30">
      <c r="A8" s="12"/>
      <c r="B8" s="13" t="s">
        <v>12</v>
      </c>
      <c r="C8" s="14">
        <f>SUM(C3:C7)</f>
        <v>207</v>
      </c>
      <c r="D8" s="3"/>
      <c r="E8" s="161" t="s">
        <v>13</v>
      </c>
      <c r="F8" s="161">
        <f>COUNTIF(M:M,"y")</f>
        <v>29</v>
      </c>
      <c r="G8" s="5"/>
      <c r="H8" s="5"/>
      <c r="I8" s="6"/>
      <c r="J8" s="5"/>
      <c r="K8" s="5"/>
      <c r="L8" s="5"/>
      <c r="M8" s="154"/>
      <c r="N8" s="170"/>
      <c r="O8" s="5"/>
    </row>
    <row r="9" spans="1:30" s="18" customFormat="1" ht="15">
      <c r="A9" s="15"/>
      <c r="B9" s="15"/>
      <c r="C9" s="15"/>
      <c r="D9" s="15"/>
      <c r="E9" s="15"/>
      <c r="F9" s="16"/>
      <c r="G9" s="16"/>
      <c r="H9" s="16"/>
      <c r="I9" s="17"/>
      <c r="J9" s="16"/>
      <c r="K9" s="16"/>
      <c r="L9" s="16"/>
      <c r="M9" s="155"/>
      <c r="N9" s="171"/>
      <c r="O9" s="16"/>
    </row>
    <row r="10" spans="1:30" s="18" customFormat="1" ht="70.5">
      <c r="A10" s="15"/>
      <c r="B10" s="15"/>
      <c r="C10" s="15"/>
      <c r="D10" s="15"/>
      <c r="E10" s="15"/>
      <c r="F10" s="16"/>
      <c r="G10" s="159" t="s">
        <v>14</v>
      </c>
      <c r="H10" s="16"/>
      <c r="I10" s="17"/>
      <c r="J10" s="16"/>
      <c r="K10" s="16"/>
      <c r="L10" s="16"/>
      <c r="M10" s="155"/>
      <c r="N10" s="171"/>
      <c r="O10" s="16"/>
    </row>
    <row r="11" spans="1:30" s="18" customFormat="1" ht="15">
      <c r="A11" s="15"/>
      <c r="B11" s="15"/>
      <c r="C11" s="15"/>
      <c r="D11" s="15"/>
      <c r="E11" s="15"/>
      <c r="F11" s="16"/>
      <c r="G11" s="5"/>
      <c r="H11" s="16"/>
      <c r="I11" s="17"/>
      <c r="J11" s="16"/>
      <c r="K11" s="16"/>
      <c r="L11" s="16"/>
      <c r="M11" s="155"/>
      <c r="N11" s="171"/>
      <c r="O11" s="16"/>
    </row>
    <row r="12" spans="1:30" s="21" customFormat="1" ht="30">
      <c r="A12" s="19" t="s">
        <v>15</v>
      </c>
      <c r="B12" s="19" t="s">
        <v>16</v>
      </c>
      <c r="C12" s="19" t="s">
        <v>17</v>
      </c>
      <c r="D12" s="19" t="s">
        <v>18</v>
      </c>
      <c r="E12" s="19" t="s">
        <v>19</v>
      </c>
      <c r="F12" s="19" t="s">
        <v>20</v>
      </c>
      <c r="G12" s="20" t="s">
        <v>21</v>
      </c>
      <c r="H12" s="20" t="s">
        <v>22</v>
      </c>
      <c r="I12" s="19" t="s">
        <v>23</v>
      </c>
      <c r="J12" s="19" t="s">
        <v>24</v>
      </c>
      <c r="K12" s="19" t="s">
        <v>25</v>
      </c>
      <c r="L12" s="19" t="s">
        <v>26</v>
      </c>
      <c r="M12" s="19" t="s">
        <v>27</v>
      </c>
      <c r="N12" s="19" t="s">
        <v>28</v>
      </c>
      <c r="O12" s="19" t="s">
        <v>29</v>
      </c>
    </row>
    <row r="13" spans="1:30">
      <c r="A13" s="22"/>
      <c r="B13" s="178" t="s">
        <v>30</v>
      </c>
      <c r="C13" s="179"/>
      <c r="D13" s="179"/>
      <c r="E13" s="179"/>
      <c r="F13" s="179"/>
      <c r="G13" s="180"/>
      <c r="H13" s="23"/>
      <c r="I13" s="24"/>
      <c r="J13" s="25"/>
      <c r="K13" s="26"/>
      <c r="L13" s="26"/>
      <c r="M13" s="156"/>
      <c r="N13" s="164"/>
      <c r="O13" s="26"/>
      <c r="P13" s="27"/>
      <c r="Q13" s="27"/>
      <c r="R13" s="27"/>
      <c r="S13" s="27"/>
      <c r="T13" s="27"/>
      <c r="U13" s="27"/>
      <c r="V13" s="27"/>
      <c r="W13" s="27"/>
      <c r="X13" s="27"/>
      <c r="Y13" s="27"/>
      <c r="Z13" s="27"/>
      <c r="AA13" s="27"/>
      <c r="AB13" s="27"/>
      <c r="AC13" s="27"/>
      <c r="AD13" s="27"/>
    </row>
    <row r="14" spans="1:30" ht="30.75" hidden="1">
      <c r="A14" s="28" t="str">
        <f>IF(D14&lt;&gt;"","[ACC_0"&amp;TEXT(ROW()-11-COUNTBLANK($F14:F$14),"###")&amp;"]","")</f>
        <v>[ACC_03]</v>
      </c>
      <c r="B14" s="28" t="s">
        <v>31</v>
      </c>
      <c r="C14" s="28"/>
      <c r="D14" s="29" t="s">
        <v>32</v>
      </c>
      <c r="E14" s="29" t="s">
        <v>33</v>
      </c>
      <c r="F14" s="30" t="s">
        <v>34</v>
      </c>
      <c r="G14" s="31" t="s">
        <v>35</v>
      </c>
      <c r="H14" s="32" t="s">
        <v>3</v>
      </c>
      <c r="I14" s="33">
        <v>2</v>
      </c>
      <c r="J14" s="34"/>
      <c r="K14" s="34"/>
      <c r="L14" s="34"/>
      <c r="M14" s="33" t="s">
        <v>36</v>
      </c>
      <c r="N14" s="33"/>
      <c r="O14" s="34"/>
      <c r="P14" s="35"/>
      <c r="Q14" s="35"/>
      <c r="R14" s="35"/>
      <c r="S14" s="35"/>
      <c r="T14" s="35"/>
      <c r="U14" s="35"/>
      <c r="V14" s="35"/>
      <c r="W14" s="35"/>
      <c r="X14" s="35"/>
      <c r="Y14" s="35"/>
      <c r="Z14" s="35"/>
      <c r="AA14" s="35"/>
      <c r="AB14" s="35"/>
      <c r="AC14" s="35"/>
      <c r="AD14" s="35"/>
    </row>
    <row r="15" spans="1:30" ht="67.5" customHeight="1">
      <c r="A15" s="29" t="str">
        <f>IF(D15&lt;&gt;"","[ACC_0"&amp;TEXT(ROW()-11-COUNTBLANK($F$14:F15),"###")&amp;"]","")</f>
        <v>[ACC_04]</v>
      </c>
      <c r="B15" s="29" t="s">
        <v>31</v>
      </c>
      <c r="C15" s="29"/>
      <c r="D15" s="29" t="s">
        <v>37</v>
      </c>
      <c r="E15" s="30" t="s">
        <v>33</v>
      </c>
      <c r="F15" s="29" t="s">
        <v>38</v>
      </c>
      <c r="G15" s="36" t="s">
        <v>39</v>
      </c>
      <c r="H15" s="32" t="s">
        <v>6</v>
      </c>
      <c r="I15" s="33">
        <v>1</v>
      </c>
      <c r="J15" s="29"/>
      <c r="K15" s="29"/>
      <c r="L15" s="29"/>
      <c r="M15" s="157" t="s">
        <v>13</v>
      </c>
      <c r="N15" s="28" t="s">
        <v>40</v>
      </c>
      <c r="O15" s="37"/>
      <c r="P15" s="18"/>
      <c r="Q15" s="18"/>
      <c r="R15" s="18"/>
      <c r="S15" s="18"/>
      <c r="T15" s="35"/>
      <c r="U15" s="35"/>
      <c r="V15" s="35"/>
      <c r="W15" s="35"/>
      <c r="X15" s="35"/>
      <c r="Y15" s="35"/>
      <c r="Z15" s="35"/>
      <c r="AA15" s="35"/>
      <c r="AB15" s="35"/>
      <c r="AC15" s="35"/>
      <c r="AD15" s="35"/>
    </row>
    <row r="16" spans="1:30" ht="268.5">
      <c r="A16" s="29" t="str">
        <f>IF(D16&lt;&gt;"","[ACC_0"&amp;TEXT(ROW()-11-COUNTBLANK($F$14:F16),"###")&amp;"]","")</f>
        <v>[ACC_05]</v>
      </c>
      <c r="B16" s="29" t="s">
        <v>31</v>
      </c>
      <c r="C16" s="29" t="s">
        <v>41</v>
      </c>
      <c r="D16" s="30" t="s">
        <v>42</v>
      </c>
      <c r="E16" s="29" t="s">
        <v>43</v>
      </c>
      <c r="F16" s="29" t="s">
        <v>44</v>
      </c>
      <c r="G16" s="36" t="s">
        <v>45</v>
      </c>
      <c r="H16" s="32" t="s">
        <v>6</v>
      </c>
      <c r="I16" s="33">
        <v>1</v>
      </c>
      <c r="J16" s="29"/>
      <c r="K16" s="29"/>
      <c r="L16" s="29"/>
      <c r="M16" s="157" t="s">
        <v>13</v>
      </c>
      <c r="N16" s="28" t="s">
        <v>46</v>
      </c>
      <c r="O16" s="37"/>
      <c r="P16" s="18"/>
      <c r="Q16" s="18"/>
      <c r="R16" s="18"/>
      <c r="S16" s="18"/>
      <c r="T16" s="35"/>
      <c r="U16" s="35"/>
      <c r="V16" s="35"/>
      <c r="W16" s="35"/>
      <c r="X16" s="35"/>
      <c r="Y16" s="35"/>
      <c r="Z16" s="35"/>
      <c r="AA16" s="35"/>
      <c r="AB16" s="35"/>
      <c r="AC16" s="35"/>
      <c r="AD16" s="35"/>
    </row>
    <row r="17" spans="1:30" s="45" customFormat="1" ht="15" hidden="1" customHeight="1">
      <c r="A17" s="38" t="str">
        <f>IF(D17&lt;&gt;"","[ACC_0"&amp;TEXT(ROW()-11-COUNTBLANK($F$14:F17),"###")&amp;"]","")</f>
        <v>[ACC_06]</v>
      </c>
      <c r="B17" s="38" t="s">
        <v>31</v>
      </c>
      <c r="C17" s="38" t="s">
        <v>41</v>
      </c>
      <c r="D17" s="38" t="s">
        <v>47</v>
      </c>
      <c r="E17" s="38" t="s">
        <v>43</v>
      </c>
      <c r="F17" s="39" t="s">
        <v>48</v>
      </c>
      <c r="G17" s="40" t="s">
        <v>49</v>
      </c>
      <c r="H17" s="23" t="s">
        <v>3</v>
      </c>
      <c r="I17" s="41">
        <v>2</v>
      </c>
      <c r="J17" s="38"/>
      <c r="K17" s="38"/>
      <c r="L17" s="38"/>
      <c r="M17" s="33" t="s">
        <v>36</v>
      </c>
      <c r="N17" s="33"/>
      <c r="O17" s="42"/>
      <c r="P17" s="43"/>
      <c r="Q17" s="43"/>
      <c r="R17" s="43"/>
      <c r="S17" s="43"/>
      <c r="T17" s="44"/>
      <c r="U17" s="44"/>
      <c r="V17" s="44"/>
      <c r="W17" s="44"/>
      <c r="X17" s="44"/>
      <c r="Y17" s="44"/>
      <c r="Z17" s="44"/>
      <c r="AA17" s="44"/>
      <c r="AB17" s="44"/>
      <c r="AC17" s="44"/>
      <c r="AD17" s="44"/>
    </row>
    <row r="18" spans="1:30" s="45" customFormat="1" ht="15" hidden="1" customHeight="1">
      <c r="A18" s="38" t="str">
        <f>IF(D18&lt;&gt;"","[ACC_0"&amp;TEXT(ROW()-11-COUNTBLANK($F$14:F18),"###")&amp;"]","")</f>
        <v>[ACC_07]</v>
      </c>
      <c r="B18" s="38" t="s">
        <v>31</v>
      </c>
      <c r="C18" s="38" t="s">
        <v>50</v>
      </c>
      <c r="D18" s="38" t="s">
        <v>51</v>
      </c>
      <c r="E18" s="38" t="s">
        <v>52</v>
      </c>
      <c r="F18" s="39" t="s">
        <v>53</v>
      </c>
      <c r="G18" s="40" t="s">
        <v>54</v>
      </c>
      <c r="H18" s="23" t="s">
        <v>3</v>
      </c>
      <c r="I18" s="41">
        <v>2</v>
      </c>
      <c r="J18" s="38"/>
      <c r="K18" s="38"/>
      <c r="L18" s="38"/>
      <c r="M18" s="33" t="s">
        <v>36</v>
      </c>
      <c r="N18" s="33"/>
      <c r="O18" s="42"/>
      <c r="P18" s="43"/>
      <c r="Q18" s="43"/>
      <c r="R18" s="43"/>
      <c r="S18" s="43"/>
      <c r="T18" s="44"/>
      <c r="U18" s="44"/>
      <c r="V18" s="44"/>
      <c r="W18" s="44"/>
      <c r="X18" s="44"/>
      <c r="Y18" s="44"/>
      <c r="Z18" s="44"/>
      <c r="AA18" s="44"/>
      <c r="AB18" s="44"/>
      <c r="AC18" s="44"/>
      <c r="AD18" s="44"/>
    </row>
    <row r="19" spans="1:30">
      <c r="A19" s="29" t="str">
        <f>IF(D19&lt;&gt;"","[ACC_0"&amp;TEXT(ROW()-11-COUNTBLANK($F$14:F19),"###")&amp;"]","")</f>
        <v/>
      </c>
      <c r="B19" s="181" t="s">
        <v>55</v>
      </c>
      <c r="C19" s="182"/>
      <c r="D19" s="182"/>
      <c r="E19" s="182"/>
      <c r="F19" s="182"/>
      <c r="G19" s="183"/>
      <c r="H19" s="23"/>
      <c r="I19" s="38" t="s">
        <v>56</v>
      </c>
      <c r="J19" s="38"/>
      <c r="K19" s="38"/>
      <c r="L19" s="29"/>
      <c r="M19" s="157"/>
      <c r="N19" s="165"/>
      <c r="O19" s="29"/>
      <c r="P19" s="21"/>
      <c r="Q19" s="21"/>
      <c r="R19" s="21"/>
      <c r="S19" s="21"/>
      <c r="T19" s="27"/>
      <c r="U19" s="27"/>
      <c r="V19" s="27"/>
      <c r="W19" s="27"/>
      <c r="X19" s="27"/>
      <c r="Y19" s="27"/>
      <c r="Z19" s="27"/>
      <c r="AA19" s="27"/>
      <c r="AB19" s="27"/>
      <c r="AC19" s="27"/>
      <c r="AD19" s="27"/>
    </row>
    <row r="20" spans="1:30" ht="180" customHeight="1">
      <c r="A20" s="29" t="str">
        <f>IF(D20&lt;&gt;"","[ACC_0"&amp;TEXT(ROW()-11-COUNTBLANK($F$14:F20),"###")&amp;"]","")</f>
        <v>[ACC_08]</v>
      </c>
      <c r="B20" s="29" t="s">
        <v>57</v>
      </c>
      <c r="C20" s="46" t="s">
        <v>58</v>
      </c>
      <c r="D20" s="29" t="s">
        <v>59</v>
      </c>
      <c r="E20" s="29" t="s">
        <v>60</v>
      </c>
      <c r="F20" s="30" t="s">
        <v>61</v>
      </c>
      <c r="G20" s="36" t="s">
        <v>62</v>
      </c>
      <c r="H20" s="32" t="s">
        <v>6</v>
      </c>
      <c r="I20" s="33">
        <v>1</v>
      </c>
      <c r="J20" s="29"/>
      <c r="K20" s="29"/>
      <c r="L20" s="29"/>
      <c r="M20" s="157" t="s">
        <v>13</v>
      </c>
      <c r="N20" s="28" t="s">
        <v>63</v>
      </c>
      <c r="O20" s="29"/>
      <c r="P20" s="35"/>
      <c r="Q20" s="35"/>
      <c r="R20" s="35"/>
      <c r="S20" s="35"/>
      <c r="T20" s="35"/>
      <c r="U20" s="35"/>
      <c r="V20" s="35"/>
      <c r="W20" s="35"/>
      <c r="X20" s="35"/>
      <c r="Y20" s="35"/>
      <c r="Z20" s="35"/>
      <c r="AA20" s="35"/>
      <c r="AB20" s="35"/>
      <c r="AC20" s="35"/>
      <c r="AD20" s="35"/>
    </row>
    <row r="21" spans="1:30" ht="74.25" hidden="1">
      <c r="A21" s="28" t="str">
        <f>IF(D21&lt;&gt;"","[ACC_0"&amp;TEXT(ROW()-11-COUNTBLANK($F$14:F21),"###")&amp;"]","")</f>
        <v>[ACC_09]</v>
      </c>
      <c r="B21" s="28" t="s">
        <v>57</v>
      </c>
      <c r="C21" s="28"/>
      <c r="D21" s="28" t="s">
        <v>64</v>
      </c>
      <c r="E21" s="47" t="s">
        <v>65</v>
      </c>
      <c r="F21" s="47" t="s">
        <v>66</v>
      </c>
      <c r="G21" s="48" t="s">
        <v>67</v>
      </c>
      <c r="H21" s="32" t="s">
        <v>3</v>
      </c>
      <c r="I21" s="33">
        <v>2</v>
      </c>
      <c r="J21" s="34"/>
      <c r="K21" s="34"/>
      <c r="L21" s="34"/>
      <c r="M21" s="33" t="s">
        <v>36</v>
      </c>
      <c r="N21" s="33"/>
      <c r="O21" s="34"/>
      <c r="P21" s="35"/>
      <c r="Q21" s="35"/>
      <c r="R21" s="35"/>
      <c r="S21" s="35"/>
      <c r="T21" s="35"/>
      <c r="U21" s="35"/>
      <c r="V21" s="35"/>
      <c r="W21" s="35"/>
      <c r="X21" s="35"/>
      <c r="Y21" s="35"/>
      <c r="Z21" s="35"/>
      <c r="AA21" s="35"/>
      <c r="AB21" s="35"/>
      <c r="AC21" s="35"/>
      <c r="AD21" s="35"/>
    </row>
    <row r="22" spans="1:30" ht="162" customHeight="1">
      <c r="A22" s="29" t="str">
        <f>IF(D22&lt;&gt;"","[ACC_0"&amp;TEXT(ROW()-11-COUNTBLANK($F$14:F22),"###")&amp;"]","")</f>
        <v>[ACC_010]</v>
      </c>
      <c r="B22" s="29" t="s">
        <v>57</v>
      </c>
      <c r="C22" s="184" t="s">
        <v>68</v>
      </c>
      <c r="D22" s="29" t="s">
        <v>69</v>
      </c>
      <c r="E22" s="29" t="s">
        <v>70</v>
      </c>
      <c r="F22" s="30" t="s">
        <v>71</v>
      </c>
      <c r="G22" s="36" t="s">
        <v>72</v>
      </c>
      <c r="H22" s="32" t="s">
        <v>6</v>
      </c>
      <c r="I22" s="33">
        <v>1</v>
      </c>
      <c r="J22" s="29"/>
      <c r="K22" s="29"/>
      <c r="L22" s="29"/>
      <c r="M22" s="157" t="s">
        <v>13</v>
      </c>
      <c r="N22" s="28" t="s">
        <v>73</v>
      </c>
      <c r="O22" s="29"/>
      <c r="P22" s="35"/>
      <c r="Q22" s="35"/>
      <c r="R22" s="35"/>
      <c r="S22" s="35"/>
      <c r="T22" s="35"/>
      <c r="U22" s="35"/>
      <c r="V22" s="35"/>
      <c r="W22" s="35"/>
      <c r="X22" s="35"/>
      <c r="Y22" s="35"/>
      <c r="Z22" s="35"/>
      <c r="AA22" s="35"/>
      <c r="AB22" s="35"/>
      <c r="AC22" s="35"/>
      <c r="AD22" s="35"/>
    </row>
    <row r="23" spans="1:30" ht="119.25" hidden="1">
      <c r="A23" s="28" t="str">
        <f>IF(D23&lt;&gt;"","[ACC_0"&amp;TEXT(ROW()-11-COUNTBLANK($F$14:F23),"###")&amp;"]","")</f>
        <v>[ACC_011]</v>
      </c>
      <c r="B23" s="28" t="s">
        <v>57</v>
      </c>
      <c r="C23" s="185"/>
      <c r="D23" s="28" t="s">
        <v>74</v>
      </c>
      <c r="E23" s="28" t="s">
        <v>70</v>
      </c>
      <c r="F23" s="47" t="s">
        <v>75</v>
      </c>
      <c r="G23" s="48" t="s">
        <v>76</v>
      </c>
      <c r="H23" s="32" t="s">
        <v>3</v>
      </c>
      <c r="I23" s="33">
        <v>3</v>
      </c>
      <c r="J23" s="34"/>
      <c r="K23" s="34"/>
      <c r="L23" s="34"/>
      <c r="M23" s="33" t="s">
        <v>36</v>
      </c>
      <c r="N23" s="33"/>
      <c r="O23" s="34"/>
      <c r="P23" s="35"/>
      <c r="Q23" s="35"/>
      <c r="R23" s="35"/>
      <c r="S23" s="35"/>
      <c r="T23" s="35"/>
      <c r="U23" s="35"/>
      <c r="V23" s="35"/>
      <c r="W23" s="35"/>
      <c r="X23" s="35"/>
      <c r="Y23" s="35"/>
      <c r="Z23" s="35"/>
      <c r="AA23" s="35"/>
      <c r="AB23" s="35"/>
      <c r="AC23" s="35"/>
      <c r="AD23" s="35"/>
    </row>
    <row r="24" spans="1:30" ht="74.25" hidden="1">
      <c r="A24" s="28" t="str">
        <f>IF(D24&lt;&gt;"","[ACC_0"&amp;TEXT(ROW()-11-COUNTBLANK($F$14:F24),"###")&amp;"]","")</f>
        <v>[ACC_012]</v>
      </c>
      <c r="B24" s="28" t="s">
        <v>57</v>
      </c>
      <c r="C24" s="185"/>
      <c r="D24" s="28" t="s">
        <v>77</v>
      </c>
      <c r="E24" s="28" t="s">
        <v>78</v>
      </c>
      <c r="F24" s="28" t="s">
        <v>79</v>
      </c>
      <c r="G24" s="48" t="s">
        <v>80</v>
      </c>
      <c r="H24" s="32" t="s">
        <v>3</v>
      </c>
      <c r="I24" s="33">
        <v>2</v>
      </c>
      <c r="J24" s="34"/>
      <c r="K24" s="34"/>
      <c r="L24" s="34"/>
      <c r="M24" s="33" t="s">
        <v>36</v>
      </c>
      <c r="N24" s="33"/>
      <c r="O24" s="34"/>
      <c r="P24" s="35"/>
      <c r="Q24" s="35"/>
      <c r="R24" s="35"/>
      <c r="S24" s="35"/>
      <c r="T24" s="35"/>
      <c r="U24" s="35"/>
      <c r="V24" s="35"/>
      <c r="W24" s="35"/>
      <c r="X24" s="35"/>
      <c r="Y24" s="35"/>
      <c r="Z24" s="35"/>
      <c r="AA24" s="35"/>
      <c r="AB24" s="35"/>
      <c r="AC24" s="35"/>
      <c r="AD24" s="35"/>
    </row>
    <row r="25" spans="1:30" ht="15.75" hidden="1" customHeight="1">
      <c r="A25" s="28" t="str">
        <f>IF(D25&lt;&gt;"","[ACC_0"&amp;TEXT(ROW()-11-COUNTBLANK($F$14:F25),"###")&amp;"]","")</f>
        <v>[ACC_013]</v>
      </c>
      <c r="B25" s="28" t="s">
        <v>57</v>
      </c>
      <c r="C25" s="28" t="s">
        <v>81</v>
      </c>
      <c r="D25" s="28" t="s">
        <v>82</v>
      </c>
      <c r="E25" s="28" t="s">
        <v>83</v>
      </c>
      <c r="F25" s="28" t="s">
        <v>84</v>
      </c>
      <c r="G25" s="48" t="s">
        <v>85</v>
      </c>
      <c r="H25" s="32" t="s">
        <v>3</v>
      </c>
      <c r="I25" s="33">
        <v>2</v>
      </c>
      <c r="J25" s="34"/>
      <c r="K25" s="34"/>
      <c r="L25" s="34"/>
      <c r="M25" s="33" t="s">
        <v>36</v>
      </c>
      <c r="N25" s="33"/>
      <c r="O25" s="34"/>
      <c r="P25" s="35"/>
      <c r="Q25" s="35"/>
      <c r="R25" s="35"/>
      <c r="S25" s="35"/>
      <c r="T25" s="35"/>
      <c r="U25" s="35"/>
      <c r="V25" s="35"/>
      <c r="W25" s="35"/>
      <c r="X25" s="35"/>
      <c r="Y25" s="35"/>
      <c r="Z25" s="35"/>
      <c r="AA25" s="35"/>
      <c r="AB25" s="35"/>
      <c r="AC25" s="35"/>
      <c r="AD25" s="35"/>
    </row>
    <row r="26" spans="1:30" ht="104.25" hidden="1">
      <c r="A26" s="28" t="str">
        <f>IF(D26&lt;&gt;"","[ACC_0"&amp;TEXT(ROW()-11-COUNTBLANK($F$14:F26),"###")&amp;"]","")</f>
        <v>[ACC_014]</v>
      </c>
      <c r="B26" s="47" t="s">
        <v>81</v>
      </c>
      <c r="C26" s="47" t="s">
        <v>86</v>
      </c>
      <c r="D26" s="28" t="s">
        <v>87</v>
      </c>
      <c r="E26" s="28" t="s">
        <v>83</v>
      </c>
      <c r="F26" s="28" t="s">
        <v>88</v>
      </c>
      <c r="G26" s="48" t="s">
        <v>89</v>
      </c>
      <c r="H26" s="32" t="s">
        <v>3</v>
      </c>
      <c r="I26" s="33">
        <v>2</v>
      </c>
      <c r="J26" s="34"/>
      <c r="K26" s="34"/>
      <c r="L26" s="34"/>
      <c r="M26" s="33" t="s">
        <v>36</v>
      </c>
      <c r="N26" s="33"/>
      <c r="O26" s="49" t="s">
        <v>90</v>
      </c>
      <c r="P26" s="35"/>
      <c r="Q26" s="35"/>
      <c r="R26" s="35"/>
      <c r="S26" s="35"/>
      <c r="T26" s="35"/>
      <c r="U26" s="35"/>
      <c r="V26" s="35"/>
      <c r="W26" s="35"/>
      <c r="X26" s="35"/>
      <c r="Y26" s="35"/>
      <c r="Z26" s="35"/>
      <c r="AA26" s="35"/>
      <c r="AB26" s="35"/>
      <c r="AC26" s="35"/>
      <c r="AD26" s="35"/>
    </row>
    <row r="27" spans="1:30" ht="104.25" hidden="1">
      <c r="A27" s="28" t="str">
        <f>IF(D27&lt;&gt;"","[ACC_0"&amp;TEXT(ROW()-11-COUNTBLANK($F$14:F27),"###")&amp;"]","")</f>
        <v>[ACC_015]</v>
      </c>
      <c r="B27" s="47" t="s">
        <v>81</v>
      </c>
      <c r="C27" s="47" t="s">
        <v>86</v>
      </c>
      <c r="D27" s="28" t="s">
        <v>91</v>
      </c>
      <c r="E27" s="28" t="s">
        <v>83</v>
      </c>
      <c r="F27" s="28" t="s">
        <v>92</v>
      </c>
      <c r="G27" s="48" t="s">
        <v>93</v>
      </c>
      <c r="H27" s="32" t="s">
        <v>3</v>
      </c>
      <c r="I27" s="33">
        <v>2</v>
      </c>
      <c r="J27" s="34"/>
      <c r="K27" s="34"/>
      <c r="L27" s="34"/>
      <c r="M27" s="33" t="s">
        <v>36</v>
      </c>
      <c r="N27" s="33"/>
      <c r="O27" s="49" t="s">
        <v>90</v>
      </c>
      <c r="P27" s="35"/>
      <c r="Q27" s="35"/>
      <c r="R27" s="35"/>
      <c r="S27" s="35"/>
      <c r="T27" s="35"/>
      <c r="U27" s="35"/>
      <c r="V27" s="35"/>
      <c r="W27" s="35"/>
      <c r="X27" s="35"/>
      <c r="Y27" s="35"/>
      <c r="Z27" s="35"/>
      <c r="AA27" s="35"/>
      <c r="AB27" s="35"/>
      <c r="AC27" s="35"/>
      <c r="AD27" s="35"/>
    </row>
    <row r="28" spans="1:30" s="51" customFormat="1" ht="104.25" hidden="1">
      <c r="A28" s="28" t="str">
        <f>IF(D28&lt;&gt;"","[ACC_0"&amp;TEXT(ROW()-11-COUNTBLANK($F$14:F28),"###")&amp;"]","")</f>
        <v>[ACC_016]</v>
      </c>
      <c r="B28" s="47" t="s">
        <v>81</v>
      </c>
      <c r="C28" s="47" t="s">
        <v>86</v>
      </c>
      <c r="D28" s="28" t="s">
        <v>94</v>
      </c>
      <c r="E28" s="28" t="s">
        <v>83</v>
      </c>
      <c r="F28" s="28" t="s">
        <v>95</v>
      </c>
      <c r="G28" s="48" t="s">
        <v>96</v>
      </c>
      <c r="H28" s="32" t="s">
        <v>3</v>
      </c>
      <c r="I28" s="33">
        <v>3</v>
      </c>
      <c r="J28" s="34"/>
      <c r="K28" s="34"/>
      <c r="L28" s="34"/>
      <c r="M28" s="33" t="s">
        <v>36</v>
      </c>
      <c r="N28" s="33"/>
      <c r="O28" s="34"/>
      <c r="P28" s="50"/>
      <c r="Q28" s="50"/>
      <c r="R28" s="50"/>
      <c r="S28" s="50"/>
      <c r="T28" s="50"/>
      <c r="U28" s="50"/>
      <c r="V28" s="50"/>
      <c r="W28" s="50"/>
      <c r="X28" s="50"/>
      <c r="Y28" s="50"/>
      <c r="Z28" s="50"/>
      <c r="AA28" s="50"/>
      <c r="AB28" s="50"/>
      <c r="AC28" s="50"/>
      <c r="AD28" s="50"/>
    </row>
    <row r="29" spans="1:30" s="51" customFormat="1" ht="119.25" hidden="1">
      <c r="A29" s="28" t="str">
        <f>IF(D29&lt;&gt;"","[ACC_0"&amp;TEXT(ROW()-11-COUNTBLANK($F$14:F29),"###")&amp;"]","")</f>
        <v>[ACC_017]</v>
      </c>
      <c r="B29" s="47" t="s">
        <v>81</v>
      </c>
      <c r="C29" s="47" t="s">
        <v>86</v>
      </c>
      <c r="D29" s="28" t="s">
        <v>97</v>
      </c>
      <c r="E29" s="28" t="s">
        <v>83</v>
      </c>
      <c r="F29" s="28" t="s">
        <v>98</v>
      </c>
      <c r="G29" s="48" t="s">
        <v>99</v>
      </c>
      <c r="H29" s="32" t="s">
        <v>3</v>
      </c>
      <c r="I29" s="33">
        <v>3</v>
      </c>
      <c r="J29" s="34"/>
      <c r="K29" s="34"/>
      <c r="L29" s="34"/>
      <c r="M29" s="33" t="s">
        <v>36</v>
      </c>
      <c r="N29" s="33"/>
      <c r="O29" s="34"/>
      <c r="P29" s="50"/>
      <c r="Q29" s="50"/>
      <c r="R29" s="50"/>
      <c r="S29" s="50"/>
      <c r="T29" s="50"/>
      <c r="U29" s="50"/>
      <c r="V29" s="50"/>
      <c r="W29" s="50"/>
      <c r="X29" s="50"/>
      <c r="Y29" s="50"/>
      <c r="Z29" s="50"/>
      <c r="AA29" s="50"/>
      <c r="AB29" s="50"/>
      <c r="AC29" s="50"/>
      <c r="AD29" s="50"/>
    </row>
    <row r="30" spans="1:30" s="54" customFormat="1" ht="89.25" hidden="1">
      <c r="A30" s="28" t="str">
        <f>IF(D30&lt;&gt;"","[ACC_0"&amp;TEXT(ROW()-11-COUNTBLANK($F$14:F30),"###")&amp;"]","")</f>
        <v>[ACC_018]</v>
      </c>
      <c r="B30" s="47" t="s">
        <v>81</v>
      </c>
      <c r="C30" s="47" t="s">
        <v>100</v>
      </c>
      <c r="D30" s="28" t="s">
        <v>101</v>
      </c>
      <c r="E30" s="28" t="s">
        <v>83</v>
      </c>
      <c r="F30" s="28" t="s">
        <v>102</v>
      </c>
      <c r="G30" s="48" t="s">
        <v>103</v>
      </c>
      <c r="H30" s="32" t="s">
        <v>3</v>
      </c>
      <c r="I30" s="33">
        <v>3</v>
      </c>
      <c r="J30" s="34"/>
      <c r="K30" s="34"/>
      <c r="L30" s="34"/>
      <c r="M30" s="33" t="s">
        <v>36</v>
      </c>
      <c r="N30" s="33"/>
      <c r="O30" s="34"/>
      <c r="P30" s="52"/>
      <c r="Q30" s="53"/>
      <c r="R30" s="53"/>
      <c r="S30" s="53"/>
      <c r="T30" s="53"/>
      <c r="U30" s="53"/>
      <c r="V30" s="53"/>
      <c r="W30" s="53"/>
      <c r="X30" s="53"/>
      <c r="Y30" s="53"/>
      <c r="Z30" s="53"/>
      <c r="AA30" s="53"/>
      <c r="AB30" s="53"/>
      <c r="AC30" s="53"/>
      <c r="AD30" s="53"/>
    </row>
    <row r="31" spans="1:30" ht="74.25" hidden="1">
      <c r="A31" s="28" t="str">
        <f>IF(D31&lt;&gt;"","[ACC_0"&amp;TEXT(ROW()-11-COUNTBLANK($F$14:F31),"###")&amp;"]","")</f>
        <v>[ACC_019]</v>
      </c>
      <c r="B31" s="28" t="s">
        <v>81</v>
      </c>
      <c r="C31" s="28" t="s">
        <v>86</v>
      </c>
      <c r="D31" s="28" t="s">
        <v>104</v>
      </c>
      <c r="E31" s="28" t="s">
        <v>83</v>
      </c>
      <c r="F31" s="47" t="s">
        <v>105</v>
      </c>
      <c r="G31" s="55" t="s">
        <v>106</v>
      </c>
      <c r="H31" s="32" t="s">
        <v>3</v>
      </c>
      <c r="I31" s="33">
        <v>3</v>
      </c>
      <c r="J31" s="34"/>
      <c r="K31" s="34"/>
      <c r="L31" s="34"/>
      <c r="M31" s="33" t="s">
        <v>36</v>
      </c>
      <c r="N31" s="33"/>
      <c r="O31" s="34"/>
      <c r="P31" s="35"/>
      <c r="Q31" s="35"/>
      <c r="R31" s="35"/>
      <c r="S31" s="35"/>
      <c r="T31" s="35"/>
      <c r="U31" s="35"/>
      <c r="V31" s="35"/>
      <c r="W31" s="35"/>
      <c r="X31" s="35"/>
      <c r="Y31" s="35"/>
      <c r="Z31" s="35"/>
      <c r="AA31" s="35"/>
      <c r="AB31" s="35"/>
      <c r="AC31" s="35"/>
      <c r="AD31" s="35"/>
    </row>
    <row r="32" spans="1:30" s="60" customFormat="1" ht="15" hidden="1" customHeight="1">
      <c r="A32" s="56" t="str">
        <f>IF(D32&lt;&gt;"","[ACC_0"&amp;TEXT(ROW()-11-COUNTBLANK($F$14:F32),"###")&amp;"]","")</f>
        <v>[ACC_020]</v>
      </c>
      <c r="B32" s="56" t="s">
        <v>81</v>
      </c>
      <c r="C32" s="56" t="s">
        <v>86</v>
      </c>
      <c r="D32" s="56" t="s">
        <v>107</v>
      </c>
      <c r="E32" s="56" t="s">
        <v>83</v>
      </c>
      <c r="F32" s="57" t="s">
        <v>108</v>
      </c>
      <c r="G32" s="58" t="s">
        <v>109</v>
      </c>
      <c r="H32" s="32" t="s">
        <v>3</v>
      </c>
      <c r="I32" s="41">
        <v>3</v>
      </c>
      <c r="J32" s="59"/>
      <c r="K32" s="59"/>
      <c r="L32" s="59"/>
      <c r="M32" s="33" t="s">
        <v>36</v>
      </c>
      <c r="N32" s="33"/>
      <c r="O32" s="59"/>
      <c r="P32" s="44"/>
      <c r="Q32" s="44"/>
      <c r="R32" s="44"/>
      <c r="S32" s="44"/>
      <c r="T32" s="44"/>
      <c r="U32" s="44"/>
      <c r="V32" s="44"/>
      <c r="W32" s="44"/>
      <c r="X32" s="44"/>
      <c r="Y32" s="44"/>
      <c r="Z32" s="44"/>
      <c r="AA32" s="44"/>
      <c r="AB32" s="44"/>
      <c r="AC32" s="44"/>
      <c r="AD32" s="44"/>
    </row>
    <row r="33" spans="1:30" ht="74.25" hidden="1">
      <c r="A33" s="28" t="str">
        <f>IF(D33&lt;&gt;"","[ACC_0"&amp;TEXT(ROW()-11-COUNTBLANK($F$14:F33),"###")&amp;"]","")</f>
        <v>[ACC_021]</v>
      </c>
      <c r="B33" s="28" t="s">
        <v>81</v>
      </c>
      <c r="C33" s="28" t="s">
        <v>86</v>
      </c>
      <c r="D33" s="28" t="s">
        <v>110</v>
      </c>
      <c r="E33" s="28" t="s">
        <v>83</v>
      </c>
      <c r="F33" s="28" t="s">
        <v>111</v>
      </c>
      <c r="G33" s="48" t="s">
        <v>112</v>
      </c>
      <c r="H33" s="32" t="s">
        <v>3</v>
      </c>
      <c r="I33" s="33">
        <v>2</v>
      </c>
      <c r="J33" s="34"/>
      <c r="K33" s="34"/>
      <c r="L33" s="34"/>
      <c r="M33" s="33" t="s">
        <v>36</v>
      </c>
      <c r="N33" s="33"/>
      <c r="O33" s="34"/>
      <c r="P33" s="35"/>
      <c r="Q33" s="35"/>
      <c r="R33" s="35"/>
      <c r="S33" s="35"/>
      <c r="T33" s="35"/>
      <c r="U33" s="35"/>
      <c r="V33" s="35"/>
      <c r="W33" s="35"/>
      <c r="X33" s="35"/>
      <c r="Y33" s="35"/>
      <c r="Z33" s="35"/>
      <c r="AA33" s="35"/>
      <c r="AB33" s="35"/>
      <c r="AC33" s="35"/>
      <c r="AD33" s="35"/>
    </row>
    <row r="34" spans="1:30" ht="60" hidden="1">
      <c r="A34" s="28" t="str">
        <f>IF(D34&lt;&gt;"","[ACC_0"&amp;TEXT(ROW()-11-COUNTBLANK($F$14:F34),"###")&amp;"]","")</f>
        <v>[ACC_022]</v>
      </c>
      <c r="B34" s="28" t="s">
        <v>81</v>
      </c>
      <c r="C34" s="28" t="s">
        <v>86</v>
      </c>
      <c r="D34" s="28" t="s">
        <v>113</v>
      </c>
      <c r="E34" s="28" t="s">
        <v>83</v>
      </c>
      <c r="F34" s="28" t="s">
        <v>114</v>
      </c>
      <c r="G34" s="48" t="s">
        <v>115</v>
      </c>
      <c r="H34" s="32" t="s">
        <v>3</v>
      </c>
      <c r="I34" s="33">
        <v>3</v>
      </c>
      <c r="J34" s="34"/>
      <c r="K34" s="34"/>
      <c r="L34" s="34"/>
      <c r="M34" s="33" t="s">
        <v>36</v>
      </c>
      <c r="N34" s="33"/>
      <c r="O34" s="34"/>
      <c r="P34" s="35"/>
      <c r="Q34" s="35"/>
      <c r="R34" s="35"/>
      <c r="S34" s="35"/>
      <c r="T34" s="35"/>
      <c r="U34" s="35"/>
      <c r="V34" s="35"/>
      <c r="W34" s="35"/>
      <c r="X34" s="35"/>
      <c r="Y34" s="35"/>
      <c r="Z34" s="35"/>
      <c r="AA34" s="35"/>
      <c r="AB34" s="35"/>
      <c r="AC34" s="35"/>
      <c r="AD34" s="35"/>
    </row>
    <row r="35" spans="1:30" ht="74.25" hidden="1">
      <c r="A35" s="28" t="str">
        <f>IF(D35&lt;&gt;"","[ACC_0"&amp;TEXT(ROW()-11-COUNTBLANK($F$14:F35),"###")&amp;"]","")</f>
        <v>[ACC_023]</v>
      </c>
      <c r="B35" s="28" t="s">
        <v>81</v>
      </c>
      <c r="C35" s="28" t="s">
        <v>86</v>
      </c>
      <c r="D35" s="28" t="s">
        <v>116</v>
      </c>
      <c r="E35" s="28" t="s">
        <v>83</v>
      </c>
      <c r="F35" s="28" t="s">
        <v>117</v>
      </c>
      <c r="G35" s="48" t="s">
        <v>118</v>
      </c>
      <c r="H35" s="32" t="s">
        <v>3</v>
      </c>
      <c r="I35" s="33">
        <v>3</v>
      </c>
      <c r="J35" s="34"/>
      <c r="K35" s="34"/>
      <c r="L35" s="34"/>
      <c r="M35" s="33" t="s">
        <v>36</v>
      </c>
      <c r="N35" s="33"/>
      <c r="O35" s="49" t="s">
        <v>119</v>
      </c>
      <c r="P35" s="35"/>
      <c r="Q35" s="35"/>
      <c r="R35" s="35"/>
      <c r="S35" s="35"/>
      <c r="T35" s="35"/>
      <c r="U35" s="35"/>
      <c r="V35" s="35"/>
      <c r="W35" s="35"/>
      <c r="X35" s="35"/>
      <c r="Y35" s="35"/>
      <c r="Z35" s="35"/>
      <c r="AA35" s="35"/>
      <c r="AB35" s="35"/>
      <c r="AC35" s="35"/>
      <c r="AD35" s="35"/>
    </row>
    <row r="36" spans="1:30" s="45" customFormat="1" ht="89.25" hidden="1">
      <c r="A36" s="56" t="str">
        <f>IF(D36&lt;&gt;"","[ACC_0"&amp;TEXT(ROW()-11-COUNTBLANK($F$14:F36),"###")&amp;"]","")</f>
        <v>[ACC_024]</v>
      </c>
      <c r="B36" s="56" t="s">
        <v>81</v>
      </c>
      <c r="C36" s="56" t="s">
        <v>86</v>
      </c>
      <c r="D36" s="56" t="s">
        <v>120</v>
      </c>
      <c r="E36" s="56" t="s">
        <v>83</v>
      </c>
      <c r="F36" s="56" t="s">
        <v>121</v>
      </c>
      <c r="G36" s="61" t="s">
        <v>122</v>
      </c>
      <c r="H36" s="32" t="s">
        <v>3</v>
      </c>
      <c r="I36" s="41">
        <v>2</v>
      </c>
      <c r="J36" s="59"/>
      <c r="K36" s="59"/>
      <c r="L36" s="59"/>
      <c r="M36" s="33" t="s">
        <v>36</v>
      </c>
      <c r="N36" s="33"/>
      <c r="O36" s="59"/>
      <c r="P36" s="44"/>
      <c r="Q36" s="44"/>
      <c r="R36" s="44"/>
      <c r="S36" s="44"/>
      <c r="T36" s="44"/>
      <c r="U36" s="44"/>
      <c r="V36" s="44"/>
      <c r="W36" s="44"/>
      <c r="X36" s="44"/>
      <c r="Y36" s="44"/>
      <c r="Z36" s="44"/>
      <c r="AA36" s="44"/>
      <c r="AB36" s="44"/>
      <c r="AC36" s="44"/>
      <c r="AD36" s="44"/>
    </row>
    <row r="37" spans="1:30" s="51" customFormat="1" ht="89.25" hidden="1">
      <c r="A37" s="28" t="str">
        <f>IF(D37&lt;&gt;"","[ACC_0"&amp;TEXT(ROW()-11-COUNTBLANK($F$14:F37),"###")&amp;"]","")</f>
        <v>[ACC_025]</v>
      </c>
      <c r="B37" s="28" t="s">
        <v>81</v>
      </c>
      <c r="C37" s="28" t="s">
        <v>86</v>
      </c>
      <c r="D37" s="28" t="s">
        <v>123</v>
      </c>
      <c r="E37" s="28" t="s">
        <v>83</v>
      </c>
      <c r="F37" s="28" t="s">
        <v>124</v>
      </c>
      <c r="G37" s="55" t="s">
        <v>125</v>
      </c>
      <c r="H37" s="32" t="s">
        <v>3</v>
      </c>
      <c r="I37" s="33">
        <v>3</v>
      </c>
      <c r="J37" s="34"/>
      <c r="K37" s="34"/>
      <c r="L37" s="34"/>
      <c r="M37" s="33" t="s">
        <v>36</v>
      </c>
      <c r="N37" s="33"/>
      <c r="O37" s="34"/>
      <c r="P37" s="50"/>
      <c r="Q37" s="50"/>
      <c r="R37" s="50"/>
      <c r="S37" s="50"/>
      <c r="T37" s="50"/>
      <c r="U37" s="50"/>
      <c r="V37" s="50"/>
      <c r="W37" s="50"/>
      <c r="X37" s="50"/>
      <c r="Y37" s="50"/>
      <c r="Z37" s="50"/>
      <c r="AA37" s="50"/>
      <c r="AB37" s="50"/>
      <c r="AC37" s="50"/>
      <c r="AD37" s="50"/>
    </row>
    <row r="38" spans="1:30" s="51" customFormat="1" ht="104.25" hidden="1">
      <c r="A38" s="28" t="str">
        <f>IF(D38&lt;&gt;"","[ACC_0"&amp;TEXT(ROW()-11-COUNTBLANK($F$14:F38),"###")&amp;"]","")</f>
        <v>[ACC_026]</v>
      </c>
      <c r="B38" s="28" t="s">
        <v>81</v>
      </c>
      <c r="C38" s="28" t="s">
        <v>86</v>
      </c>
      <c r="D38" s="28" t="s">
        <v>126</v>
      </c>
      <c r="E38" s="28" t="s">
        <v>83</v>
      </c>
      <c r="F38" s="28" t="s">
        <v>127</v>
      </c>
      <c r="G38" s="48" t="s">
        <v>128</v>
      </c>
      <c r="H38" s="32" t="s">
        <v>3</v>
      </c>
      <c r="I38" s="33">
        <v>3</v>
      </c>
      <c r="J38" s="34"/>
      <c r="K38" s="34"/>
      <c r="L38" s="34"/>
      <c r="M38" s="33" t="s">
        <v>36</v>
      </c>
      <c r="N38" s="33"/>
      <c r="O38" s="34" t="s">
        <v>129</v>
      </c>
      <c r="P38" s="50"/>
      <c r="Q38" s="50"/>
      <c r="R38" s="50"/>
      <c r="S38" s="50"/>
      <c r="T38" s="50"/>
      <c r="U38" s="50"/>
      <c r="V38" s="50"/>
      <c r="W38" s="50"/>
      <c r="X38" s="50"/>
      <c r="Y38" s="50"/>
      <c r="Z38" s="50"/>
      <c r="AA38" s="50"/>
      <c r="AB38" s="50"/>
      <c r="AC38" s="50"/>
      <c r="AD38" s="50"/>
    </row>
    <row r="39" spans="1:30" s="51" customFormat="1" ht="104.25" hidden="1">
      <c r="A39" s="28" t="str">
        <f>IF(D39&lt;&gt;"","[ACC_0"&amp;TEXT(ROW()-11-COUNTBLANK($F$14:F39),"###")&amp;"]","")</f>
        <v>[ACC_027]</v>
      </c>
      <c r="B39" s="28" t="s">
        <v>81</v>
      </c>
      <c r="C39" s="28" t="s">
        <v>86</v>
      </c>
      <c r="D39" s="28" t="s">
        <v>130</v>
      </c>
      <c r="E39" s="28" t="s">
        <v>83</v>
      </c>
      <c r="F39" s="28" t="s">
        <v>131</v>
      </c>
      <c r="G39" s="48" t="s">
        <v>132</v>
      </c>
      <c r="H39" s="32" t="s">
        <v>3</v>
      </c>
      <c r="I39" s="33">
        <v>2</v>
      </c>
      <c r="J39" s="34"/>
      <c r="K39" s="34"/>
      <c r="L39" s="34"/>
      <c r="M39" s="33" t="s">
        <v>36</v>
      </c>
      <c r="N39" s="33"/>
      <c r="O39" s="34"/>
      <c r="P39" s="50"/>
      <c r="Q39" s="50"/>
      <c r="R39" s="50"/>
      <c r="S39" s="50"/>
      <c r="T39" s="50"/>
      <c r="U39" s="50"/>
      <c r="V39" s="50"/>
      <c r="W39" s="50"/>
      <c r="X39" s="50"/>
      <c r="Y39" s="50"/>
      <c r="Z39" s="50"/>
      <c r="AA39" s="50"/>
      <c r="AB39" s="50"/>
      <c r="AC39" s="50"/>
      <c r="AD39" s="50"/>
    </row>
    <row r="40" spans="1:30" s="51" customFormat="1" ht="104.25">
      <c r="A40" s="29" t="str">
        <f>IF(D40&lt;&gt;"","[ACC_0"&amp;TEXT(ROW()-11-COUNTBLANK($F$14:F40),"###")&amp;"]","")</f>
        <v>[ACC_028]</v>
      </c>
      <c r="B40" s="29" t="s">
        <v>81</v>
      </c>
      <c r="C40" s="29" t="s">
        <v>86</v>
      </c>
      <c r="D40" s="29" t="s">
        <v>133</v>
      </c>
      <c r="E40" s="29" t="s">
        <v>83</v>
      </c>
      <c r="F40" s="29" t="s">
        <v>134</v>
      </c>
      <c r="G40" s="36" t="s">
        <v>135</v>
      </c>
      <c r="H40" s="32" t="s">
        <v>3</v>
      </c>
      <c r="I40" s="33">
        <v>1</v>
      </c>
      <c r="J40" s="29"/>
      <c r="K40" s="29"/>
      <c r="L40" s="29"/>
      <c r="M40" s="157" t="s">
        <v>36</v>
      </c>
      <c r="N40" s="157"/>
      <c r="O40" s="29"/>
      <c r="P40" s="50"/>
      <c r="Q40" s="50"/>
      <c r="R40" s="50"/>
      <c r="S40" s="50"/>
      <c r="T40" s="50"/>
      <c r="U40" s="50"/>
      <c r="V40" s="50"/>
      <c r="W40" s="50"/>
      <c r="X40" s="50"/>
      <c r="Y40" s="50"/>
      <c r="Z40" s="50"/>
      <c r="AA40" s="50"/>
      <c r="AB40" s="50"/>
      <c r="AC40" s="50"/>
      <c r="AD40" s="50"/>
    </row>
    <row r="41" spans="1:30" s="51" customFormat="1" ht="134.25" hidden="1">
      <c r="A41" s="28" t="str">
        <f>IF(D41&lt;&gt;"","[ACC_0"&amp;TEXT(ROW()-11-COUNTBLANK($F$14:F41),"###")&amp;"]","")</f>
        <v>[ACC_029]</v>
      </c>
      <c r="B41" s="47" t="s">
        <v>81</v>
      </c>
      <c r="C41" s="47" t="s">
        <v>136</v>
      </c>
      <c r="D41" s="28" t="s">
        <v>137</v>
      </c>
      <c r="E41" s="28" t="s">
        <v>83</v>
      </c>
      <c r="F41" s="28" t="s">
        <v>138</v>
      </c>
      <c r="G41" s="48" t="s">
        <v>139</v>
      </c>
      <c r="H41" s="32" t="s">
        <v>3</v>
      </c>
      <c r="I41" s="33">
        <v>2</v>
      </c>
      <c r="J41" s="34"/>
      <c r="K41" s="34"/>
      <c r="L41" s="34"/>
      <c r="M41" s="33" t="s">
        <v>36</v>
      </c>
      <c r="N41" s="33"/>
      <c r="O41" s="34"/>
      <c r="P41" s="50"/>
      <c r="Q41" s="50"/>
      <c r="R41" s="50"/>
      <c r="S41" s="50"/>
      <c r="T41" s="50"/>
      <c r="U41" s="50"/>
      <c r="V41" s="50"/>
      <c r="W41" s="50"/>
      <c r="X41" s="50"/>
      <c r="Y41" s="50"/>
      <c r="Z41" s="50"/>
      <c r="AA41" s="50"/>
      <c r="AB41" s="50"/>
      <c r="AC41" s="50"/>
      <c r="AD41" s="50"/>
    </row>
    <row r="42" spans="1:30" s="51" customFormat="1" ht="45" hidden="1">
      <c r="A42" s="28" t="str">
        <f>IF(D42&lt;&gt;"","[ACC_0"&amp;TEXT(ROW()-11-COUNTBLANK($F$14:F42),"###")&amp;"]","")</f>
        <v>[ACC_030]</v>
      </c>
      <c r="B42" s="47" t="s">
        <v>81</v>
      </c>
      <c r="C42" s="47" t="s">
        <v>136</v>
      </c>
      <c r="D42" s="28" t="s">
        <v>140</v>
      </c>
      <c r="E42" s="28" t="s">
        <v>83</v>
      </c>
      <c r="F42" s="28" t="s">
        <v>141</v>
      </c>
      <c r="G42" s="48" t="s">
        <v>89</v>
      </c>
      <c r="H42" s="32" t="s">
        <v>3</v>
      </c>
      <c r="I42" s="33">
        <v>2</v>
      </c>
      <c r="J42" s="34"/>
      <c r="K42" s="34"/>
      <c r="L42" s="34"/>
      <c r="M42" s="33" t="s">
        <v>36</v>
      </c>
      <c r="N42" s="33"/>
      <c r="O42" s="34"/>
      <c r="P42" s="50"/>
      <c r="Q42" s="50"/>
      <c r="R42" s="50"/>
      <c r="S42" s="50"/>
      <c r="T42" s="50"/>
      <c r="U42" s="50"/>
      <c r="V42" s="50"/>
      <c r="W42" s="50"/>
      <c r="X42" s="50"/>
      <c r="Y42" s="50"/>
      <c r="Z42" s="50"/>
      <c r="AA42" s="50"/>
      <c r="AB42" s="50"/>
      <c r="AC42" s="50"/>
      <c r="AD42" s="50"/>
    </row>
    <row r="43" spans="1:30" s="51" customFormat="1" ht="45" hidden="1">
      <c r="A43" s="28" t="str">
        <f>IF(D43&lt;&gt;"","[ACC_0"&amp;TEXT(ROW()-11-COUNTBLANK($F$14:F43),"###")&amp;"]","")</f>
        <v>[ACC_031]</v>
      </c>
      <c r="B43" s="47" t="s">
        <v>81</v>
      </c>
      <c r="C43" s="47" t="s">
        <v>136</v>
      </c>
      <c r="D43" s="28" t="s">
        <v>142</v>
      </c>
      <c r="E43" s="28" t="s">
        <v>83</v>
      </c>
      <c r="F43" s="28" t="s">
        <v>143</v>
      </c>
      <c r="G43" s="48" t="s">
        <v>144</v>
      </c>
      <c r="H43" s="32" t="s">
        <v>3</v>
      </c>
      <c r="I43" s="33">
        <v>2</v>
      </c>
      <c r="J43" s="34"/>
      <c r="K43" s="34"/>
      <c r="L43" s="34"/>
      <c r="M43" s="33" t="s">
        <v>36</v>
      </c>
      <c r="N43" s="33"/>
      <c r="O43" s="34"/>
      <c r="P43" s="50"/>
      <c r="Q43" s="50"/>
      <c r="R43" s="50"/>
      <c r="S43" s="50"/>
      <c r="T43" s="50"/>
      <c r="U43" s="50"/>
      <c r="V43" s="50"/>
      <c r="W43" s="50"/>
      <c r="X43" s="50"/>
      <c r="Y43" s="50"/>
      <c r="Z43" s="50"/>
      <c r="AA43" s="50"/>
      <c r="AB43" s="50"/>
      <c r="AC43" s="50"/>
      <c r="AD43" s="50"/>
    </row>
    <row r="44" spans="1:30" s="66" customFormat="1" ht="60" hidden="1">
      <c r="A44" s="28" t="str">
        <f>IF(D44&lt;&gt;"","[ACC_0"&amp;TEXT(ROW()-11-COUNTBLANK($F$14:F44),"###")&amp;"]","")</f>
        <v>[ACC_032]</v>
      </c>
      <c r="B44" s="47" t="s">
        <v>81</v>
      </c>
      <c r="C44" s="47" t="s">
        <v>136</v>
      </c>
      <c r="D44" s="62" t="s">
        <v>145</v>
      </c>
      <c r="E44" s="63" t="s">
        <v>83</v>
      </c>
      <c r="F44" s="63" t="s">
        <v>146</v>
      </c>
      <c r="G44" s="55" t="s">
        <v>147</v>
      </c>
      <c r="H44" s="32" t="s">
        <v>3</v>
      </c>
      <c r="I44" s="64">
        <v>3</v>
      </c>
      <c r="J44" s="65"/>
      <c r="K44" s="65"/>
      <c r="L44" s="65"/>
      <c r="M44" s="33" t="s">
        <v>36</v>
      </c>
      <c r="N44" s="33"/>
      <c r="O44" s="65"/>
    </row>
    <row r="45" spans="1:30" s="66" customFormat="1" ht="60" hidden="1">
      <c r="A45" s="28" t="str">
        <f>IF(D45&lt;&gt;"","[ACC_0"&amp;TEXT(ROW()-11-COUNTBLANK($F$14:F45),"###")&amp;"]","")</f>
        <v>[ACC_033]</v>
      </c>
      <c r="B45" s="47" t="s">
        <v>81</v>
      </c>
      <c r="C45" s="47" t="s">
        <v>136</v>
      </c>
      <c r="D45" s="62" t="s">
        <v>148</v>
      </c>
      <c r="E45" s="63" t="s">
        <v>83</v>
      </c>
      <c r="F45" s="63" t="s">
        <v>149</v>
      </c>
      <c r="G45" s="55" t="s">
        <v>147</v>
      </c>
      <c r="H45" s="32" t="s">
        <v>3</v>
      </c>
      <c r="I45" s="64">
        <v>3</v>
      </c>
      <c r="J45" s="65"/>
      <c r="K45" s="65"/>
      <c r="L45" s="65"/>
      <c r="M45" s="33" t="s">
        <v>36</v>
      </c>
      <c r="N45" s="33"/>
      <c r="O45" s="65"/>
    </row>
    <row r="46" spans="1:30" s="71" customFormat="1" ht="134.25" hidden="1">
      <c r="A46" s="56" t="str">
        <f>IF(D46&lt;&gt;"","[ACC_0"&amp;TEXT(ROW()-11-COUNTBLANK($F$14:F46),"###")&amp;"]","")</f>
        <v>[ACC_034]</v>
      </c>
      <c r="B46" s="57" t="s">
        <v>81</v>
      </c>
      <c r="C46" s="57" t="s">
        <v>136</v>
      </c>
      <c r="D46" s="67" t="s">
        <v>150</v>
      </c>
      <c r="E46" s="68" t="s">
        <v>83</v>
      </c>
      <c r="F46" s="68" t="s">
        <v>151</v>
      </c>
      <c r="G46" s="58" t="s">
        <v>152</v>
      </c>
      <c r="H46" s="32" t="s">
        <v>3</v>
      </c>
      <c r="I46" s="69">
        <v>3</v>
      </c>
      <c r="J46" s="70"/>
      <c r="K46" s="70"/>
      <c r="L46" s="70"/>
      <c r="M46" s="33" t="s">
        <v>36</v>
      </c>
      <c r="N46" s="33"/>
      <c r="O46" s="70"/>
    </row>
    <row r="47" spans="1:30" s="66" customFormat="1" ht="60" hidden="1">
      <c r="A47" s="28" t="str">
        <f>IF(D47&lt;&gt;"","[ACC_0"&amp;TEXT(ROW()-11-COUNTBLANK($F$14:F47),"###")&amp;"]","")</f>
        <v>[ACC_035]</v>
      </c>
      <c r="B47" s="47" t="s">
        <v>81</v>
      </c>
      <c r="C47" s="47" t="s">
        <v>136</v>
      </c>
      <c r="D47" s="62" t="s">
        <v>153</v>
      </c>
      <c r="E47" s="63" t="s">
        <v>83</v>
      </c>
      <c r="F47" s="63" t="s">
        <v>154</v>
      </c>
      <c r="G47" s="55" t="s">
        <v>155</v>
      </c>
      <c r="H47" s="32" t="s">
        <v>3</v>
      </c>
      <c r="I47" s="64">
        <v>2</v>
      </c>
      <c r="J47" s="65"/>
      <c r="K47" s="65"/>
      <c r="L47" s="65"/>
      <c r="M47" s="33" t="s">
        <v>36</v>
      </c>
      <c r="N47" s="33"/>
      <c r="O47" s="65"/>
    </row>
    <row r="48" spans="1:30" s="45" customFormat="1" ht="76.5">
      <c r="A48" s="38" t="str">
        <f>IF(D48&lt;&gt;"","[ACC_0"&amp;TEXT(ROW()-11-COUNTBLANK($F$14:F48),"###")&amp;"]","")</f>
        <v>[ACC_036]</v>
      </c>
      <c r="B48" s="39" t="s">
        <v>81</v>
      </c>
      <c r="C48" s="39" t="s">
        <v>136</v>
      </c>
      <c r="D48" s="38" t="s">
        <v>156</v>
      </c>
      <c r="E48" s="38" t="s">
        <v>83</v>
      </c>
      <c r="F48" s="38" t="s">
        <v>157</v>
      </c>
      <c r="G48" s="40" t="s">
        <v>158</v>
      </c>
      <c r="H48" s="32" t="s">
        <v>6</v>
      </c>
      <c r="I48" s="41">
        <v>1</v>
      </c>
      <c r="J48" s="38"/>
      <c r="K48" s="38"/>
      <c r="L48" s="38"/>
      <c r="M48" s="157" t="s">
        <v>13</v>
      </c>
      <c r="N48" s="28" t="s">
        <v>159</v>
      </c>
      <c r="O48" s="38" t="s">
        <v>160</v>
      </c>
      <c r="P48" s="44"/>
      <c r="Q48" s="44"/>
      <c r="R48" s="44"/>
      <c r="S48" s="44"/>
      <c r="T48" s="44"/>
      <c r="U48" s="44"/>
      <c r="V48" s="44"/>
      <c r="W48" s="44"/>
      <c r="X48" s="44"/>
      <c r="Y48" s="44"/>
      <c r="Z48" s="44"/>
      <c r="AA48" s="44"/>
      <c r="AB48" s="44"/>
      <c r="AC48" s="44"/>
      <c r="AD48" s="44"/>
    </row>
    <row r="49" spans="1:30" ht="74.25" hidden="1">
      <c r="A49" s="28" t="str">
        <f>IF(D49&lt;&gt;"","[ACC_0"&amp;TEXT(ROW()-11-COUNTBLANK($F$14:F49),"###")&amp;"]","")</f>
        <v>[ACC_037]</v>
      </c>
      <c r="B49" s="47" t="s">
        <v>81</v>
      </c>
      <c r="C49" s="47" t="s">
        <v>136</v>
      </c>
      <c r="D49" s="28" t="s">
        <v>161</v>
      </c>
      <c r="E49" s="28" t="s">
        <v>83</v>
      </c>
      <c r="F49" s="28" t="s">
        <v>162</v>
      </c>
      <c r="G49" s="48" t="s">
        <v>163</v>
      </c>
      <c r="H49" s="32" t="s">
        <v>3</v>
      </c>
      <c r="I49" s="33">
        <v>2</v>
      </c>
      <c r="J49" s="34"/>
      <c r="K49" s="34"/>
      <c r="L49" s="34"/>
      <c r="M49" s="33" t="s">
        <v>36</v>
      </c>
      <c r="N49" s="33"/>
      <c r="O49" s="34"/>
      <c r="P49" s="35"/>
      <c r="Q49" s="35"/>
      <c r="R49" s="35"/>
      <c r="S49" s="35"/>
      <c r="T49" s="35"/>
      <c r="U49" s="35"/>
      <c r="V49" s="35"/>
      <c r="W49" s="35"/>
      <c r="X49" s="35"/>
      <c r="Y49" s="35"/>
      <c r="Z49" s="35"/>
      <c r="AA49" s="35"/>
      <c r="AB49" s="35"/>
      <c r="AC49" s="35"/>
      <c r="AD49" s="35"/>
    </row>
    <row r="50" spans="1:30" ht="74.25" hidden="1">
      <c r="A50" s="28" t="str">
        <f>IF(D50&lt;&gt;"","[ACC_0"&amp;TEXT(ROW()-11-COUNTBLANK($F$14:F50),"###")&amp;"]","")</f>
        <v>[ACC_038]</v>
      </c>
      <c r="B50" s="47" t="s">
        <v>81</v>
      </c>
      <c r="C50" s="47" t="s">
        <v>136</v>
      </c>
      <c r="D50" s="47" t="s">
        <v>164</v>
      </c>
      <c r="E50" s="47" t="s">
        <v>83</v>
      </c>
      <c r="F50" s="47" t="s">
        <v>165</v>
      </c>
      <c r="G50" s="55" t="s">
        <v>166</v>
      </c>
      <c r="H50" s="32" t="s">
        <v>3</v>
      </c>
      <c r="I50" s="72">
        <v>2</v>
      </c>
      <c r="J50" s="73"/>
      <c r="K50" s="73"/>
      <c r="L50" s="73"/>
      <c r="M50" s="33" t="s">
        <v>36</v>
      </c>
      <c r="N50" s="33"/>
      <c r="O50" s="73"/>
      <c r="P50" s="74"/>
      <c r="Q50" s="74"/>
      <c r="R50" s="74"/>
      <c r="S50" s="74"/>
      <c r="T50" s="74"/>
      <c r="U50" s="74"/>
      <c r="V50" s="74"/>
      <c r="W50" s="74"/>
      <c r="X50" s="74"/>
      <c r="Y50" s="74"/>
      <c r="Z50" s="74"/>
      <c r="AA50" s="74"/>
      <c r="AB50" s="74"/>
      <c r="AC50" s="74"/>
      <c r="AD50" s="74"/>
    </row>
    <row r="51" spans="1:30" s="51" customFormat="1" ht="134.25" hidden="1">
      <c r="A51" s="28" t="str">
        <f>IF(D51&lt;&gt;"","[ACC_0"&amp;TEXT(ROW()-11-COUNTBLANK($F$14:F51),"###")&amp;"]","")</f>
        <v>[ACC_039]</v>
      </c>
      <c r="B51" s="28" t="s">
        <v>57</v>
      </c>
      <c r="C51" s="47" t="s">
        <v>136</v>
      </c>
      <c r="D51" s="28" t="s">
        <v>167</v>
      </c>
      <c r="E51" s="47" t="s">
        <v>83</v>
      </c>
      <c r="F51" s="75" t="s">
        <v>168</v>
      </c>
      <c r="G51" s="48" t="s">
        <v>169</v>
      </c>
      <c r="H51" s="32" t="s">
        <v>3</v>
      </c>
      <c r="I51" s="33">
        <v>2</v>
      </c>
      <c r="J51" s="34"/>
      <c r="K51" s="34"/>
      <c r="L51" s="34"/>
      <c r="M51" s="33" t="s">
        <v>36</v>
      </c>
      <c r="N51" s="33"/>
      <c r="O51" s="34"/>
      <c r="P51" s="50"/>
      <c r="Q51" s="50"/>
      <c r="R51" s="50"/>
      <c r="S51" s="50"/>
      <c r="T51" s="50"/>
      <c r="U51" s="50"/>
      <c r="V51" s="50"/>
      <c r="W51" s="50"/>
      <c r="X51" s="50"/>
      <c r="Y51" s="50"/>
      <c r="Z51" s="50"/>
      <c r="AA51" s="50"/>
      <c r="AB51" s="50"/>
      <c r="AC51" s="50"/>
      <c r="AD51" s="50"/>
    </row>
    <row r="52" spans="1:30" s="51" customFormat="1" ht="104.25" hidden="1">
      <c r="A52" s="28" t="str">
        <f>IF(D52&lt;&gt;"","[ACC_0"&amp;TEXT(ROW()-11-COUNTBLANK($F$14:F52),"###")&amp;"]","")</f>
        <v>[ACC_040]</v>
      </c>
      <c r="B52" s="28" t="s">
        <v>57</v>
      </c>
      <c r="C52" s="47" t="s">
        <v>136</v>
      </c>
      <c r="D52" s="28" t="s">
        <v>170</v>
      </c>
      <c r="E52" s="47" t="s">
        <v>83</v>
      </c>
      <c r="F52" s="75" t="s">
        <v>171</v>
      </c>
      <c r="G52" s="48" t="s">
        <v>172</v>
      </c>
      <c r="H52" s="32" t="s">
        <v>3</v>
      </c>
      <c r="I52" s="33">
        <v>2</v>
      </c>
      <c r="J52" s="34"/>
      <c r="K52" s="34"/>
      <c r="L52" s="34"/>
      <c r="M52" s="33" t="s">
        <v>36</v>
      </c>
      <c r="N52" s="33"/>
      <c r="O52" s="34"/>
      <c r="P52" s="50"/>
      <c r="Q52" s="50"/>
      <c r="R52" s="50"/>
      <c r="S52" s="50"/>
      <c r="T52" s="50"/>
      <c r="U52" s="50"/>
      <c r="V52" s="50"/>
      <c r="W52" s="50"/>
      <c r="X52" s="50"/>
      <c r="Y52" s="50"/>
      <c r="Z52" s="50"/>
      <c r="AA52" s="50"/>
      <c r="AB52" s="50"/>
      <c r="AC52" s="50"/>
      <c r="AD52" s="50"/>
    </row>
    <row r="53" spans="1:30" ht="60" hidden="1">
      <c r="A53" s="28" t="str">
        <f>IF(D53&lt;&gt;"","[ACC_0"&amp;TEXT(ROW()-11-COUNTBLANK($F$14:F53),"###")&amp;"]","")</f>
        <v>[ACC_041]</v>
      </c>
      <c r="B53" s="28" t="s">
        <v>57</v>
      </c>
      <c r="C53" s="185" t="s">
        <v>173</v>
      </c>
      <c r="D53" s="28" t="s">
        <v>174</v>
      </c>
      <c r="E53" s="28" t="s">
        <v>83</v>
      </c>
      <c r="F53" s="28" t="s">
        <v>175</v>
      </c>
      <c r="G53" s="48" t="s">
        <v>176</v>
      </c>
      <c r="H53" s="32" t="s">
        <v>3</v>
      </c>
      <c r="I53" s="33">
        <v>3</v>
      </c>
      <c r="J53" s="34"/>
      <c r="K53" s="34"/>
      <c r="L53" s="34"/>
      <c r="M53" s="33" t="s">
        <v>36</v>
      </c>
      <c r="N53" s="33"/>
      <c r="O53" s="34"/>
      <c r="P53" s="35"/>
      <c r="Q53" s="35"/>
      <c r="R53" s="35"/>
      <c r="S53" s="35"/>
      <c r="T53" s="35"/>
      <c r="U53" s="35"/>
      <c r="V53" s="35"/>
      <c r="W53" s="35"/>
      <c r="X53" s="35"/>
      <c r="Y53" s="35"/>
      <c r="Z53" s="35"/>
      <c r="AA53" s="35"/>
      <c r="AB53" s="35"/>
      <c r="AC53" s="35"/>
      <c r="AD53" s="35"/>
    </row>
    <row r="54" spans="1:30" ht="61.5">
      <c r="A54" s="29" t="str">
        <f>IF(D54&lt;&gt;"","[ACC_0"&amp;TEXT(ROW()-11-COUNTBLANK($F$14:F54),"###")&amp;"]","")</f>
        <v>[ACC_042]</v>
      </c>
      <c r="B54" s="29" t="s">
        <v>57</v>
      </c>
      <c r="C54" s="184"/>
      <c r="D54" s="29" t="s">
        <v>177</v>
      </c>
      <c r="E54" s="29" t="s">
        <v>83</v>
      </c>
      <c r="F54" s="29" t="s">
        <v>178</v>
      </c>
      <c r="G54" s="36" t="s">
        <v>179</v>
      </c>
      <c r="H54" s="32" t="s">
        <v>6</v>
      </c>
      <c r="I54" s="33">
        <v>1</v>
      </c>
      <c r="J54" s="29"/>
      <c r="K54" s="29"/>
      <c r="L54" s="29"/>
      <c r="M54" s="157" t="s">
        <v>13</v>
      </c>
      <c r="N54" s="28" t="s">
        <v>180</v>
      </c>
      <c r="O54" s="29"/>
      <c r="P54" s="35"/>
      <c r="Q54" s="35"/>
      <c r="R54" s="35"/>
      <c r="S54" s="35"/>
      <c r="T54" s="35"/>
      <c r="U54" s="35"/>
      <c r="V54" s="35"/>
      <c r="W54" s="35"/>
      <c r="X54" s="35"/>
      <c r="Y54" s="35"/>
      <c r="Z54" s="35"/>
      <c r="AA54" s="35"/>
      <c r="AB54" s="35"/>
      <c r="AC54" s="35"/>
      <c r="AD54" s="35"/>
    </row>
    <row r="55" spans="1:30" s="51" customFormat="1" ht="119.25" hidden="1">
      <c r="A55" s="28" t="str">
        <f>IF(D55&lt;&gt;"","[ACC_0"&amp;TEXT(ROW()-11-COUNTBLANK($F$14:F55),"###")&amp;"]","")</f>
        <v>[ACC_043]</v>
      </c>
      <c r="B55" s="28" t="s">
        <v>57</v>
      </c>
      <c r="C55" s="185"/>
      <c r="D55" s="47" t="s">
        <v>181</v>
      </c>
      <c r="E55" s="28" t="s">
        <v>182</v>
      </c>
      <c r="F55" s="47" t="s">
        <v>183</v>
      </c>
      <c r="G55" s="55" t="s">
        <v>184</v>
      </c>
      <c r="H55" s="32" t="s">
        <v>3</v>
      </c>
      <c r="I55" s="33">
        <v>2</v>
      </c>
      <c r="J55" s="34"/>
      <c r="K55" s="34"/>
      <c r="L55" s="34"/>
      <c r="M55" s="33" t="s">
        <v>36</v>
      </c>
      <c r="N55" s="33"/>
      <c r="O55" s="34" t="s">
        <v>185</v>
      </c>
      <c r="P55" s="50"/>
      <c r="Q55" s="50"/>
      <c r="R55" s="50"/>
      <c r="S55" s="50"/>
      <c r="T55" s="50"/>
      <c r="U55" s="50"/>
      <c r="V55" s="50"/>
      <c r="W55" s="50"/>
      <c r="X55" s="50"/>
      <c r="Y55" s="50"/>
      <c r="Z55" s="50"/>
      <c r="AA55" s="50"/>
      <c r="AB55" s="50"/>
      <c r="AC55" s="50"/>
      <c r="AD55" s="50"/>
    </row>
    <row r="56" spans="1:30" ht="60" hidden="1">
      <c r="A56" s="28" t="str">
        <f>IF(D56&lt;&gt;"","[ACC_0"&amp;TEXT(ROW()-11-COUNTBLANK($F$14:F56),"###")&amp;"]","")</f>
        <v>[ACC_044]</v>
      </c>
      <c r="B56" s="28" t="s">
        <v>57</v>
      </c>
      <c r="C56" s="185"/>
      <c r="D56" s="28" t="s">
        <v>186</v>
      </c>
      <c r="E56" s="28" t="s">
        <v>187</v>
      </c>
      <c r="F56" s="28" t="s">
        <v>188</v>
      </c>
      <c r="G56" s="48" t="s">
        <v>189</v>
      </c>
      <c r="H56" s="32" t="s">
        <v>3</v>
      </c>
      <c r="I56" s="33">
        <v>2</v>
      </c>
      <c r="J56" s="34"/>
      <c r="K56" s="34"/>
      <c r="L56" s="34"/>
      <c r="M56" s="33" t="s">
        <v>36</v>
      </c>
      <c r="N56" s="33"/>
      <c r="O56" s="34"/>
      <c r="P56" s="35"/>
      <c r="Q56" s="35"/>
      <c r="R56" s="35"/>
      <c r="S56" s="35"/>
      <c r="T56" s="35"/>
      <c r="U56" s="35"/>
      <c r="V56" s="35"/>
      <c r="W56" s="35"/>
      <c r="X56" s="35"/>
      <c r="Y56" s="35"/>
      <c r="Z56" s="35"/>
      <c r="AA56" s="35"/>
      <c r="AB56" s="35"/>
      <c r="AC56" s="35"/>
      <c r="AD56" s="35"/>
    </row>
    <row r="57" spans="1:30" ht="74.25" hidden="1">
      <c r="A57" s="28" t="str">
        <f>IF(D57&lt;&gt;"","[ACC_0"&amp;TEXT(ROW()-11-COUNTBLANK($F$14:F57),"###")&amp;"]","")</f>
        <v>[ACC_045]</v>
      </c>
      <c r="B57" s="28" t="s">
        <v>57</v>
      </c>
      <c r="C57" s="185"/>
      <c r="D57" s="28" t="s">
        <v>190</v>
      </c>
      <c r="E57" s="28" t="s">
        <v>191</v>
      </c>
      <c r="F57" s="28" t="s">
        <v>192</v>
      </c>
      <c r="G57" s="48" t="s">
        <v>193</v>
      </c>
      <c r="H57" s="32" t="s">
        <v>3</v>
      </c>
      <c r="I57" s="33">
        <v>3</v>
      </c>
      <c r="J57" s="34"/>
      <c r="K57" s="34"/>
      <c r="L57" s="34"/>
      <c r="M57" s="33" t="s">
        <v>36</v>
      </c>
      <c r="N57" s="33"/>
      <c r="O57" s="34"/>
      <c r="P57" s="35"/>
      <c r="Q57" s="35"/>
      <c r="R57" s="35"/>
      <c r="S57" s="35"/>
      <c r="T57" s="35"/>
      <c r="U57" s="35"/>
      <c r="V57" s="35"/>
      <c r="W57" s="35"/>
      <c r="X57" s="35"/>
      <c r="Y57" s="35"/>
      <c r="Z57" s="35"/>
      <c r="AA57" s="35"/>
      <c r="AB57" s="35"/>
      <c r="AC57" s="35"/>
      <c r="AD57" s="35"/>
    </row>
    <row r="58" spans="1:30" ht="74.25" hidden="1">
      <c r="A58" s="28" t="str">
        <f>IF(D58&lt;&gt;"","[ACC_0"&amp;TEXT(ROW()-11-COUNTBLANK($F$14:F58),"###")&amp;"]","")</f>
        <v>[ACC_046]</v>
      </c>
      <c r="B58" s="28" t="s">
        <v>57</v>
      </c>
      <c r="C58" s="185"/>
      <c r="D58" s="28" t="s">
        <v>194</v>
      </c>
      <c r="E58" s="28" t="s">
        <v>191</v>
      </c>
      <c r="F58" s="28" t="s">
        <v>195</v>
      </c>
      <c r="G58" s="48" t="s">
        <v>196</v>
      </c>
      <c r="H58" s="32" t="s">
        <v>3</v>
      </c>
      <c r="I58" s="33">
        <v>3</v>
      </c>
      <c r="J58" s="34"/>
      <c r="K58" s="34"/>
      <c r="L58" s="34"/>
      <c r="M58" s="33" t="s">
        <v>36</v>
      </c>
      <c r="N58" s="33"/>
      <c r="O58" s="34"/>
      <c r="P58" s="35"/>
      <c r="Q58" s="35"/>
      <c r="R58" s="35"/>
      <c r="S58" s="35"/>
      <c r="T58" s="35"/>
      <c r="U58" s="35"/>
      <c r="V58" s="35"/>
      <c r="W58" s="35"/>
      <c r="X58" s="35"/>
      <c r="Y58" s="35"/>
      <c r="Z58" s="35"/>
      <c r="AA58" s="35"/>
      <c r="AB58" s="35"/>
      <c r="AC58" s="35"/>
      <c r="AD58" s="35"/>
    </row>
    <row r="59" spans="1:30">
      <c r="A59" s="28" t="str">
        <f>IF(D59&lt;&gt;"","[ACC_0"&amp;TEXT(ROW()-11-COUNTBLANK($F$14:F59),"###")&amp;"]","")</f>
        <v/>
      </c>
      <c r="B59" s="174" t="s">
        <v>197</v>
      </c>
      <c r="C59" s="175"/>
      <c r="D59" s="175"/>
      <c r="E59" s="175"/>
      <c r="F59" s="175"/>
      <c r="G59" s="176"/>
      <c r="H59" s="23"/>
      <c r="I59" s="41"/>
      <c r="J59" s="59"/>
      <c r="K59" s="59"/>
      <c r="L59" s="59"/>
      <c r="M59" s="157"/>
      <c r="N59" s="165"/>
      <c r="O59" s="59"/>
      <c r="P59" s="27"/>
      <c r="Q59" s="27"/>
      <c r="R59" s="27"/>
      <c r="S59" s="27"/>
      <c r="T59" s="27"/>
      <c r="U59" s="27"/>
      <c r="V59" s="27"/>
      <c r="W59" s="27"/>
      <c r="X59" s="27"/>
      <c r="Y59" s="27"/>
      <c r="Z59" s="27"/>
      <c r="AA59" s="27"/>
      <c r="AB59" s="27"/>
      <c r="AC59" s="27"/>
      <c r="AD59" s="27"/>
    </row>
    <row r="60" spans="1:30" ht="164.25">
      <c r="A60" s="28" t="str">
        <f>IF(D60&lt;&gt;"","[ACC_0"&amp;TEXT(ROW()-11-COUNTBLANK($F$14:F60),"###")&amp;"]","")</f>
        <v>[ACC_047]</v>
      </c>
      <c r="B60" s="47" t="s">
        <v>197</v>
      </c>
      <c r="C60" s="47"/>
      <c r="D60" s="28" t="s">
        <v>198</v>
      </c>
      <c r="E60" s="28" t="s">
        <v>83</v>
      </c>
      <c r="F60" s="28" t="s">
        <v>199</v>
      </c>
      <c r="G60" s="55" t="s">
        <v>200</v>
      </c>
      <c r="H60" s="32" t="s">
        <v>3</v>
      </c>
      <c r="I60" s="33">
        <v>1</v>
      </c>
      <c r="J60" s="34"/>
      <c r="K60" s="34"/>
      <c r="L60" s="34"/>
      <c r="M60" s="157" t="s">
        <v>36</v>
      </c>
      <c r="N60" s="165"/>
      <c r="O60" s="34"/>
      <c r="P60" s="35"/>
      <c r="Q60" s="35"/>
      <c r="R60" s="35"/>
      <c r="S60" s="35"/>
      <c r="T60" s="35"/>
      <c r="U60" s="35"/>
      <c r="V60" s="35"/>
      <c r="W60" s="35"/>
      <c r="X60" s="35"/>
      <c r="Y60" s="35"/>
      <c r="Z60" s="35"/>
      <c r="AA60" s="35"/>
      <c r="AB60" s="35"/>
      <c r="AC60" s="35"/>
      <c r="AD60" s="35"/>
    </row>
    <row r="61" spans="1:30" ht="15.75" hidden="1" customHeight="1">
      <c r="A61" s="28" t="str">
        <f>IF(D61&lt;&gt;"","[ACC_0"&amp;TEXT(ROW()-11-COUNTBLANK($F$14:F61),"###")&amp;"]","")</f>
        <v>[ACC_048]</v>
      </c>
      <c r="B61" s="47" t="s">
        <v>197</v>
      </c>
      <c r="C61" s="76"/>
      <c r="D61" s="28" t="s">
        <v>201</v>
      </c>
      <c r="E61" s="28" t="s">
        <v>202</v>
      </c>
      <c r="F61" s="28" t="s">
        <v>203</v>
      </c>
      <c r="G61" s="48" t="s">
        <v>204</v>
      </c>
      <c r="H61" s="32" t="s">
        <v>3</v>
      </c>
      <c r="I61" s="33">
        <v>3</v>
      </c>
      <c r="J61" s="34"/>
      <c r="K61" s="34"/>
      <c r="L61" s="34"/>
      <c r="M61" s="33" t="s">
        <v>36</v>
      </c>
      <c r="N61" s="33"/>
      <c r="O61" s="34"/>
      <c r="P61" s="35"/>
      <c r="Q61" s="35"/>
      <c r="R61" s="35"/>
      <c r="S61" s="35"/>
      <c r="T61" s="35"/>
      <c r="U61" s="35"/>
      <c r="V61" s="35"/>
      <c r="W61" s="35"/>
      <c r="X61" s="35"/>
      <c r="Y61" s="35"/>
      <c r="Z61" s="35"/>
      <c r="AA61" s="35"/>
      <c r="AB61" s="35"/>
      <c r="AC61" s="35"/>
      <c r="AD61" s="35"/>
    </row>
    <row r="62" spans="1:30" ht="15.75" hidden="1" customHeight="1">
      <c r="A62" s="28" t="str">
        <f>IF(D62&lt;&gt;"","[ACC_0"&amp;TEXT(ROW()-11-COUNTBLANK($F$14:F62),"###")&amp;"]","")</f>
        <v>[ACC_049]</v>
      </c>
      <c r="B62" s="47" t="s">
        <v>197</v>
      </c>
      <c r="C62" s="76"/>
      <c r="D62" s="28" t="s">
        <v>205</v>
      </c>
      <c r="E62" s="28" t="s">
        <v>206</v>
      </c>
      <c r="F62" s="28" t="s">
        <v>207</v>
      </c>
      <c r="G62" s="48" t="s">
        <v>208</v>
      </c>
      <c r="H62" s="32" t="s">
        <v>3</v>
      </c>
      <c r="I62" s="33">
        <v>3</v>
      </c>
      <c r="J62" s="34"/>
      <c r="K62" s="34"/>
      <c r="L62" s="34"/>
      <c r="M62" s="33" t="s">
        <v>36</v>
      </c>
      <c r="N62" s="33"/>
      <c r="O62" s="34"/>
      <c r="P62" s="35"/>
      <c r="Q62" s="35"/>
      <c r="R62" s="35"/>
      <c r="S62" s="35"/>
      <c r="T62" s="35"/>
      <c r="U62" s="35"/>
      <c r="V62" s="35"/>
      <c r="W62" s="35"/>
      <c r="X62" s="35"/>
      <c r="Y62" s="35"/>
      <c r="Z62" s="35"/>
      <c r="AA62" s="35"/>
      <c r="AB62" s="35"/>
      <c r="AC62" s="35"/>
      <c r="AD62" s="35"/>
    </row>
    <row r="63" spans="1:30" ht="15.75" hidden="1" customHeight="1">
      <c r="A63" s="28" t="str">
        <f>IF(D63&lt;&gt;"","[ACC_0"&amp;TEXT(ROW()-11-COUNTBLANK($F$14:F63),"###")&amp;"]","")</f>
        <v>[ACC_050]</v>
      </c>
      <c r="B63" s="47" t="s">
        <v>197</v>
      </c>
      <c r="C63" s="76"/>
      <c r="D63" s="28" t="s">
        <v>209</v>
      </c>
      <c r="E63" s="28" t="s">
        <v>210</v>
      </c>
      <c r="F63" s="28" t="s">
        <v>211</v>
      </c>
      <c r="G63" s="48" t="s">
        <v>212</v>
      </c>
      <c r="H63" s="32" t="s">
        <v>3</v>
      </c>
      <c r="I63" s="33">
        <v>3</v>
      </c>
      <c r="J63" s="34"/>
      <c r="K63" s="34"/>
      <c r="L63" s="34"/>
      <c r="M63" s="33" t="s">
        <v>36</v>
      </c>
      <c r="N63" s="33"/>
      <c r="O63" s="34"/>
      <c r="P63" s="35"/>
      <c r="Q63" s="35"/>
      <c r="R63" s="35"/>
      <c r="S63" s="35"/>
      <c r="T63" s="35"/>
      <c r="U63" s="35"/>
      <c r="V63" s="35"/>
      <c r="W63" s="35"/>
      <c r="X63" s="35"/>
      <c r="Y63" s="35"/>
      <c r="Z63" s="35"/>
      <c r="AA63" s="35"/>
      <c r="AB63" s="35"/>
      <c r="AC63" s="35"/>
      <c r="AD63" s="35"/>
    </row>
    <row r="64" spans="1:30" ht="15.75" hidden="1" customHeight="1">
      <c r="A64" s="28" t="str">
        <f>IF(D64&lt;&gt;"","[ACC_0"&amp;TEXT(ROW()-11-COUNTBLANK($F$14:F64),"###")&amp;"]","")</f>
        <v>[ACC_051]</v>
      </c>
      <c r="B64" s="47" t="s">
        <v>197</v>
      </c>
      <c r="C64" s="76"/>
      <c r="D64" s="28" t="s">
        <v>213</v>
      </c>
      <c r="E64" s="28" t="s">
        <v>214</v>
      </c>
      <c r="F64" s="28" t="s">
        <v>215</v>
      </c>
      <c r="G64" s="48" t="s">
        <v>216</v>
      </c>
      <c r="H64" s="32" t="s">
        <v>3</v>
      </c>
      <c r="I64" s="33">
        <v>3</v>
      </c>
      <c r="J64" s="34"/>
      <c r="K64" s="34"/>
      <c r="L64" s="34"/>
      <c r="M64" s="33" t="s">
        <v>36</v>
      </c>
      <c r="N64" s="33"/>
      <c r="O64" s="34"/>
      <c r="P64" s="35"/>
      <c r="Q64" s="35"/>
      <c r="R64" s="35"/>
      <c r="S64" s="35"/>
      <c r="T64" s="35"/>
      <c r="U64" s="35"/>
      <c r="V64" s="35"/>
      <c r="W64" s="35"/>
      <c r="X64" s="35"/>
      <c r="Y64" s="35"/>
      <c r="Z64" s="35"/>
      <c r="AA64" s="35"/>
      <c r="AB64" s="35"/>
      <c r="AC64" s="35"/>
      <c r="AD64" s="35"/>
    </row>
    <row r="65" spans="1:30" ht="104.25" hidden="1">
      <c r="A65" s="28" t="str">
        <f>IF(D65&lt;&gt;"","[ACC_0"&amp;TEXT(ROW()-11-COUNTBLANK($F$14:F65),"###")&amp;"]","")</f>
        <v>[ACC_052]</v>
      </c>
      <c r="B65" s="47" t="s">
        <v>197</v>
      </c>
      <c r="C65" s="76"/>
      <c r="D65" s="28" t="s">
        <v>217</v>
      </c>
      <c r="E65" s="28" t="s">
        <v>218</v>
      </c>
      <c r="F65" s="28" t="s">
        <v>219</v>
      </c>
      <c r="G65" s="48" t="s">
        <v>220</v>
      </c>
      <c r="H65" s="32" t="s">
        <v>3</v>
      </c>
      <c r="I65" s="33">
        <v>3</v>
      </c>
      <c r="J65" s="34"/>
      <c r="K65" s="34"/>
      <c r="L65" s="34"/>
      <c r="M65" s="33" t="s">
        <v>36</v>
      </c>
      <c r="N65" s="33"/>
      <c r="O65" s="34"/>
      <c r="P65" s="35"/>
      <c r="Q65" s="35"/>
      <c r="R65" s="35"/>
      <c r="S65" s="35"/>
      <c r="T65" s="35"/>
      <c r="U65" s="35"/>
      <c r="V65" s="35"/>
      <c r="W65" s="35"/>
      <c r="X65" s="35"/>
      <c r="Y65" s="35"/>
      <c r="Z65" s="35"/>
      <c r="AA65" s="35"/>
      <c r="AB65" s="35"/>
      <c r="AC65" s="35"/>
      <c r="AD65" s="35"/>
    </row>
    <row r="66" spans="1:30" ht="74.25" hidden="1">
      <c r="A66" s="28" t="str">
        <f>IF(D66&lt;&gt;"","[ACC_0"&amp;TEXT(ROW()-11-COUNTBLANK($F$14:F66),"###")&amp;"]","")</f>
        <v>[ACC_053]</v>
      </c>
      <c r="B66" s="47" t="s">
        <v>197</v>
      </c>
      <c r="C66" s="76"/>
      <c r="D66" s="28" t="s">
        <v>221</v>
      </c>
      <c r="E66" s="28" t="s">
        <v>222</v>
      </c>
      <c r="F66" s="28" t="s">
        <v>223</v>
      </c>
      <c r="G66" s="48" t="s">
        <v>224</v>
      </c>
      <c r="H66" s="32" t="s">
        <v>3</v>
      </c>
      <c r="I66" s="33">
        <v>2</v>
      </c>
      <c r="J66" s="34"/>
      <c r="K66" s="34"/>
      <c r="L66" s="34"/>
      <c r="M66" s="33" t="s">
        <v>36</v>
      </c>
      <c r="N66" s="33"/>
      <c r="O66" s="34"/>
      <c r="P66" s="35"/>
      <c r="Q66" s="35"/>
      <c r="R66" s="35"/>
      <c r="S66" s="35"/>
      <c r="T66" s="35"/>
      <c r="U66" s="35"/>
      <c r="V66" s="35"/>
      <c r="W66" s="35"/>
      <c r="X66" s="35"/>
      <c r="Y66" s="35"/>
      <c r="Z66" s="35"/>
      <c r="AA66" s="35"/>
      <c r="AB66" s="35"/>
      <c r="AC66" s="35"/>
      <c r="AD66" s="35"/>
    </row>
    <row r="67" spans="1:30" ht="74.25" hidden="1">
      <c r="A67" s="28" t="str">
        <f>IF(D67&lt;&gt;"","[ACC_0"&amp;TEXT(ROW()-11-COUNTBLANK($F$14:F67),"###")&amp;"]","")</f>
        <v>[ACC_054]</v>
      </c>
      <c r="B67" s="47" t="s">
        <v>197</v>
      </c>
      <c r="C67" s="76"/>
      <c r="D67" s="28" t="s">
        <v>225</v>
      </c>
      <c r="E67" s="28" t="s">
        <v>226</v>
      </c>
      <c r="F67" s="28" t="s">
        <v>227</v>
      </c>
      <c r="G67" s="48" t="s">
        <v>228</v>
      </c>
      <c r="H67" s="32" t="s">
        <v>3</v>
      </c>
      <c r="I67" s="33">
        <v>2</v>
      </c>
      <c r="J67" s="34"/>
      <c r="K67" s="34"/>
      <c r="L67" s="34"/>
      <c r="M67" s="33" t="s">
        <v>36</v>
      </c>
      <c r="N67" s="33"/>
      <c r="O67" s="34"/>
      <c r="P67" s="35"/>
      <c r="Q67" s="35"/>
      <c r="R67" s="35"/>
      <c r="S67" s="35"/>
      <c r="T67" s="35"/>
      <c r="U67" s="35"/>
      <c r="V67" s="35"/>
      <c r="W67" s="35"/>
      <c r="X67" s="35"/>
      <c r="Y67" s="35"/>
      <c r="Z67" s="35"/>
      <c r="AA67" s="35"/>
      <c r="AB67" s="35"/>
      <c r="AC67" s="35"/>
      <c r="AD67" s="35"/>
    </row>
    <row r="68" spans="1:30" ht="74.25" hidden="1">
      <c r="A68" s="28" t="str">
        <f>IF(D68&lt;&gt;"","[ACC_0"&amp;TEXT(ROW()-11-COUNTBLANK($F$14:F68),"###")&amp;"]","")</f>
        <v>[ACC_055]</v>
      </c>
      <c r="B68" s="47" t="s">
        <v>197</v>
      </c>
      <c r="C68" s="76"/>
      <c r="D68" s="28" t="s">
        <v>229</v>
      </c>
      <c r="E68" s="28" t="s">
        <v>230</v>
      </c>
      <c r="F68" s="28" t="s">
        <v>231</v>
      </c>
      <c r="G68" s="48" t="s">
        <v>232</v>
      </c>
      <c r="H68" s="32" t="s">
        <v>3</v>
      </c>
      <c r="I68" s="33">
        <v>2</v>
      </c>
      <c r="J68" s="34"/>
      <c r="K68" s="34"/>
      <c r="L68" s="34"/>
      <c r="M68" s="33" t="s">
        <v>36</v>
      </c>
      <c r="N68" s="33"/>
      <c r="O68" s="34"/>
      <c r="P68" s="35"/>
      <c r="Q68" s="35"/>
      <c r="R68" s="35"/>
      <c r="S68" s="35"/>
      <c r="T68" s="35"/>
      <c r="U68" s="35"/>
      <c r="V68" s="35"/>
      <c r="W68" s="35"/>
      <c r="X68" s="35"/>
      <c r="Y68" s="35"/>
      <c r="Z68" s="35"/>
      <c r="AA68" s="35"/>
      <c r="AB68" s="35"/>
      <c r="AC68" s="35"/>
      <c r="AD68" s="35"/>
    </row>
    <row r="69" spans="1:30" s="84" customFormat="1" ht="104.25" hidden="1">
      <c r="A69" s="28" t="str">
        <f>IF(D69&lt;&gt;"","[ACC_0"&amp;TEXT(ROW()-11-COUNTBLANK($F$14:F69),"###")&amp;"]","")</f>
        <v>[ACC_056]</v>
      </c>
      <c r="B69" s="77" t="s">
        <v>197</v>
      </c>
      <c r="C69" s="78"/>
      <c r="D69" s="79" t="s">
        <v>233</v>
      </c>
      <c r="E69" s="77" t="s">
        <v>234</v>
      </c>
      <c r="F69" s="79" t="s">
        <v>235</v>
      </c>
      <c r="G69" s="80" t="s">
        <v>236</v>
      </c>
      <c r="H69" s="32" t="s">
        <v>3</v>
      </c>
      <c r="I69" s="81">
        <v>2</v>
      </c>
      <c r="J69" s="82"/>
      <c r="K69" s="82"/>
      <c r="L69" s="82"/>
      <c r="M69" s="33" t="s">
        <v>36</v>
      </c>
      <c r="N69" s="33"/>
      <c r="O69" s="82"/>
      <c r="P69" s="83"/>
      <c r="Q69" s="83"/>
      <c r="R69" s="83"/>
      <c r="S69" s="83"/>
      <c r="T69" s="83"/>
      <c r="U69" s="83"/>
      <c r="V69" s="83"/>
      <c r="W69" s="83"/>
      <c r="X69" s="83"/>
      <c r="Y69" s="83"/>
      <c r="Z69" s="83"/>
      <c r="AA69" s="83"/>
      <c r="AB69" s="83"/>
      <c r="AC69" s="83"/>
      <c r="AD69" s="83"/>
    </row>
    <row r="70" spans="1:30" s="88" customFormat="1" ht="74.25" hidden="1">
      <c r="A70" s="28" t="str">
        <f>IF(D70&lt;&gt;"","[ACC_0"&amp;TEXT(ROW()-11-COUNTBLANK($F$14:F70),"###")&amp;"]","")</f>
        <v>[ACC_057]</v>
      </c>
      <c r="B70" s="77" t="s">
        <v>197</v>
      </c>
      <c r="C70" s="78"/>
      <c r="D70" s="77" t="s">
        <v>237</v>
      </c>
      <c r="E70" s="77" t="s">
        <v>238</v>
      </c>
      <c r="F70" s="77" t="s">
        <v>239</v>
      </c>
      <c r="G70" s="80" t="s">
        <v>240</v>
      </c>
      <c r="H70" s="32" t="s">
        <v>3</v>
      </c>
      <c r="I70" s="85">
        <v>2</v>
      </c>
      <c r="J70" s="86"/>
      <c r="K70" s="86"/>
      <c r="L70" s="86"/>
      <c r="M70" s="33" t="s">
        <v>36</v>
      </c>
      <c r="N70" s="33"/>
      <c r="O70" s="86"/>
      <c r="P70" s="87"/>
      <c r="Q70" s="87"/>
      <c r="R70" s="87"/>
      <c r="S70" s="87"/>
      <c r="T70" s="87"/>
      <c r="U70" s="87"/>
      <c r="V70" s="87"/>
      <c r="W70" s="87"/>
      <c r="X70" s="87"/>
      <c r="Y70" s="87"/>
      <c r="Z70" s="87"/>
      <c r="AA70" s="87"/>
      <c r="AB70" s="87"/>
      <c r="AC70" s="87"/>
      <c r="AD70" s="87"/>
    </row>
    <row r="71" spans="1:30" s="88" customFormat="1" ht="74.25" hidden="1">
      <c r="A71" s="28" t="str">
        <f>IF(D71&lt;&gt;"","[ACC_0"&amp;TEXT(ROW()-11-COUNTBLANK($F$14:F71),"###")&amp;"]","")</f>
        <v>[ACC_058]</v>
      </c>
      <c r="B71" s="77" t="s">
        <v>197</v>
      </c>
      <c r="C71" s="78"/>
      <c r="D71" s="77" t="s">
        <v>241</v>
      </c>
      <c r="E71" s="77" t="s">
        <v>242</v>
      </c>
      <c r="F71" s="77" t="s">
        <v>239</v>
      </c>
      <c r="G71" s="80" t="s">
        <v>243</v>
      </c>
      <c r="H71" s="32" t="s">
        <v>3</v>
      </c>
      <c r="I71" s="85">
        <v>2</v>
      </c>
      <c r="J71" s="86"/>
      <c r="K71" s="86"/>
      <c r="L71" s="86"/>
      <c r="M71" s="33" t="s">
        <v>36</v>
      </c>
      <c r="N71" s="33"/>
      <c r="O71" s="86"/>
      <c r="P71" s="87"/>
      <c r="Q71" s="87"/>
      <c r="R71" s="87"/>
      <c r="S71" s="87"/>
      <c r="T71" s="87"/>
      <c r="U71" s="87"/>
      <c r="V71" s="87"/>
      <c r="W71" s="87"/>
      <c r="X71" s="87"/>
      <c r="Y71" s="87"/>
      <c r="Z71" s="87"/>
      <c r="AA71" s="87"/>
      <c r="AB71" s="87"/>
      <c r="AC71" s="87"/>
      <c r="AD71" s="87"/>
    </row>
    <row r="72" spans="1:30" s="88" customFormat="1" ht="74.25" hidden="1">
      <c r="A72" s="28" t="str">
        <f>IF(D72&lt;&gt;"","[ACC_0"&amp;TEXT(ROW()-11-COUNTBLANK($F$14:F72),"###")&amp;"]","")</f>
        <v>[ACC_059]</v>
      </c>
      <c r="B72" s="77" t="s">
        <v>197</v>
      </c>
      <c r="C72" s="78"/>
      <c r="D72" s="77" t="s">
        <v>244</v>
      </c>
      <c r="E72" s="77" t="s">
        <v>245</v>
      </c>
      <c r="F72" s="77" t="s">
        <v>239</v>
      </c>
      <c r="G72" s="80" t="s">
        <v>243</v>
      </c>
      <c r="H72" s="32" t="s">
        <v>3</v>
      </c>
      <c r="I72" s="85">
        <v>2</v>
      </c>
      <c r="J72" s="86"/>
      <c r="K72" s="86"/>
      <c r="L72" s="86"/>
      <c r="M72" s="33" t="s">
        <v>36</v>
      </c>
      <c r="N72" s="33"/>
      <c r="O72" s="86"/>
      <c r="P72" s="87"/>
      <c r="Q72" s="87"/>
      <c r="R72" s="87"/>
      <c r="S72" s="87"/>
      <c r="T72" s="87"/>
      <c r="U72" s="87"/>
      <c r="V72" s="87"/>
      <c r="W72" s="87"/>
      <c r="X72" s="87"/>
      <c r="Y72" s="87"/>
      <c r="Z72" s="87"/>
      <c r="AA72" s="87"/>
      <c r="AB72" s="87"/>
      <c r="AC72" s="87"/>
      <c r="AD72" s="87"/>
    </row>
    <row r="73" spans="1:30" s="92" customFormat="1" ht="134.25" hidden="1">
      <c r="A73" s="56" t="str">
        <f>IF(D73&lt;&gt;"","[ACC_0"&amp;TEXT(ROW()-11-COUNTBLANK($F$14:F73),"###")&amp;"]","")</f>
        <v>[ACC_060]</v>
      </c>
      <c r="B73" s="57" t="s">
        <v>197</v>
      </c>
      <c r="C73" s="57"/>
      <c r="D73" s="57" t="s">
        <v>246</v>
      </c>
      <c r="E73" s="57" t="s">
        <v>247</v>
      </c>
      <c r="F73" s="57" t="s">
        <v>248</v>
      </c>
      <c r="G73" s="58" t="s">
        <v>249</v>
      </c>
      <c r="H73" s="32" t="s">
        <v>3</v>
      </c>
      <c r="I73" s="89">
        <v>2</v>
      </c>
      <c r="J73" s="90"/>
      <c r="K73" s="90"/>
      <c r="L73" s="90"/>
      <c r="M73" s="33" t="s">
        <v>36</v>
      </c>
      <c r="N73" s="33"/>
      <c r="O73" s="90"/>
      <c r="P73" s="91"/>
      <c r="Q73" s="91"/>
      <c r="R73" s="91"/>
      <c r="S73" s="91"/>
      <c r="T73" s="91"/>
      <c r="U73" s="91"/>
      <c r="V73" s="91"/>
      <c r="W73" s="91"/>
      <c r="X73" s="91"/>
      <c r="Y73" s="91"/>
      <c r="Z73" s="91"/>
      <c r="AA73" s="91"/>
      <c r="AB73" s="91"/>
      <c r="AC73" s="91"/>
      <c r="AD73" s="91"/>
    </row>
    <row r="74" spans="1:30" s="51" customFormat="1" ht="17.25" hidden="1" customHeight="1">
      <c r="A74" s="28" t="str">
        <f>IF(D74&lt;&gt;"","[ACC_0"&amp;TEXT(ROW()-11-COUNTBLANK($F$14:F74),"###")&amp;"]","")</f>
        <v>[ACC_061]</v>
      </c>
      <c r="B74" s="47" t="s">
        <v>197</v>
      </c>
      <c r="C74" s="47"/>
      <c r="D74" s="47" t="s">
        <v>250</v>
      </c>
      <c r="E74" s="47" t="s">
        <v>247</v>
      </c>
      <c r="F74" s="47" t="s">
        <v>251</v>
      </c>
      <c r="G74" s="55" t="s">
        <v>252</v>
      </c>
      <c r="H74" s="32" t="s">
        <v>3</v>
      </c>
      <c r="I74" s="72">
        <v>2</v>
      </c>
      <c r="J74" s="73"/>
      <c r="K74" s="73"/>
      <c r="L74" s="73"/>
      <c r="M74" s="33" t="s">
        <v>36</v>
      </c>
      <c r="N74" s="28"/>
      <c r="O74" s="73"/>
      <c r="P74" s="93"/>
      <c r="Q74" s="93"/>
      <c r="R74" s="93"/>
      <c r="S74" s="93"/>
      <c r="T74" s="93"/>
      <c r="U74" s="93"/>
      <c r="V74" s="93"/>
      <c r="W74" s="93"/>
      <c r="X74" s="93"/>
      <c r="Y74" s="93"/>
      <c r="Z74" s="93"/>
      <c r="AA74" s="93"/>
      <c r="AB74" s="93"/>
      <c r="AC74" s="93"/>
      <c r="AD74" s="93"/>
    </row>
    <row r="75" spans="1:30" ht="93.75" customHeight="1">
      <c r="A75" s="29" t="str">
        <f>IF(D75&lt;&gt;"","[ACC_0"&amp;TEXT(ROW()-11-COUNTBLANK($F$14:F75),"###")&amp;"]","")</f>
        <v>[ACC_062]</v>
      </c>
      <c r="B75" s="30" t="s">
        <v>197</v>
      </c>
      <c r="C75" s="30" t="s">
        <v>253</v>
      </c>
      <c r="D75" s="29" t="s">
        <v>254</v>
      </c>
      <c r="E75" s="29" t="s">
        <v>83</v>
      </c>
      <c r="F75" s="29" t="s">
        <v>255</v>
      </c>
      <c r="G75" s="36" t="s">
        <v>256</v>
      </c>
      <c r="H75" s="32" t="s">
        <v>6</v>
      </c>
      <c r="I75" s="72">
        <v>1</v>
      </c>
      <c r="J75" s="30"/>
      <c r="K75" s="30"/>
      <c r="L75" s="30"/>
      <c r="M75" s="157" t="s">
        <v>13</v>
      </c>
      <c r="N75" s="28" t="s">
        <v>257</v>
      </c>
      <c r="O75" s="30"/>
    </row>
    <row r="76" spans="1:30" s="51" customFormat="1" ht="104.25">
      <c r="A76" s="29" t="str">
        <f>IF(D76&lt;&gt;"","[ACC_0"&amp;TEXT(ROW()-11-COUNTBLANK($F$14:F76),"###")&amp;"]","")</f>
        <v>[ACC_063]</v>
      </c>
      <c r="B76" s="30" t="s">
        <v>197</v>
      </c>
      <c r="C76" s="30" t="s">
        <v>253</v>
      </c>
      <c r="D76" s="29" t="s">
        <v>258</v>
      </c>
      <c r="E76" s="29" t="s">
        <v>259</v>
      </c>
      <c r="F76" s="29" t="s">
        <v>260</v>
      </c>
      <c r="G76" s="36" t="s">
        <v>261</v>
      </c>
      <c r="H76" s="32" t="s">
        <v>3</v>
      </c>
      <c r="I76" s="72">
        <v>1</v>
      </c>
      <c r="J76" s="30"/>
      <c r="K76" s="30"/>
      <c r="L76" s="30"/>
      <c r="M76" s="157" t="s">
        <v>36</v>
      </c>
      <c r="N76" s="165"/>
      <c r="O76" s="30"/>
    </row>
    <row r="77" spans="1:30" ht="45.75">
      <c r="A77" s="29" t="str">
        <f>IF(D77&lt;&gt;"","[ACC_0"&amp;TEXT(ROW()-11-COUNTBLANK($F$14:F77),"###")&amp;"]","")</f>
        <v>[ACC_064]</v>
      </c>
      <c r="B77" s="30" t="s">
        <v>197</v>
      </c>
      <c r="C77" s="30" t="s">
        <v>253</v>
      </c>
      <c r="D77" s="29" t="s">
        <v>262</v>
      </c>
      <c r="E77" s="29" t="s">
        <v>83</v>
      </c>
      <c r="F77" s="29" t="s">
        <v>263</v>
      </c>
      <c r="G77" s="36" t="s">
        <v>264</v>
      </c>
      <c r="H77" s="32" t="s">
        <v>6</v>
      </c>
      <c r="I77" s="72">
        <v>1</v>
      </c>
      <c r="J77" s="30"/>
      <c r="K77" s="30"/>
      <c r="L77" s="30"/>
      <c r="M77" s="157" t="s">
        <v>13</v>
      </c>
      <c r="N77" s="28" t="s">
        <v>265</v>
      </c>
      <c r="O77" s="30"/>
    </row>
    <row r="78" spans="1:30" ht="45.75">
      <c r="A78" s="29" t="str">
        <f>IF(D78&lt;&gt;"","[ACC_0"&amp;TEXT(ROW()-11-COUNTBLANK($F$14:F78),"###")&amp;"]","")</f>
        <v>[ACC_065]</v>
      </c>
      <c r="B78" s="30" t="s">
        <v>197</v>
      </c>
      <c r="C78" s="30" t="s">
        <v>253</v>
      </c>
      <c r="D78" s="29" t="s">
        <v>266</v>
      </c>
      <c r="E78" s="29" t="s">
        <v>83</v>
      </c>
      <c r="F78" s="29" t="s">
        <v>267</v>
      </c>
      <c r="G78" s="36" t="s">
        <v>268</v>
      </c>
      <c r="H78" s="32" t="s">
        <v>6</v>
      </c>
      <c r="I78" s="72">
        <v>1</v>
      </c>
      <c r="J78" s="30"/>
      <c r="K78" s="30"/>
      <c r="L78" s="30"/>
      <c r="M78" s="157" t="s">
        <v>13</v>
      </c>
      <c r="N78" s="28" t="s">
        <v>269</v>
      </c>
      <c r="O78" s="30" t="s">
        <v>270</v>
      </c>
    </row>
    <row r="79" spans="1:30" ht="60" hidden="1">
      <c r="A79" s="28" t="str">
        <f>IF(D79&lt;&gt;"","[ACC_0"&amp;TEXT(ROW()-11-COUNTBLANK($F$14:F79),"###")&amp;"]","")</f>
        <v>[ACC_066]</v>
      </c>
      <c r="B79" s="47" t="s">
        <v>197</v>
      </c>
      <c r="C79" s="47" t="s">
        <v>253</v>
      </c>
      <c r="D79" s="28" t="s">
        <v>271</v>
      </c>
      <c r="E79" s="28" t="s">
        <v>83</v>
      </c>
      <c r="F79" s="28" t="s">
        <v>272</v>
      </c>
      <c r="G79" s="48" t="s">
        <v>273</v>
      </c>
      <c r="H79" s="32" t="s">
        <v>3</v>
      </c>
      <c r="I79" s="72">
        <v>2</v>
      </c>
      <c r="J79" s="73"/>
      <c r="K79" s="73"/>
      <c r="L79" s="73"/>
      <c r="M79" s="33" t="s">
        <v>36</v>
      </c>
      <c r="N79" s="33"/>
      <c r="O79" s="73"/>
    </row>
    <row r="80" spans="1:30">
      <c r="A80" s="28" t="str">
        <f>IF(D80&lt;&gt;"","[ACC_0"&amp;TEXT(ROW()-11-COUNTBLANK($F$14:F80),"###")&amp;"]","")</f>
        <v/>
      </c>
      <c r="B80" s="174" t="s">
        <v>274</v>
      </c>
      <c r="C80" s="175"/>
      <c r="D80" s="175"/>
      <c r="E80" s="175"/>
      <c r="F80" s="175"/>
      <c r="G80" s="176"/>
      <c r="H80" s="23"/>
      <c r="I80" s="41"/>
      <c r="J80" s="59"/>
      <c r="K80" s="59"/>
      <c r="L80" s="59"/>
      <c r="M80" s="157"/>
      <c r="N80" s="165"/>
      <c r="O80" s="59"/>
    </row>
    <row r="81" spans="1:15" ht="184.5">
      <c r="A81" s="29" t="str">
        <f>IF(D81&lt;&gt;"","[ACC_0"&amp;TEXT(ROW()-11-COUNTBLANK($F$14:F81),"###")&amp;"]","")</f>
        <v>[ACC_067]</v>
      </c>
      <c r="B81" s="29" t="s">
        <v>274</v>
      </c>
      <c r="C81" s="186" t="s">
        <v>275</v>
      </c>
      <c r="D81" s="29" t="s">
        <v>276</v>
      </c>
      <c r="E81" s="29" t="s">
        <v>277</v>
      </c>
      <c r="F81" s="29" t="s">
        <v>278</v>
      </c>
      <c r="G81" s="36" t="s">
        <v>279</v>
      </c>
      <c r="H81" s="32" t="s">
        <v>6</v>
      </c>
      <c r="I81" s="72">
        <v>1</v>
      </c>
      <c r="J81" s="30"/>
      <c r="K81" s="30"/>
      <c r="L81" s="30"/>
      <c r="M81" s="157" t="s">
        <v>13</v>
      </c>
      <c r="N81" s="28" t="s">
        <v>280</v>
      </c>
      <c r="O81" s="30"/>
    </row>
    <row r="82" spans="1:15" ht="45.75">
      <c r="A82" s="29" t="str">
        <f>IF(D82&lt;&gt;"","[ACC_0"&amp;TEXT(ROW()-11-COUNTBLANK($F$14:F82),"###")&amp;"]","")</f>
        <v>[ACC_068]</v>
      </c>
      <c r="B82" s="29" t="s">
        <v>274</v>
      </c>
      <c r="C82" s="186"/>
      <c r="D82" s="29" t="s">
        <v>281</v>
      </c>
      <c r="E82" s="29" t="s">
        <v>282</v>
      </c>
      <c r="F82" s="29" t="s">
        <v>283</v>
      </c>
      <c r="G82" s="36" t="s">
        <v>284</v>
      </c>
      <c r="H82" s="32" t="s">
        <v>6</v>
      </c>
      <c r="I82" s="72">
        <v>1</v>
      </c>
      <c r="J82" s="30"/>
      <c r="K82" s="30"/>
      <c r="L82" s="30"/>
      <c r="M82" s="157" t="s">
        <v>13</v>
      </c>
      <c r="N82" s="28" t="s">
        <v>285</v>
      </c>
      <c r="O82" s="30"/>
    </row>
    <row r="83" spans="1:15" ht="104.25" hidden="1">
      <c r="A83" s="28" t="str">
        <f>IF(D83&lt;&gt;"","[ACC_0"&amp;TEXT(ROW()-11-COUNTBLANK($F$14:F83),"###")&amp;"]","")</f>
        <v>[ACC_069]</v>
      </c>
      <c r="B83" s="28" t="s">
        <v>274</v>
      </c>
      <c r="C83" s="186"/>
      <c r="D83" s="28" t="s">
        <v>286</v>
      </c>
      <c r="E83" s="28" t="s">
        <v>287</v>
      </c>
      <c r="F83" s="28" t="s">
        <v>288</v>
      </c>
      <c r="G83" s="48" t="s">
        <v>289</v>
      </c>
      <c r="H83" s="32" t="s">
        <v>3</v>
      </c>
      <c r="I83" s="72">
        <v>2</v>
      </c>
      <c r="J83" s="73"/>
      <c r="K83" s="73"/>
      <c r="L83" s="73"/>
      <c r="M83" s="33" t="s">
        <v>36</v>
      </c>
      <c r="N83" s="33"/>
      <c r="O83" s="73"/>
    </row>
    <row r="84" spans="1:15" ht="104.25" hidden="1">
      <c r="A84" s="28" t="str">
        <f>IF(D84&lt;&gt;"","[ACC_0"&amp;TEXT(ROW()-11-COUNTBLANK($F$14:F84),"###")&amp;"]","")</f>
        <v>[ACC_070]</v>
      </c>
      <c r="B84" s="28" t="s">
        <v>274</v>
      </c>
      <c r="C84" s="186"/>
      <c r="D84" s="28" t="s">
        <v>290</v>
      </c>
      <c r="E84" s="28" t="s">
        <v>291</v>
      </c>
      <c r="F84" s="28" t="s">
        <v>288</v>
      </c>
      <c r="G84" s="48" t="s">
        <v>292</v>
      </c>
      <c r="H84" s="32" t="s">
        <v>3</v>
      </c>
      <c r="I84" s="72">
        <v>2</v>
      </c>
      <c r="J84" s="73"/>
      <c r="K84" s="73"/>
      <c r="L84" s="73"/>
      <c r="M84" s="33" t="s">
        <v>36</v>
      </c>
      <c r="N84" s="33"/>
      <c r="O84" s="73"/>
    </row>
    <row r="85" spans="1:15" ht="184.5">
      <c r="A85" s="29" t="str">
        <f>IF(D85&lt;&gt;"","[ACC_0"&amp;TEXT(ROW()-11-COUNTBLANK($F$14:F85),"###")&amp;"]","")</f>
        <v>[ACC_071]</v>
      </c>
      <c r="B85" s="29" t="s">
        <v>274</v>
      </c>
      <c r="C85" s="30" t="s">
        <v>68</v>
      </c>
      <c r="D85" s="29" t="s">
        <v>293</v>
      </c>
      <c r="E85" s="29" t="s">
        <v>70</v>
      </c>
      <c r="F85" s="29" t="s">
        <v>294</v>
      </c>
      <c r="G85" s="31" t="s">
        <v>295</v>
      </c>
      <c r="H85" s="32" t="s">
        <v>6</v>
      </c>
      <c r="I85" s="72">
        <v>1</v>
      </c>
      <c r="J85" s="30"/>
      <c r="K85" s="30"/>
      <c r="L85" s="30"/>
      <c r="M85" s="157" t="s">
        <v>13</v>
      </c>
      <c r="N85" s="28" t="s">
        <v>296</v>
      </c>
      <c r="O85" s="30"/>
    </row>
    <row r="86" spans="1:15">
      <c r="A86" s="28" t="str">
        <f>IF(D86&lt;&gt;"","[ACC_0"&amp;TEXT(ROW()-11-COUNTBLANK($F$14:F86),"###")&amp;"]","")</f>
        <v/>
      </c>
      <c r="B86" s="174" t="s">
        <v>297</v>
      </c>
      <c r="C86" s="175"/>
      <c r="D86" s="175"/>
      <c r="E86" s="175"/>
      <c r="F86" s="175"/>
      <c r="G86" s="176"/>
      <c r="H86" s="23"/>
      <c r="I86" s="41"/>
      <c r="J86" s="59"/>
      <c r="K86" s="59"/>
      <c r="L86" s="59"/>
      <c r="M86" s="157"/>
      <c r="N86" s="165"/>
      <c r="O86" s="59"/>
    </row>
    <row r="87" spans="1:15" ht="15.75" hidden="1" customHeight="1">
      <c r="A87" s="28" t="str">
        <f>IF(D87&lt;&gt;"","[ACC_0"&amp;TEXT(ROW()-11-COUNTBLANK($F$14:F87),"###")&amp;"]","")</f>
        <v>[ACC_072]</v>
      </c>
      <c r="B87" s="28" t="s">
        <v>297</v>
      </c>
      <c r="C87" s="186" t="s">
        <v>275</v>
      </c>
      <c r="D87" s="28" t="s">
        <v>298</v>
      </c>
      <c r="E87" s="28" t="s">
        <v>299</v>
      </c>
      <c r="F87" s="28" t="s">
        <v>300</v>
      </c>
      <c r="G87" s="48" t="s">
        <v>301</v>
      </c>
      <c r="H87" s="32" t="s">
        <v>3</v>
      </c>
      <c r="I87" s="72">
        <v>2</v>
      </c>
      <c r="J87" s="73"/>
      <c r="K87" s="73"/>
      <c r="L87" s="73"/>
      <c r="M87" s="33" t="s">
        <v>36</v>
      </c>
      <c r="N87" s="33"/>
      <c r="O87" s="73"/>
    </row>
    <row r="88" spans="1:15" ht="45" hidden="1">
      <c r="A88" s="28" t="str">
        <f>IF(D88&lt;&gt;"","[ACC_0"&amp;TEXT(ROW()-11-COUNTBLANK($F$14:F88),"###")&amp;"]","")</f>
        <v>[ACC_073]</v>
      </c>
      <c r="B88" s="28" t="s">
        <v>297</v>
      </c>
      <c r="C88" s="186"/>
      <c r="D88" s="28" t="s">
        <v>302</v>
      </c>
      <c r="E88" s="28" t="s">
        <v>303</v>
      </c>
      <c r="F88" s="28" t="s">
        <v>304</v>
      </c>
      <c r="G88" s="48" t="s">
        <v>305</v>
      </c>
      <c r="H88" s="32" t="s">
        <v>3</v>
      </c>
      <c r="I88" s="72">
        <v>3</v>
      </c>
      <c r="J88" s="73"/>
      <c r="K88" s="73"/>
      <c r="L88" s="73"/>
      <c r="M88" s="33" t="s">
        <v>36</v>
      </c>
      <c r="N88" s="33"/>
      <c r="O88" s="73"/>
    </row>
    <row r="89" spans="1:15" ht="60" hidden="1">
      <c r="A89" s="28" t="str">
        <f>IF(D89&lt;&gt;"","[ACC_0"&amp;TEXT(ROW()-11-COUNTBLANK($F$14:F89),"###")&amp;"]","")</f>
        <v>[ACC_074]</v>
      </c>
      <c r="B89" s="28" t="s">
        <v>297</v>
      </c>
      <c r="C89" s="186"/>
      <c r="D89" s="28" t="s">
        <v>306</v>
      </c>
      <c r="E89" s="28" t="s">
        <v>307</v>
      </c>
      <c r="F89" s="28" t="s">
        <v>308</v>
      </c>
      <c r="G89" s="48" t="s">
        <v>309</v>
      </c>
      <c r="H89" s="32" t="s">
        <v>3</v>
      </c>
      <c r="I89" s="72">
        <v>3</v>
      </c>
      <c r="J89" s="73"/>
      <c r="K89" s="73"/>
      <c r="L89" s="73"/>
      <c r="M89" s="33" t="s">
        <v>36</v>
      </c>
      <c r="N89" s="33"/>
      <c r="O89" s="73"/>
    </row>
    <row r="90" spans="1:15" ht="60" hidden="1">
      <c r="A90" s="28" t="str">
        <f>IF(D90&lt;&gt;"","[ACC_0"&amp;TEXT(ROW()-11-COUNTBLANK($F$14:F90),"###")&amp;"]","")</f>
        <v>[ACC_075]</v>
      </c>
      <c r="B90" s="28" t="s">
        <v>297</v>
      </c>
      <c r="C90" s="186"/>
      <c r="D90" s="28" t="s">
        <v>310</v>
      </c>
      <c r="E90" s="28" t="s">
        <v>311</v>
      </c>
      <c r="F90" s="28" t="s">
        <v>312</v>
      </c>
      <c r="G90" s="48" t="s">
        <v>313</v>
      </c>
      <c r="H90" s="32" t="s">
        <v>3</v>
      </c>
      <c r="I90" s="72">
        <v>3</v>
      </c>
      <c r="J90" s="73"/>
      <c r="K90" s="73"/>
      <c r="L90" s="73"/>
      <c r="M90" s="33" t="s">
        <v>36</v>
      </c>
      <c r="N90" s="33"/>
      <c r="O90" s="73" t="s">
        <v>314</v>
      </c>
    </row>
    <row r="91" spans="1:15" ht="60" hidden="1">
      <c r="A91" s="28" t="str">
        <f>IF(D91&lt;&gt;"","[ACC_0"&amp;TEXT(ROW()-11-COUNTBLANK($F$14:F91),"###")&amp;"]","")</f>
        <v>[ACC_076]</v>
      </c>
      <c r="B91" s="28" t="s">
        <v>297</v>
      </c>
      <c r="C91" s="186"/>
      <c r="D91" s="28" t="s">
        <v>315</v>
      </c>
      <c r="E91" s="28" t="s">
        <v>316</v>
      </c>
      <c r="F91" s="28" t="s">
        <v>317</v>
      </c>
      <c r="G91" s="48" t="s">
        <v>318</v>
      </c>
      <c r="H91" s="32" t="s">
        <v>3</v>
      </c>
      <c r="I91" s="72">
        <v>3</v>
      </c>
      <c r="J91" s="73"/>
      <c r="K91" s="73"/>
      <c r="L91" s="73"/>
      <c r="M91" s="33" t="s">
        <v>36</v>
      </c>
      <c r="N91" s="33"/>
      <c r="O91" s="73"/>
    </row>
    <row r="92" spans="1:15" ht="60" hidden="1">
      <c r="A92" s="28" t="str">
        <f>IF(D92&lt;&gt;"","[ACC_0"&amp;TEXT(ROW()-11-COUNTBLANK($F$14:F92),"###")&amp;"]","")</f>
        <v>[ACC_077]</v>
      </c>
      <c r="B92" s="28" t="s">
        <v>297</v>
      </c>
      <c r="C92" s="186"/>
      <c r="D92" s="28" t="s">
        <v>319</v>
      </c>
      <c r="E92" s="28" t="s">
        <v>320</v>
      </c>
      <c r="F92" s="28" t="s">
        <v>321</v>
      </c>
      <c r="G92" s="48" t="s">
        <v>318</v>
      </c>
      <c r="H92" s="32" t="s">
        <v>3</v>
      </c>
      <c r="I92" s="72">
        <v>3</v>
      </c>
      <c r="J92" s="73"/>
      <c r="K92" s="73"/>
      <c r="L92" s="73"/>
      <c r="M92" s="33" t="s">
        <v>36</v>
      </c>
      <c r="N92" s="33"/>
      <c r="O92" s="73"/>
    </row>
    <row r="93" spans="1:15" ht="89.25" hidden="1">
      <c r="A93" s="28" t="str">
        <f>IF(D93&lt;&gt;"","[ACC_0"&amp;TEXT(ROW()-11-COUNTBLANK($F$14:F93),"###")&amp;"]","")</f>
        <v>[ACC_078]</v>
      </c>
      <c r="B93" s="28" t="s">
        <v>297</v>
      </c>
      <c r="C93" s="186"/>
      <c r="D93" s="94" t="s">
        <v>322</v>
      </c>
      <c r="E93" s="28" t="s">
        <v>323</v>
      </c>
      <c r="F93" s="28" t="s">
        <v>324</v>
      </c>
      <c r="G93" s="48" t="s">
        <v>325</v>
      </c>
      <c r="H93" s="32" t="s">
        <v>3</v>
      </c>
      <c r="I93" s="72">
        <v>3</v>
      </c>
      <c r="J93" s="73"/>
      <c r="K93" s="73"/>
      <c r="L93" s="73"/>
      <c r="M93" s="33" t="s">
        <v>36</v>
      </c>
      <c r="N93" s="33"/>
      <c r="O93" s="73"/>
    </row>
    <row r="94" spans="1:15" ht="89.25" hidden="1">
      <c r="A94" s="28" t="str">
        <f>IF(D94&lt;&gt;"","[ACC_0"&amp;TEXT(ROW()-11-COUNTBLANK($F$14:F94),"###")&amp;"]","")</f>
        <v>[ACC_079]</v>
      </c>
      <c r="B94" s="28" t="s">
        <v>297</v>
      </c>
      <c r="C94" s="186"/>
      <c r="D94" s="94" t="s">
        <v>326</v>
      </c>
      <c r="E94" s="28" t="s">
        <v>323</v>
      </c>
      <c r="F94" s="28" t="s">
        <v>327</v>
      </c>
      <c r="G94" s="48" t="s">
        <v>328</v>
      </c>
      <c r="H94" s="32" t="s">
        <v>3</v>
      </c>
      <c r="I94" s="72">
        <v>3</v>
      </c>
      <c r="J94" s="73"/>
      <c r="K94" s="73"/>
      <c r="L94" s="73"/>
      <c r="M94" s="33" t="s">
        <v>36</v>
      </c>
      <c r="N94" s="33"/>
      <c r="O94" s="73"/>
    </row>
    <row r="95" spans="1:15" ht="89.25" hidden="1">
      <c r="A95" s="28" t="str">
        <f>IF(D95&lt;&gt;"","[ACC_0"&amp;TEXT(ROW()-11-COUNTBLANK($F$14:F95),"###")&amp;"]","")</f>
        <v>[ACC_080]</v>
      </c>
      <c r="B95" s="28" t="s">
        <v>297</v>
      </c>
      <c r="C95" s="186"/>
      <c r="D95" s="94" t="s">
        <v>329</v>
      </c>
      <c r="E95" s="28" t="s">
        <v>323</v>
      </c>
      <c r="F95" s="28" t="s">
        <v>330</v>
      </c>
      <c r="G95" s="48" t="s">
        <v>331</v>
      </c>
      <c r="H95" s="32" t="s">
        <v>3</v>
      </c>
      <c r="I95" s="64">
        <v>3</v>
      </c>
      <c r="J95" s="95"/>
      <c r="K95" s="95"/>
      <c r="L95" s="95"/>
      <c r="M95" s="33" t="s">
        <v>36</v>
      </c>
      <c r="N95" s="33"/>
      <c r="O95" s="73" t="s">
        <v>314</v>
      </c>
    </row>
    <row r="96" spans="1:15" ht="89.25" hidden="1">
      <c r="A96" s="28" t="str">
        <f>IF(D96&lt;&gt;"","[ACC_0"&amp;TEXT(ROW()-11-COUNTBLANK($F$14:F96),"###")&amp;"]","")</f>
        <v>[ACC_081]</v>
      </c>
      <c r="B96" s="28" t="s">
        <v>297</v>
      </c>
      <c r="C96" s="186"/>
      <c r="D96" s="94" t="s">
        <v>332</v>
      </c>
      <c r="E96" s="28" t="s">
        <v>323</v>
      </c>
      <c r="F96" s="28" t="s">
        <v>333</v>
      </c>
      <c r="G96" s="48" t="s">
        <v>334</v>
      </c>
      <c r="H96" s="32" t="s">
        <v>3</v>
      </c>
      <c r="I96" s="64">
        <v>3</v>
      </c>
      <c r="J96" s="95"/>
      <c r="K96" s="95"/>
      <c r="L96" s="95"/>
      <c r="M96" s="33" t="s">
        <v>36</v>
      </c>
      <c r="N96" s="33"/>
      <c r="O96" s="95"/>
    </row>
    <row r="97" spans="1:15" ht="104.25" hidden="1">
      <c r="A97" s="28" t="str">
        <f>IF(D97&lt;&gt;"","[ACC_0"&amp;TEXT(ROW()-11-COUNTBLANK($F$14:F97),"###")&amp;"]","")</f>
        <v>[ACC_082]</v>
      </c>
      <c r="B97" s="28" t="s">
        <v>297</v>
      </c>
      <c r="C97" s="187" t="s">
        <v>68</v>
      </c>
      <c r="D97" s="94" t="s">
        <v>335</v>
      </c>
      <c r="E97" s="28" t="s">
        <v>336</v>
      </c>
      <c r="F97" s="79" t="s">
        <v>337</v>
      </c>
      <c r="G97" s="96" t="s">
        <v>338</v>
      </c>
      <c r="H97" s="32" t="s">
        <v>3</v>
      </c>
      <c r="I97" s="64">
        <v>3</v>
      </c>
      <c r="J97" s="95"/>
      <c r="K97" s="95"/>
      <c r="L97" s="95"/>
      <c r="M97" s="33" t="s">
        <v>36</v>
      </c>
      <c r="N97" s="33"/>
      <c r="O97" s="95"/>
    </row>
    <row r="98" spans="1:15" ht="104.25" hidden="1">
      <c r="A98" s="28" t="str">
        <f>IF(D98&lt;&gt;"","[ACC_0"&amp;TEXT(ROW()-11-COUNTBLANK($F$14:F98),"###")&amp;"]","")</f>
        <v>[ACC_083]</v>
      </c>
      <c r="B98" s="28" t="s">
        <v>297</v>
      </c>
      <c r="C98" s="188"/>
      <c r="D98" s="94" t="s">
        <v>339</v>
      </c>
      <c r="E98" s="28" t="s">
        <v>336</v>
      </c>
      <c r="F98" s="79" t="s">
        <v>340</v>
      </c>
      <c r="G98" s="96" t="s">
        <v>341</v>
      </c>
      <c r="H98" s="32" t="s">
        <v>3</v>
      </c>
      <c r="I98" s="64">
        <v>3</v>
      </c>
      <c r="J98" s="95"/>
      <c r="K98" s="95"/>
      <c r="L98" s="95"/>
      <c r="M98" s="33" t="s">
        <v>36</v>
      </c>
      <c r="N98" s="33"/>
      <c r="O98" s="95"/>
    </row>
    <row r="99" spans="1:15" s="45" customFormat="1" ht="60" hidden="1">
      <c r="A99" s="56" t="str">
        <f>IF(D99&lt;&gt;"","[ACC_0"&amp;TEXT(ROW()-11-COUNTBLANK($F$14:F99),"###")&amp;"]","")</f>
        <v>[ACC_084]</v>
      </c>
      <c r="B99" s="57" t="s">
        <v>297</v>
      </c>
      <c r="C99" s="188"/>
      <c r="D99" s="172" t="s">
        <v>342</v>
      </c>
      <c r="E99" s="57" t="s">
        <v>336</v>
      </c>
      <c r="F99" s="57" t="s">
        <v>343</v>
      </c>
      <c r="G99" s="58" t="s">
        <v>344</v>
      </c>
      <c r="H99" s="23" t="s">
        <v>3</v>
      </c>
      <c r="I99" s="69">
        <v>3</v>
      </c>
      <c r="J99" s="173"/>
      <c r="K99" s="173"/>
      <c r="L99" s="173"/>
      <c r="M99" s="41" t="s">
        <v>36</v>
      </c>
      <c r="N99" s="41"/>
      <c r="O99" s="90" t="s">
        <v>314</v>
      </c>
    </row>
    <row r="100" spans="1:15" s="45" customFormat="1" ht="89.25" hidden="1">
      <c r="A100" s="56" t="str">
        <f>IF(D100&lt;&gt;"","[ACC_0"&amp;TEXT(ROW()-11-COUNTBLANK($F$14:F100),"###")&amp;"]","")</f>
        <v>[ACC_085]</v>
      </c>
      <c r="B100" s="56" t="s">
        <v>297</v>
      </c>
      <c r="C100" s="188"/>
      <c r="D100" s="172" t="s">
        <v>345</v>
      </c>
      <c r="E100" s="56" t="s">
        <v>336</v>
      </c>
      <c r="F100" s="56" t="s">
        <v>346</v>
      </c>
      <c r="G100" s="61" t="s">
        <v>347</v>
      </c>
      <c r="H100" s="23" t="s">
        <v>3</v>
      </c>
      <c r="I100" s="69">
        <v>3</v>
      </c>
      <c r="J100" s="173"/>
      <c r="K100" s="173"/>
      <c r="L100" s="173"/>
      <c r="M100" s="41" t="s">
        <v>36</v>
      </c>
      <c r="N100" s="41"/>
      <c r="O100" s="173"/>
    </row>
    <row r="101" spans="1:15" s="84" customFormat="1" ht="104.25" hidden="1">
      <c r="A101" s="28" t="str">
        <f>IF(D101&lt;&gt;"","[ACC_0"&amp;TEXT(ROW()-11-COUNTBLANK($F$14:F101),"###")&amp;"]","")</f>
        <v>[ACC_086]</v>
      </c>
      <c r="B101" s="28" t="s">
        <v>297</v>
      </c>
      <c r="C101" s="188"/>
      <c r="D101" s="79" t="s">
        <v>348</v>
      </c>
      <c r="E101" s="79" t="s">
        <v>349</v>
      </c>
      <c r="F101" s="79" t="s">
        <v>337</v>
      </c>
      <c r="G101" s="96" t="s">
        <v>350</v>
      </c>
      <c r="H101" s="97" t="s">
        <v>3</v>
      </c>
      <c r="I101" s="85">
        <v>2</v>
      </c>
      <c r="J101" s="98"/>
      <c r="K101" s="98"/>
      <c r="L101" s="98"/>
      <c r="M101" s="33" t="s">
        <v>36</v>
      </c>
      <c r="N101" s="33"/>
      <c r="O101" s="98"/>
    </row>
    <row r="102" spans="1:15" s="84" customFormat="1" ht="104.25" hidden="1">
      <c r="A102" s="28" t="str">
        <f>IF(D102&lt;&gt;"","[ACC_0"&amp;TEXT(ROW()-11-COUNTBLANK($F$14:F102),"###")&amp;"]","")</f>
        <v>[ACC_087]</v>
      </c>
      <c r="B102" s="28" t="s">
        <v>297</v>
      </c>
      <c r="C102" s="188"/>
      <c r="D102" s="79" t="s">
        <v>351</v>
      </c>
      <c r="E102" s="79" t="s">
        <v>349</v>
      </c>
      <c r="F102" s="79" t="s">
        <v>340</v>
      </c>
      <c r="G102" s="96" t="s">
        <v>341</v>
      </c>
      <c r="H102" s="97" t="s">
        <v>3</v>
      </c>
      <c r="I102" s="85">
        <v>2</v>
      </c>
      <c r="J102" s="98"/>
      <c r="K102" s="98"/>
      <c r="L102" s="98"/>
      <c r="M102" s="33" t="s">
        <v>36</v>
      </c>
      <c r="N102" s="33"/>
      <c r="O102" s="98"/>
    </row>
    <row r="103" spans="1:15" s="84" customFormat="1" ht="104.25" hidden="1">
      <c r="A103" s="28" t="str">
        <f>IF(D103&lt;&gt;"","[ACC_0"&amp;TEXT(ROW()-11-COUNTBLANK($F$14:F103),"###")&amp;"]","")</f>
        <v>[ACC_088]</v>
      </c>
      <c r="B103" s="28" t="s">
        <v>297</v>
      </c>
      <c r="C103" s="188"/>
      <c r="D103" s="79" t="s">
        <v>352</v>
      </c>
      <c r="E103" s="79" t="s">
        <v>349</v>
      </c>
      <c r="F103" s="79" t="s">
        <v>353</v>
      </c>
      <c r="G103" s="96" t="s">
        <v>350</v>
      </c>
      <c r="H103" s="97" t="s">
        <v>3</v>
      </c>
      <c r="I103" s="85">
        <v>2</v>
      </c>
      <c r="J103" s="98"/>
      <c r="K103" s="98"/>
      <c r="L103" s="98"/>
      <c r="M103" s="33" t="s">
        <v>36</v>
      </c>
      <c r="N103" s="33"/>
      <c r="O103" s="73" t="s">
        <v>314</v>
      </c>
    </row>
    <row r="104" spans="1:15" s="84" customFormat="1" ht="60" hidden="1">
      <c r="A104" s="28" t="str">
        <f>IF(D104&lt;&gt;"","[ACC_0"&amp;TEXT(ROW()-11-COUNTBLANK($F$14:F104),"###")&amp;"]","")</f>
        <v>[ACC_089]</v>
      </c>
      <c r="B104" s="28" t="s">
        <v>297</v>
      </c>
      <c r="C104" s="188"/>
      <c r="D104" s="79" t="s">
        <v>354</v>
      </c>
      <c r="E104" s="79" t="s">
        <v>349</v>
      </c>
      <c r="F104" s="79" t="s">
        <v>355</v>
      </c>
      <c r="G104" s="96" t="s">
        <v>356</v>
      </c>
      <c r="H104" s="97" t="s">
        <v>3</v>
      </c>
      <c r="I104" s="85">
        <v>2</v>
      </c>
      <c r="J104" s="98"/>
      <c r="K104" s="98"/>
      <c r="L104" s="98"/>
      <c r="M104" s="33" t="s">
        <v>36</v>
      </c>
      <c r="N104" s="33"/>
      <c r="O104" s="98"/>
    </row>
    <row r="105" spans="1:15" s="84" customFormat="1" ht="89.25" hidden="1">
      <c r="A105" s="28" t="str">
        <f>IF(D105&lt;&gt;"","[ACC_0"&amp;TEXT(ROW()-11-COUNTBLANK($F$14:F105),"###")&amp;"]","")</f>
        <v>[ACC_090]</v>
      </c>
      <c r="B105" s="28" t="s">
        <v>297</v>
      </c>
      <c r="C105" s="188"/>
      <c r="D105" s="79" t="s">
        <v>357</v>
      </c>
      <c r="E105" s="79" t="s">
        <v>358</v>
      </c>
      <c r="F105" s="79" t="s">
        <v>355</v>
      </c>
      <c r="G105" s="96" t="s">
        <v>356</v>
      </c>
      <c r="H105" s="97" t="s">
        <v>3</v>
      </c>
      <c r="I105" s="85">
        <v>2</v>
      </c>
      <c r="J105" s="98"/>
      <c r="K105" s="98"/>
      <c r="L105" s="98"/>
      <c r="M105" s="33" t="s">
        <v>36</v>
      </c>
      <c r="N105" s="33"/>
      <c r="O105" s="98"/>
    </row>
    <row r="106" spans="1:15" s="84" customFormat="1" ht="104.25" hidden="1">
      <c r="A106" s="28" t="str">
        <f>IF(D106&lt;&gt;"","[ACC_0"&amp;TEXT(ROW()-11-COUNTBLANK($F$14:F106),"###")&amp;"]","")</f>
        <v>[ACC_091]</v>
      </c>
      <c r="B106" s="28" t="s">
        <v>297</v>
      </c>
      <c r="C106" s="189"/>
      <c r="D106" s="79" t="s">
        <v>359</v>
      </c>
      <c r="E106" s="79" t="s">
        <v>360</v>
      </c>
      <c r="F106" s="79" t="s">
        <v>361</v>
      </c>
      <c r="G106" s="96" t="s">
        <v>362</v>
      </c>
      <c r="H106" s="97" t="s">
        <v>3</v>
      </c>
      <c r="I106" s="85">
        <v>2</v>
      </c>
      <c r="J106" s="98"/>
      <c r="K106" s="98"/>
      <c r="L106" s="98"/>
      <c r="M106" s="33" t="s">
        <v>36</v>
      </c>
      <c r="N106" s="33"/>
      <c r="O106" s="98" t="s">
        <v>363</v>
      </c>
    </row>
    <row r="107" spans="1:15">
      <c r="A107" s="28" t="str">
        <f>IF(D107&lt;&gt;"","[ACC_0"&amp;TEXT(ROW()-11-COUNTBLANK($F$14:F107),"###")&amp;"]","")</f>
        <v/>
      </c>
      <c r="B107" s="174" t="s">
        <v>364</v>
      </c>
      <c r="C107" s="175"/>
      <c r="D107" s="175"/>
      <c r="E107" s="175"/>
      <c r="F107" s="175"/>
      <c r="G107" s="176"/>
      <c r="H107" s="23"/>
      <c r="I107" s="41"/>
      <c r="J107" s="59"/>
      <c r="K107" s="59"/>
      <c r="L107" s="59"/>
      <c r="M107" s="157"/>
      <c r="N107" s="165"/>
      <c r="O107" s="59"/>
    </row>
    <row r="108" spans="1:15" ht="168">
      <c r="A108" s="29" t="str">
        <f>IF(D108&lt;&gt;"","[ACC_0"&amp;TEXT(ROW()-11-COUNTBLANK($F$14:F108),"###")&amp;"]","")</f>
        <v>[ACC_092]</v>
      </c>
      <c r="B108" s="29" t="s">
        <v>364</v>
      </c>
      <c r="C108" s="29"/>
      <c r="D108" s="29" t="s">
        <v>365</v>
      </c>
      <c r="E108" s="29" t="s">
        <v>83</v>
      </c>
      <c r="F108" s="29" t="s">
        <v>366</v>
      </c>
      <c r="G108" s="31" t="s">
        <v>367</v>
      </c>
      <c r="H108" s="32" t="s">
        <v>6</v>
      </c>
      <c r="I108" s="72">
        <v>1</v>
      </c>
      <c r="J108" s="30"/>
      <c r="K108" s="30"/>
      <c r="L108" s="30"/>
      <c r="M108" s="157" t="s">
        <v>13</v>
      </c>
      <c r="N108" s="28" t="s">
        <v>368</v>
      </c>
      <c r="O108" s="30"/>
    </row>
    <row r="109" spans="1:15" s="84" customFormat="1" ht="30" hidden="1">
      <c r="A109" s="29" t="str">
        <f>IF(D109&lt;&gt;"","[ACC_0"&amp;TEXT(ROW()-11-COUNTBLANK($F$14:F109),"###")&amp;"]","")</f>
        <v>[ACC_093]</v>
      </c>
      <c r="B109" s="99" t="s">
        <v>364</v>
      </c>
      <c r="C109" s="100"/>
      <c r="D109" s="99" t="s">
        <v>369</v>
      </c>
      <c r="E109" s="99" t="s">
        <v>83</v>
      </c>
      <c r="F109" s="99" t="s">
        <v>370</v>
      </c>
      <c r="G109" s="101" t="s">
        <v>371</v>
      </c>
      <c r="H109" s="32" t="s">
        <v>3</v>
      </c>
      <c r="I109" s="85">
        <v>2</v>
      </c>
      <c r="J109" s="102"/>
      <c r="K109" s="102"/>
      <c r="L109" s="102"/>
      <c r="M109" s="33" t="s">
        <v>36</v>
      </c>
      <c r="N109" s="33"/>
      <c r="O109" s="102"/>
    </row>
    <row r="110" spans="1:15" ht="60" hidden="1">
      <c r="A110" s="28" t="str">
        <f>IF(D110&lt;&gt;"","[ACC_0"&amp;TEXT(ROW()-11-COUNTBLANK($F$14:F110),"###")&amp;"]","")</f>
        <v>[ACC_094]</v>
      </c>
      <c r="B110" s="28" t="s">
        <v>364</v>
      </c>
      <c r="C110" s="28"/>
      <c r="D110" s="28" t="s">
        <v>372</v>
      </c>
      <c r="E110" s="28" t="s">
        <v>83</v>
      </c>
      <c r="F110" s="28" t="s">
        <v>373</v>
      </c>
      <c r="G110" s="48" t="s">
        <v>374</v>
      </c>
      <c r="H110" s="32" t="s">
        <v>3</v>
      </c>
      <c r="I110" s="72">
        <v>2</v>
      </c>
      <c r="J110" s="73"/>
      <c r="K110" s="73"/>
      <c r="L110" s="73"/>
      <c r="M110" s="33" t="s">
        <v>36</v>
      </c>
      <c r="N110" s="33"/>
      <c r="O110" s="73"/>
    </row>
    <row r="111" spans="1:15" ht="60" hidden="1">
      <c r="A111" s="28" t="str">
        <f>IF(D111&lt;&gt;"","[ACC_0"&amp;TEXT(ROW()-11-COUNTBLANK($F$14:F111),"###")&amp;"]","")</f>
        <v>[ACC_095]</v>
      </c>
      <c r="B111" s="28" t="s">
        <v>364</v>
      </c>
      <c r="C111" s="28"/>
      <c r="D111" s="28" t="s">
        <v>375</v>
      </c>
      <c r="E111" s="28" t="s">
        <v>83</v>
      </c>
      <c r="F111" s="28" t="s">
        <v>376</v>
      </c>
      <c r="G111" s="48" t="s">
        <v>377</v>
      </c>
      <c r="H111" s="32" t="s">
        <v>3</v>
      </c>
      <c r="I111" s="72">
        <v>3</v>
      </c>
      <c r="J111" s="73"/>
      <c r="K111" s="73"/>
      <c r="L111" s="73"/>
      <c r="M111" s="33" t="s">
        <v>36</v>
      </c>
      <c r="N111" s="33"/>
      <c r="O111" s="73"/>
    </row>
    <row r="112" spans="1:15" ht="15.75" hidden="1" customHeight="1">
      <c r="A112" s="28" t="str">
        <f>IF(D112&lt;&gt;"","[ACC_0"&amp;TEXT(ROW()-11-COUNTBLANK($F$14:F112),"###")&amp;"]","")</f>
        <v>[ACC_096]</v>
      </c>
      <c r="B112" s="28" t="s">
        <v>364</v>
      </c>
      <c r="C112" s="28"/>
      <c r="D112" s="28" t="s">
        <v>378</v>
      </c>
      <c r="E112" s="28" t="s">
        <v>379</v>
      </c>
      <c r="F112" s="28" t="s">
        <v>370</v>
      </c>
      <c r="G112" s="48" t="s">
        <v>380</v>
      </c>
      <c r="H112" s="32" t="s">
        <v>3</v>
      </c>
      <c r="I112" s="72">
        <v>2</v>
      </c>
      <c r="J112" s="73"/>
      <c r="K112" s="73"/>
      <c r="L112" s="73"/>
      <c r="M112" s="33" t="s">
        <v>36</v>
      </c>
      <c r="N112" s="33"/>
      <c r="O112" s="73"/>
    </row>
    <row r="113" spans="1:15" ht="60" hidden="1">
      <c r="A113" s="28" t="str">
        <f>IF(D113&lt;&gt;"","[ACC_0"&amp;TEXT(ROW()-11-COUNTBLANK($F$14:F113),"###")&amp;"]","")</f>
        <v>[ACC_097]</v>
      </c>
      <c r="B113" s="28" t="s">
        <v>364</v>
      </c>
      <c r="C113" s="28"/>
      <c r="D113" s="28" t="s">
        <v>381</v>
      </c>
      <c r="E113" s="28" t="s">
        <v>382</v>
      </c>
      <c r="F113" s="28" t="s">
        <v>373</v>
      </c>
      <c r="G113" s="48" t="s">
        <v>383</v>
      </c>
      <c r="H113" s="32" t="s">
        <v>3</v>
      </c>
      <c r="I113" s="72">
        <v>2</v>
      </c>
      <c r="J113" s="73"/>
      <c r="K113" s="73"/>
      <c r="L113" s="73"/>
      <c r="M113" s="33" t="s">
        <v>36</v>
      </c>
      <c r="N113" s="33"/>
      <c r="O113" s="73"/>
    </row>
    <row r="114" spans="1:15">
      <c r="A114" s="28" t="str">
        <f>IF(D114&lt;&gt;"","[ACC_0"&amp;TEXT(ROW()-11-COUNTBLANK($F$14:F114),"###")&amp;"]","")</f>
        <v/>
      </c>
      <c r="B114" s="174" t="s">
        <v>384</v>
      </c>
      <c r="C114" s="175"/>
      <c r="D114" s="175"/>
      <c r="E114" s="175"/>
      <c r="F114" s="175"/>
      <c r="G114" s="176"/>
      <c r="H114" s="23"/>
      <c r="I114" s="41"/>
      <c r="J114" s="59"/>
      <c r="K114" s="59"/>
      <c r="L114" s="59"/>
      <c r="M114" s="157"/>
      <c r="N114" s="165"/>
      <c r="O114" s="59"/>
    </row>
    <row r="115" spans="1:15" ht="74.25" hidden="1">
      <c r="A115" s="28" t="str">
        <f>IF(D115&lt;&gt;"","[ACC_0"&amp;TEXT(ROW()-11-COUNTBLANK($F$14:F115),"###")&amp;"]","")</f>
        <v>[ACC_098]</v>
      </c>
      <c r="B115" s="28" t="s">
        <v>384</v>
      </c>
      <c r="C115" s="28"/>
      <c r="D115" s="28" t="s">
        <v>385</v>
      </c>
      <c r="E115" s="28" t="s">
        <v>83</v>
      </c>
      <c r="F115" s="28" t="s">
        <v>386</v>
      </c>
      <c r="G115" s="48" t="s">
        <v>387</v>
      </c>
      <c r="H115" s="32" t="s">
        <v>3</v>
      </c>
      <c r="I115" s="72">
        <v>3</v>
      </c>
      <c r="J115" s="73"/>
      <c r="K115" s="73"/>
      <c r="L115" s="73"/>
      <c r="M115" s="33" t="s">
        <v>36</v>
      </c>
      <c r="N115" s="33"/>
      <c r="O115" s="73"/>
    </row>
    <row r="116" spans="1:15" ht="60" hidden="1">
      <c r="A116" s="28" t="str">
        <f>IF(D116&lt;&gt;"","[ACC_0"&amp;TEXT(ROW()-11-COUNTBLANK($F$14:F116),"###")&amp;"]","")</f>
        <v>[ACC_099]</v>
      </c>
      <c r="B116" s="28" t="s">
        <v>384</v>
      </c>
      <c r="C116" s="28"/>
      <c r="D116" s="28" t="s">
        <v>388</v>
      </c>
      <c r="E116" s="28" t="s">
        <v>83</v>
      </c>
      <c r="F116" s="28" t="s">
        <v>389</v>
      </c>
      <c r="G116" s="48" t="s">
        <v>390</v>
      </c>
      <c r="H116" s="32" t="s">
        <v>3</v>
      </c>
      <c r="I116" s="72">
        <v>2</v>
      </c>
      <c r="J116" s="73"/>
      <c r="K116" s="73"/>
      <c r="L116" s="73"/>
      <c r="M116" s="33" t="s">
        <v>36</v>
      </c>
      <c r="N116" s="33"/>
      <c r="O116" s="73"/>
    </row>
    <row r="117" spans="1:15" ht="60" hidden="1">
      <c r="A117" s="28" t="str">
        <f>IF(D117&lt;&gt;"","[ACC_0"&amp;TEXT(ROW()-11-COUNTBLANK($F$14:F117),"###")&amp;"]","")</f>
        <v>[ACC_0100]</v>
      </c>
      <c r="B117" s="28" t="s">
        <v>384</v>
      </c>
      <c r="C117" s="28"/>
      <c r="D117" s="28" t="s">
        <v>391</v>
      </c>
      <c r="E117" s="28" t="s">
        <v>83</v>
      </c>
      <c r="F117" s="28" t="s">
        <v>392</v>
      </c>
      <c r="G117" s="48" t="s">
        <v>390</v>
      </c>
      <c r="H117" s="32" t="s">
        <v>3</v>
      </c>
      <c r="I117" s="72">
        <v>2</v>
      </c>
      <c r="J117" s="73"/>
      <c r="K117" s="73"/>
      <c r="L117" s="73"/>
      <c r="M117" s="33" t="s">
        <v>36</v>
      </c>
      <c r="N117" s="33"/>
      <c r="O117" s="73"/>
    </row>
    <row r="118" spans="1:15" ht="61.5">
      <c r="A118" s="29" t="str">
        <f>IF(D118&lt;&gt;"","[ACC_0"&amp;TEXT(ROW()-11-COUNTBLANK($F$14:F118),"###")&amp;"]","")</f>
        <v>[ACC_0101]</v>
      </c>
      <c r="B118" s="29" t="s">
        <v>384</v>
      </c>
      <c r="C118" s="29"/>
      <c r="D118" s="29" t="s">
        <v>393</v>
      </c>
      <c r="E118" s="29" t="s">
        <v>83</v>
      </c>
      <c r="F118" s="29" t="s">
        <v>394</v>
      </c>
      <c r="G118" s="48" t="s">
        <v>395</v>
      </c>
      <c r="H118" s="32" t="s">
        <v>6</v>
      </c>
      <c r="I118" s="72">
        <v>1</v>
      </c>
      <c r="J118" s="30"/>
      <c r="K118" s="30"/>
      <c r="L118" s="30"/>
      <c r="M118" s="157" t="s">
        <v>13</v>
      </c>
      <c r="N118" s="28" t="s">
        <v>396</v>
      </c>
      <c r="O118" s="30"/>
    </row>
    <row r="119" spans="1:15" ht="61.5">
      <c r="A119" s="29" t="str">
        <f>IF(D119&lt;&gt;"","[ACC_0"&amp;TEXT(ROW()-11-COUNTBLANK($F$14:F119),"###")&amp;"]","")</f>
        <v>[ACC_0102]</v>
      </c>
      <c r="B119" s="29" t="s">
        <v>384</v>
      </c>
      <c r="C119" s="29"/>
      <c r="D119" s="29" t="s">
        <v>397</v>
      </c>
      <c r="E119" s="29" t="s">
        <v>83</v>
      </c>
      <c r="F119" s="29" t="s">
        <v>398</v>
      </c>
      <c r="G119" s="36" t="s">
        <v>399</v>
      </c>
      <c r="H119" s="32" t="s">
        <v>6</v>
      </c>
      <c r="I119" s="72">
        <v>1</v>
      </c>
      <c r="J119" s="30"/>
      <c r="K119" s="30"/>
      <c r="L119" s="30"/>
      <c r="M119" s="157" t="s">
        <v>13</v>
      </c>
      <c r="N119" s="28" t="s">
        <v>400</v>
      </c>
      <c r="O119" s="103"/>
    </row>
    <row r="120" spans="1:15" ht="45" hidden="1">
      <c r="A120" s="28" t="str">
        <f>IF(D120&lt;&gt;"","[ACC_0"&amp;TEXT(ROW()-11-COUNTBLANK($F$14:F120),"###")&amp;"]","")</f>
        <v>[ACC_0103]</v>
      </c>
      <c r="B120" s="28" t="s">
        <v>384</v>
      </c>
      <c r="C120" s="28"/>
      <c r="D120" s="28" t="s">
        <v>401</v>
      </c>
      <c r="E120" s="28" t="s">
        <v>83</v>
      </c>
      <c r="F120" s="28" t="s">
        <v>402</v>
      </c>
      <c r="G120" s="48" t="s">
        <v>403</v>
      </c>
      <c r="H120" s="32" t="s">
        <v>3</v>
      </c>
      <c r="I120" s="72">
        <v>2</v>
      </c>
      <c r="J120" s="73"/>
      <c r="K120" s="73"/>
      <c r="L120" s="73"/>
      <c r="M120" s="33" t="s">
        <v>36</v>
      </c>
      <c r="N120" s="33"/>
      <c r="O120" s="73"/>
    </row>
    <row r="121" spans="1:15" s="45" customFormat="1" ht="107.25" hidden="1">
      <c r="A121" s="56" t="str">
        <f>IF(D121&lt;&gt;"","[ACC_0"&amp;TEXT(ROW()-11-COUNTBLANK($F$14:F121),"###")&amp;"]","")</f>
        <v>[ACC_0104]</v>
      </c>
      <c r="B121" s="56" t="s">
        <v>384</v>
      </c>
      <c r="C121" s="56"/>
      <c r="D121" s="56" t="s">
        <v>404</v>
      </c>
      <c r="E121" s="56" t="s">
        <v>83</v>
      </c>
      <c r="F121" s="56" t="s">
        <v>405</v>
      </c>
      <c r="G121" s="61" t="s">
        <v>399</v>
      </c>
      <c r="H121" s="32" t="s">
        <v>3</v>
      </c>
      <c r="I121" s="89">
        <v>2</v>
      </c>
      <c r="J121" s="90"/>
      <c r="K121" s="90"/>
      <c r="L121" s="90"/>
      <c r="M121" s="33" t="s">
        <v>36</v>
      </c>
      <c r="N121" s="33"/>
      <c r="O121" s="104" t="s">
        <v>406</v>
      </c>
    </row>
    <row r="122" spans="1:15" ht="74.25" hidden="1">
      <c r="A122" s="28" t="str">
        <f>IF(D122&lt;&gt;"","[ACC_0"&amp;TEXT(ROW()-11-COUNTBLANK($F$14:F122),"###")&amp;"]","")</f>
        <v>[ACC_0105]</v>
      </c>
      <c r="B122" s="28" t="s">
        <v>384</v>
      </c>
      <c r="C122" s="28"/>
      <c r="D122" s="28" t="s">
        <v>407</v>
      </c>
      <c r="E122" s="28" t="s">
        <v>83</v>
      </c>
      <c r="F122" s="28" t="s">
        <v>408</v>
      </c>
      <c r="G122" s="48" t="s">
        <v>409</v>
      </c>
      <c r="H122" s="32" t="s">
        <v>3</v>
      </c>
      <c r="I122" s="72">
        <v>2</v>
      </c>
      <c r="J122" s="73"/>
      <c r="K122" s="73"/>
      <c r="L122" s="73"/>
      <c r="M122" s="33" t="s">
        <v>36</v>
      </c>
      <c r="N122" s="33"/>
      <c r="O122" s="49" t="s">
        <v>410</v>
      </c>
    </row>
    <row r="123" spans="1:15" ht="89.25" hidden="1">
      <c r="A123" s="28" t="str">
        <f>IF(D123&lt;&gt;"","[ACC_0"&amp;TEXT(ROW()-11-COUNTBLANK($F$14:F123),"###")&amp;"]","")</f>
        <v>[ACC_0106]</v>
      </c>
      <c r="B123" s="28" t="s">
        <v>384</v>
      </c>
      <c r="C123" s="28"/>
      <c r="D123" s="28" t="s">
        <v>411</v>
      </c>
      <c r="E123" s="28" t="s">
        <v>83</v>
      </c>
      <c r="F123" s="28" t="s">
        <v>412</v>
      </c>
      <c r="G123" s="48" t="s">
        <v>413</v>
      </c>
      <c r="H123" s="32" t="s">
        <v>3</v>
      </c>
      <c r="I123" s="72">
        <v>3</v>
      </c>
      <c r="J123" s="73"/>
      <c r="K123" s="73"/>
      <c r="L123" s="73"/>
      <c r="M123" s="33" t="s">
        <v>36</v>
      </c>
      <c r="N123" s="33"/>
      <c r="O123" s="73"/>
    </row>
    <row r="124" spans="1:15" s="45" customFormat="1" ht="15.75" hidden="1" customHeight="1">
      <c r="A124" s="56" t="str">
        <f>IF(D124&lt;&gt;"","[ACC_0"&amp;TEXT(ROW()-11-COUNTBLANK($F$14:F124),"###")&amp;"]","")</f>
        <v>[ACC_0107]</v>
      </c>
      <c r="B124" s="56" t="s">
        <v>384</v>
      </c>
      <c r="C124" s="56"/>
      <c r="D124" s="56" t="s">
        <v>414</v>
      </c>
      <c r="E124" s="56" t="s">
        <v>83</v>
      </c>
      <c r="F124" s="56" t="s">
        <v>415</v>
      </c>
      <c r="G124" s="61" t="s">
        <v>416</v>
      </c>
      <c r="H124" s="32" t="s">
        <v>3</v>
      </c>
      <c r="I124" s="89">
        <v>3</v>
      </c>
      <c r="J124" s="90"/>
      <c r="K124" s="90"/>
      <c r="L124" s="90"/>
      <c r="M124" s="33" t="s">
        <v>36</v>
      </c>
      <c r="N124" s="33"/>
      <c r="O124" s="104" t="s">
        <v>417</v>
      </c>
    </row>
    <row r="125" spans="1:15" ht="15.75" hidden="1" customHeight="1">
      <c r="A125" s="28" t="str">
        <f>IF(D125&lt;&gt;"","[ACC_0"&amp;TEXT(ROW()-11-COUNTBLANK($F$14:F125),"###")&amp;"]","")</f>
        <v>[ACC_0108]</v>
      </c>
      <c r="B125" s="28" t="s">
        <v>384</v>
      </c>
      <c r="C125" s="28"/>
      <c r="D125" s="28" t="s">
        <v>418</v>
      </c>
      <c r="E125" s="28" t="s">
        <v>83</v>
      </c>
      <c r="F125" s="47" t="s">
        <v>419</v>
      </c>
      <c r="G125" s="48" t="s">
        <v>420</v>
      </c>
      <c r="H125" s="32" t="s">
        <v>3</v>
      </c>
      <c r="I125" s="72">
        <v>2</v>
      </c>
      <c r="J125" s="73"/>
      <c r="K125" s="73"/>
      <c r="L125" s="73"/>
      <c r="M125" s="33" t="s">
        <v>36</v>
      </c>
      <c r="N125" s="33"/>
      <c r="O125" s="49" t="s">
        <v>417</v>
      </c>
    </row>
    <row r="126" spans="1:15" ht="104.25" hidden="1">
      <c r="A126" s="28" t="str">
        <f>IF(D126&lt;&gt;"","[ACC_0"&amp;TEXT(ROW()-11-COUNTBLANK($F$14:F126),"###")&amp;"]","")</f>
        <v>[ACC_0109]</v>
      </c>
      <c r="B126" s="28" t="s">
        <v>384</v>
      </c>
      <c r="C126" s="28"/>
      <c r="D126" s="28" t="s">
        <v>421</v>
      </c>
      <c r="E126" s="28" t="s">
        <v>83</v>
      </c>
      <c r="F126" s="47" t="s">
        <v>422</v>
      </c>
      <c r="G126" s="48" t="s">
        <v>423</v>
      </c>
      <c r="H126" s="32" t="s">
        <v>3</v>
      </c>
      <c r="I126" s="72">
        <v>2</v>
      </c>
      <c r="J126" s="73"/>
      <c r="K126" s="73"/>
      <c r="L126" s="73"/>
      <c r="M126" s="33" t="s">
        <v>36</v>
      </c>
      <c r="N126" s="33"/>
      <c r="O126" s="73"/>
    </row>
    <row r="127" spans="1:15" ht="15.75" hidden="1" customHeight="1">
      <c r="A127" s="28" t="str">
        <f>IF(D127&lt;&gt;"","[ACC_0"&amp;TEXT(ROW()-11-COUNTBLANK($F$14:F127),"###")&amp;"]","")</f>
        <v>[ACC_0110]</v>
      </c>
      <c r="B127" s="28" t="s">
        <v>384</v>
      </c>
      <c r="C127" s="28"/>
      <c r="D127" s="94" t="s">
        <v>424</v>
      </c>
      <c r="E127" s="28" t="s">
        <v>83</v>
      </c>
      <c r="F127" s="28" t="s">
        <v>425</v>
      </c>
      <c r="G127" s="48" t="s">
        <v>426</v>
      </c>
      <c r="H127" s="32" t="s">
        <v>3</v>
      </c>
      <c r="I127" s="72">
        <v>3</v>
      </c>
      <c r="J127" s="73"/>
      <c r="K127" s="73"/>
      <c r="L127" s="73"/>
      <c r="M127" s="33" t="s">
        <v>36</v>
      </c>
      <c r="N127" s="33"/>
      <c r="O127" s="73"/>
    </row>
    <row r="128" spans="1:15" ht="15" hidden="1" customHeight="1">
      <c r="A128" s="29" t="str">
        <f>IF(D128&lt;&gt;"","[ACC_0"&amp;TEXT(ROW()-11-COUNTBLANK($F$14:F128),"###")&amp;"]","")</f>
        <v>[ACC_0111]</v>
      </c>
      <c r="B128" s="29" t="s">
        <v>384</v>
      </c>
      <c r="C128" s="29"/>
      <c r="D128" s="105" t="s">
        <v>427</v>
      </c>
      <c r="E128" s="29" t="s">
        <v>83</v>
      </c>
      <c r="F128" s="29" t="s">
        <v>428</v>
      </c>
      <c r="G128" s="36" t="s">
        <v>429</v>
      </c>
      <c r="H128" s="32" t="s">
        <v>3</v>
      </c>
      <c r="I128" s="72">
        <v>2</v>
      </c>
      <c r="J128" s="30"/>
      <c r="K128" s="30"/>
      <c r="L128" s="30"/>
      <c r="M128" s="33" t="s">
        <v>36</v>
      </c>
      <c r="N128" s="33"/>
      <c r="O128" s="30"/>
    </row>
    <row r="129" spans="1:15" ht="15.75" hidden="1" customHeight="1">
      <c r="A129" s="28" t="str">
        <f>IF(D129&lt;&gt;"","[ACC_0"&amp;TEXT(ROW()-11-COUNTBLANK($F$14:F129),"###")&amp;"]","")</f>
        <v>[ACC_0112]</v>
      </c>
      <c r="B129" s="28" t="s">
        <v>384</v>
      </c>
      <c r="C129" s="28"/>
      <c r="D129" s="94" t="s">
        <v>430</v>
      </c>
      <c r="E129" s="28" t="s">
        <v>83</v>
      </c>
      <c r="F129" s="28" t="s">
        <v>431</v>
      </c>
      <c r="G129" s="48" t="s">
        <v>432</v>
      </c>
      <c r="H129" s="32" t="s">
        <v>3</v>
      </c>
      <c r="I129" s="72">
        <v>3</v>
      </c>
      <c r="J129" s="73"/>
      <c r="K129" s="73"/>
      <c r="L129" s="73"/>
      <c r="M129" s="33" t="s">
        <v>36</v>
      </c>
      <c r="N129" s="33"/>
      <c r="O129" s="73"/>
    </row>
    <row r="130" spans="1:15" ht="15.75" hidden="1" customHeight="1">
      <c r="A130" s="28" t="str">
        <f>IF(D130&lt;&gt;"","[ACC_0"&amp;TEXT(ROW()-11-COUNTBLANK($F$14:F130),"###")&amp;"]","")</f>
        <v>[ACC_0113]</v>
      </c>
      <c r="B130" s="28" t="s">
        <v>384</v>
      </c>
      <c r="C130" s="28"/>
      <c r="D130" s="28" t="s">
        <v>433</v>
      </c>
      <c r="E130" s="28" t="s">
        <v>83</v>
      </c>
      <c r="F130" s="28" t="s">
        <v>434</v>
      </c>
      <c r="G130" s="48" t="s">
        <v>435</v>
      </c>
      <c r="H130" s="32" t="s">
        <v>3</v>
      </c>
      <c r="I130" s="72">
        <v>3</v>
      </c>
      <c r="J130" s="73"/>
      <c r="K130" s="73"/>
      <c r="L130" s="73"/>
      <c r="M130" s="33" t="s">
        <v>36</v>
      </c>
      <c r="N130" s="33"/>
      <c r="O130" s="73"/>
    </row>
    <row r="131" spans="1:15">
      <c r="A131" s="28" t="str">
        <f>IF(D131&lt;&gt;"","[ACC_0"&amp;TEXT(ROW()-11-COUNTBLANK($F$14:F131),"###")&amp;"]","")</f>
        <v/>
      </c>
      <c r="B131" s="174" t="s">
        <v>436</v>
      </c>
      <c r="C131" s="175"/>
      <c r="D131" s="175"/>
      <c r="E131" s="175"/>
      <c r="F131" s="175"/>
      <c r="G131" s="176"/>
      <c r="H131" s="23"/>
      <c r="I131" s="41"/>
      <c r="J131" s="59"/>
      <c r="K131" s="59"/>
      <c r="L131" s="59"/>
      <c r="M131" s="157"/>
      <c r="N131" s="165"/>
      <c r="O131" s="59"/>
    </row>
    <row r="132" spans="1:15" ht="45" hidden="1">
      <c r="A132" s="28" t="str">
        <f>IF(D132&lt;&gt;"","[ACC_0"&amp;TEXT(ROW()-11-COUNTBLANK($F$14:F132),"###")&amp;"]","")</f>
        <v>[ACC_0114]</v>
      </c>
      <c r="B132" s="28" t="s">
        <v>436</v>
      </c>
      <c r="C132" s="28"/>
      <c r="D132" s="28" t="s">
        <v>437</v>
      </c>
      <c r="E132" s="28" t="s">
        <v>83</v>
      </c>
      <c r="F132" s="28" t="s">
        <v>438</v>
      </c>
      <c r="G132" s="48" t="s">
        <v>439</v>
      </c>
      <c r="H132" s="32" t="s">
        <v>3</v>
      </c>
      <c r="I132" s="72">
        <v>3</v>
      </c>
      <c r="J132" s="73"/>
      <c r="K132" s="73"/>
      <c r="L132" s="73"/>
      <c r="M132" s="33" t="s">
        <v>36</v>
      </c>
      <c r="N132" s="33"/>
      <c r="O132" s="73"/>
    </row>
    <row r="133" spans="1:15" ht="60" hidden="1">
      <c r="A133" s="28" t="str">
        <f>IF(D133&lt;&gt;"","[ACC_0"&amp;TEXT(ROW()-11-COUNTBLANK($F$14:F133),"###")&amp;"]","")</f>
        <v>[ACC_0115]</v>
      </c>
      <c r="B133" s="28" t="s">
        <v>436</v>
      </c>
      <c r="C133" s="28"/>
      <c r="D133" s="28" t="s">
        <v>440</v>
      </c>
      <c r="E133" s="28" t="s">
        <v>83</v>
      </c>
      <c r="F133" s="28" t="s">
        <v>441</v>
      </c>
      <c r="G133" s="48" t="s">
        <v>442</v>
      </c>
      <c r="H133" s="32" t="s">
        <v>3</v>
      </c>
      <c r="I133" s="72">
        <v>2</v>
      </c>
      <c r="J133" s="73"/>
      <c r="K133" s="73"/>
      <c r="L133" s="73"/>
      <c r="M133" s="33" t="s">
        <v>36</v>
      </c>
      <c r="N133" s="33"/>
      <c r="O133" s="73"/>
    </row>
    <row r="134" spans="1:15" ht="60" hidden="1">
      <c r="A134" s="28" t="str">
        <f>IF(D134&lt;&gt;"","[ACC_0"&amp;TEXT(ROW()-11-COUNTBLANK($F$14:F134),"###")&amp;"]","")</f>
        <v>[ACC_0116]</v>
      </c>
      <c r="B134" s="28" t="s">
        <v>436</v>
      </c>
      <c r="C134" s="28"/>
      <c r="D134" s="28" t="s">
        <v>443</v>
      </c>
      <c r="E134" s="28" t="s">
        <v>83</v>
      </c>
      <c r="F134" s="28" t="s">
        <v>444</v>
      </c>
      <c r="G134" s="48" t="s">
        <v>445</v>
      </c>
      <c r="H134" s="32" t="s">
        <v>3</v>
      </c>
      <c r="I134" s="72">
        <v>2</v>
      </c>
      <c r="J134" s="73"/>
      <c r="K134" s="73"/>
      <c r="L134" s="73"/>
      <c r="M134" s="33" t="s">
        <v>36</v>
      </c>
      <c r="N134" s="33"/>
      <c r="O134" s="73"/>
    </row>
    <row r="135" spans="1:15" ht="134.25" hidden="1">
      <c r="A135" s="28" t="str">
        <f>IF(D135&lt;&gt;"","[ACC_0"&amp;TEXT(ROW()-11-COUNTBLANK($F$14:F135),"###")&amp;"]","")</f>
        <v>[ACC_0117]</v>
      </c>
      <c r="B135" s="28" t="s">
        <v>436</v>
      </c>
      <c r="C135" s="28"/>
      <c r="D135" s="28" t="s">
        <v>446</v>
      </c>
      <c r="E135" s="28" t="s">
        <v>83</v>
      </c>
      <c r="F135" s="28" t="s">
        <v>447</v>
      </c>
      <c r="G135" s="48" t="s">
        <v>448</v>
      </c>
      <c r="H135" s="32" t="s">
        <v>3</v>
      </c>
      <c r="I135" s="72">
        <v>2</v>
      </c>
      <c r="J135" s="73"/>
      <c r="K135" s="73"/>
      <c r="L135" s="73"/>
      <c r="M135" s="33" t="s">
        <v>36</v>
      </c>
      <c r="N135" s="33"/>
      <c r="O135" s="73"/>
    </row>
    <row r="136" spans="1:15" ht="134.25" hidden="1">
      <c r="A136" s="28" t="str">
        <f>IF(D136&lt;&gt;"","[ACC_0"&amp;TEXT(ROW()-11-COUNTBLANK($F$14:F136),"###")&amp;"]","")</f>
        <v>[ACC_0118]</v>
      </c>
      <c r="B136" s="28" t="s">
        <v>436</v>
      </c>
      <c r="C136" s="28"/>
      <c r="D136" s="28" t="s">
        <v>449</v>
      </c>
      <c r="E136" s="28" t="s">
        <v>83</v>
      </c>
      <c r="F136" s="28" t="s">
        <v>450</v>
      </c>
      <c r="G136" s="48" t="s">
        <v>451</v>
      </c>
      <c r="H136" s="32" t="s">
        <v>3</v>
      </c>
      <c r="I136" s="72">
        <v>2</v>
      </c>
      <c r="J136" s="73"/>
      <c r="K136" s="73"/>
      <c r="L136" s="73"/>
      <c r="M136" s="33" t="s">
        <v>36</v>
      </c>
      <c r="N136" s="33"/>
      <c r="O136" s="73"/>
    </row>
    <row r="137" spans="1:15" ht="119.25" hidden="1">
      <c r="A137" s="28" t="str">
        <f>IF(D137&lt;&gt;"","[ACC_0"&amp;TEXT(ROW()-11-COUNTBLANK($F$14:F137),"###")&amp;"]","")</f>
        <v>[ACC_0119]</v>
      </c>
      <c r="B137" s="28" t="s">
        <v>436</v>
      </c>
      <c r="C137" s="28"/>
      <c r="D137" s="28" t="s">
        <v>452</v>
      </c>
      <c r="E137" s="28" t="s">
        <v>83</v>
      </c>
      <c r="F137" s="28" t="s">
        <v>453</v>
      </c>
      <c r="G137" s="48" t="s">
        <v>448</v>
      </c>
      <c r="H137" s="32" t="s">
        <v>3</v>
      </c>
      <c r="I137" s="72">
        <v>2</v>
      </c>
      <c r="J137" s="73"/>
      <c r="K137" s="73"/>
      <c r="L137" s="73"/>
      <c r="M137" s="33" t="s">
        <v>36</v>
      </c>
      <c r="N137" s="33"/>
      <c r="O137" s="73"/>
    </row>
    <row r="138" spans="1:15" ht="134.25" hidden="1">
      <c r="A138" s="28" t="str">
        <f>IF(D138&lt;&gt;"","[ACC_0"&amp;TEXT(ROW()-11-COUNTBLANK($F$14:F138),"###")&amp;"]","")</f>
        <v>[ACC_0120]</v>
      </c>
      <c r="B138" s="28" t="s">
        <v>436</v>
      </c>
      <c r="C138" s="28"/>
      <c r="D138" s="28" t="s">
        <v>454</v>
      </c>
      <c r="E138" s="28" t="s">
        <v>455</v>
      </c>
      <c r="F138" s="28" t="s">
        <v>456</v>
      </c>
      <c r="G138" s="48" t="s">
        <v>457</v>
      </c>
      <c r="H138" s="32" t="s">
        <v>3</v>
      </c>
      <c r="I138" s="72">
        <v>2</v>
      </c>
      <c r="J138" s="73"/>
      <c r="K138" s="73"/>
      <c r="L138" s="73"/>
      <c r="M138" s="33" t="s">
        <v>36</v>
      </c>
      <c r="N138" s="33"/>
      <c r="O138" s="73"/>
    </row>
    <row r="139" spans="1:15" ht="134.25" hidden="1">
      <c r="A139" s="28" t="str">
        <f>IF(D139&lt;&gt;"","[ACC_0"&amp;TEXT(ROW()-11-COUNTBLANK($F$14:F139),"###")&amp;"]","")</f>
        <v>[ACC_0121]</v>
      </c>
      <c r="B139" s="28" t="s">
        <v>436</v>
      </c>
      <c r="C139" s="28"/>
      <c r="D139" s="28" t="s">
        <v>458</v>
      </c>
      <c r="E139" s="28" t="s">
        <v>459</v>
      </c>
      <c r="F139" s="28" t="s">
        <v>456</v>
      </c>
      <c r="G139" s="48" t="s">
        <v>460</v>
      </c>
      <c r="H139" s="32" t="s">
        <v>3</v>
      </c>
      <c r="I139" s="72">
        <v>2</v>
      </c>
      <c r="J139" s="73"/>
      <c r="K139" s="73"/>
      <c r="L139" s="73"/>
      <c r="M139" s="33" t="s">
        <v>36</v>
      </c>
      <c r="N139" s="33"/>
      <c r="O139" s="73"/>
    </row>
    <row r="140" spans="1:15" ht="89.25" hidden="1">
      <c r="A140" s="28" t="str">
        <f>IF(D140&lt;&gt;"","[ACC_0"&amp;TEXT(ROW()-11-COUNTBLANK($F$14:F140),"###")&amp;"]","")</f>
        <v>[ACC_0122]</v>
      </c>
      <c r="B140" s="28" t="s">
        <v>436</v>
      </c>
      <c r="C140" s="28"/>
      <c r="D140" s="28" t="s">
        <v>461</v>
      </c>
      <c r="E140" s="28" t="s">
        <v>462</v>
      </c>
      <c r="F140" s="28" t="s">
        <v>463</v>
      </c>
      <c r="G140" s="48" t="s">
        <v>464</v>
      </c>
      <c r="H140" s="32" t="s">
        <v>3</v>
      </c>
      <c r="I140" s="72">
        <v>2</v>
      </c>
      <c r="J140" s="73"/>
      <c r="K140" s="73"/>
      <c r="L140" s="73"/>
      <c r="M140" s="33" t="s">
        <v>36</v>
      </c>
      <c r="N140" s="33"/>
      <c r="O140" s="73"/>
    </row>
    <row r="141" spans="1:15" ht="89.25" hidden="1">
      <c r="A141" s="28" t="str">
        <f>IF(D141&lt;&gt;"","[ACC_0"&amp;TEXT(ROW()-11-COUNTBLANK($F$14:F141),"###")&amp;"]","")</f>
        <v>[ACC_0123]</v>
      </c>
      <c r="B141" s="28" t="s">
        <v>436</v>
      </c>
      <c r="C141" s="28"/>
      <c r="D141" s="28" t="s">
        <v>465</v>
      </c>
      <c r="E141" s="28" t="s">
        <v>466</v>
      </c>
      <c r="F141" s="28" t="s">
        <v>463</v>
      </c>
      <c r="G141" s="48" t="s">
        <v>467</v>
      </c>
      <c r="H141" s="32" t="s">
        <v>3</v>
      </c>
      <c r="I141" s="72">
        <v>2</v>
      </c>
      <c r="J141" s="73"/>
      <c r="K141" s="73"/>
      <c r="L141" s="73"/>
      <c r="M141" s="33" t="s">
        <v>36</v>
      </c>
      <c r="N141" s="33"/>
      <c r="O141" s="73"/>
    </row>
    <row r="142" spans="1:15" ht="134.25" hidden="1">
      <c r="A142" s="28" t="str">
        <f>IF(D142&lt;&gt;"","[ACC_0"&amp;TEXT(ROW()-11-COUNTBLANK($F$14:F142),"###")&amp;"]","")</f>
        <v>[ACC_0124]</v>
      </c>
      <c r="B142" s="28" t="s">
        <v>436</v>
      </c>
      <c r="C142" s="28"/>
      <c r="D142" s="28" t="s">
        <v>468</v>
      </c>
      <c r="E142" s="28" t="s">
        <v>469</v>
      </c>
      <c r="F142" s="28" t="s">
        <v>470</v>
      </c>
      <c r="G142" s="48" t="s">
        <v>471</v>
      </c>
      <c r="H142" s="32" t="s">
        <v>3</v>
      </c>
      <c r="I142" s="72">
        <v>2</v>
      </c>
      <c r="J142" s="73"/>
      <c r="K142" s="73"/>
      <c r="L142" s="73"/>
      <c r="M142" s="33" t="s">
        <v>36</v>
      </c>
      <c r="N142" s="33"/>
      <c r="O142" s="73"/>
    </row>
    <row r="143" spans="1:15" ht="89.25" hidden="1">
      <c r="A143" s="28" t="str">
        <f>IF(D143&lt;&gt;"","[ACC_0"&amp;TEXT(ROW()-11-COUNTBLANK($F$14:F143),"###")&amp;"]","")</f>
        <v>[ACC_0125]</v>
      </c>
      <c r="B143" s="28" t="s">
        <v>436</v>
      </c>
      <c r="C143" s="28"/>
      <c r="D143" s="28" t="s">
        <v>472</v>
      </c>
      <c r="E143" s="28" t="s">
        <v>473</v>
      </c>
      <c r="F143" s="28" t="s">
        <v>474</v>
      </c>
      <c r="G143" s="48" t="s">
        <v>475</v>
      </c>
      <c r="H143" s="32" t="s">
        <v>3</v>
      </c>
      <c r="I143" s="72">
        <v>2</v>
      </c>
      <c r="J143" s="73"/>
      <c r="K143" s="73"/>
      <c r="L143" s="73"/>
      <c r="M143" s="33" t="s">
        <v>36</v>
      </c>
      <c r="N143" s="33"/>
      <c r="O143" s="73"/>
    </row>
    <row r="144" spans="1:15">
      <c r="A144" s="28" t="str">
        <f>IF(D144&lt;&gt;"","[ACC_0"&amp;TEXT(ROW()-11-COUNTBLANK($F$14:F144),"###")&amp;"]","")</f>
        <v/>
      </c>
      <c r="B144" s="174" t="s">
        <v>476</v>
      </c>
      <c r="C144" s="175"/>
      <c r="D144" s="175"/>
      <c r="E144" s="175"/>
      <c r="F144" s="175"/>
      <c r="G144" s="176"/>
      <c r="H144" s="23"/>
      <c r="I144" s="41"/>
      <c r="J144" s="59"/>
      <c r="K144" s="59"/>
      <c r="L144" s="59"/>
      <c r="M144" s="157"/>
      <c r="N144" s="165"/>
      <c r="O144" s="59"/>
    </row>
    <row r="145" spans="1:15" ht="45" hidden="1">
      <c r="A145" s="28" t="str">
        <f>IF(D145&lt;&gt;"","[ACC_0"&amp;TEXT(ROW()-11-COUNTBLANK($F$14:F145),"###")&amp;"]","")</f>
        <v>[ACC_0126]</v>
      </c>
      <c r="B145" s="28" t="s">
        <v>476</v>
      </c>
      <c r="C145" s="106"/>
      <c r="D145" s="28" t="s">
        <v>477</v>
      </c>
      <c r="E145" s="28" t="s">
        <v>83</v>
      </c>
      <c r="F145" s="28" t="s">
        <v>478</v>
      </c>
      <c r="G145" s="107" t="s">
        <v>479</v>
      </c>
      <c r="H145" s="32" t="s">
        <v>3</v>
      </c>
      <c r="I145" s="108">
        <v>2</v>
      </c>
      <c r="J145" s="109"/>
      <c r="K145" s="109"/>
      <c r="L145" s="22"/>
      <c r="M145" s="33" t="s">
        <v>36</v>
      </c>
      <c r="N145" s="33"/>
      <c r="O145" s="22"/>
    </row>
    <row r="146" spans="1:15" ht="60">
      <c r="A146" s="29" t="str">
        <f>IF(D146&lt;&gt;"","[ACC_0"&amp;TEXT(ROW()-11-COUNTBLANK($F$14:F146),"###")&amp;"]","")</f>
        <v>[ACC_0127]</v>
      </c>
      <c r="B146" s="29" t="s">
        <v>476</v>
      </c>
      <c r="C146" s="110"/>
      <c r="D146" s="29" t="s">
        <v>480</v>
      </c>
      <c r="E146" s="29" t="s">
        <v>481</v>
      </c>
      <c r="F146" s="29" t="s">
        <v>482</v>
      </c>
      <c r="G146" s="36" t="s">
        <v>483</v>
      </c>
      <c r="H146" s="32" t="s">
        <v>6</v>
      </c>
      <c r="I146" s="108">
        <v>1</v>
      </c>
      <c r="J146" s="110"/>
      <c r="K146" s="110"/>
      <c r="L146" s="111"/>
      <c r="M146" s="157" t="s">
        <v>13</v>
      </c>
      <c r="N146" s="165"/>
      <c r="O146" s="111" t="s">
        <v>484</v>
      </c>
    </row>
    <row r="147" spans="1:15" ht="134.25">
      <c r="A147" s="29" t="str">
        <f>IF(D147&lt;&gt;"","[ACC_0"&amp;TEXT(ROW()-11-COUNTBLANK($F$14:F147),"###")&amp;"]","")</f>
        <v>[ACC_0128]</v>
      </c>
      <c r="B147" s="29" t="s">
        <v>476</v>
      </c>
      <c r="C147" s="110"/>
      <c r="D147" s="29" t="s">
        <v>485</v>
      </c>
      <c r="E147" s="29" t="s">
        <v>486</v>
      </c>
      <c r="F147" s="29" t="s">
        <v>487</v>
      </c>
      <c r="G147" s="36" t="s">
        <v>488</v>
      </c>
      <c r="H147" s="32" t="s">
        <v>3</v>
      </c>
      <c r="I147" s="108">
        <v>1</v>
      </c>
      <c r="J147" s="110"/>
      <c r="K147" s="110"/>
      <c r="L147" s="111"/>
      <c r="M147" s="157" t="s">
        <v>36</v>
      </c>
      <c r="N147" s="165"/>
      <c r="O147" s="111"/>
    </row>
    <row r="148" spans="1:15" ht="89.25">
      <c r="A148" s="29" t="str">
        <f>IF(D148&lt;&gt;"","[ACC_0"&amp;TEXT(ROW()-11-COUNTBLANK($F$14:F148),"###")&amp;"]","")</f>
        <v>[ACC_0129]</v>
      </c>
      <c r="B148" s="29" t="s">
        <v>476</v>
      </c>
      <c r="C148" s="110"/>
      <c r="D148" s="29" t="s">
        <v>489</v>
      </c>
      <c r="E148" s="29" t="s">
        <v>486</v>
      </c>
      <c r="F148" s="29" t="s">
        <v>490</v>
      </c>
      <c r="G148" s="36" t="s">
        <v>491</v>
      </c>
      <c r="H148" s="32" t="s">
        <v>3</v>
      </c>
      <c r="I148" s="108">
        <v>1</v>
      </c>
      <c r="J148" s="110"/>
      <c r="K148" s="110"/>
      <c r="L148" s="111"/>
      <c r="M148" s="157" t="s">
        <v>36</v>
      </c>
      <c r="N148" s="165"/>
      <c r="O148" s="111"/>
    </row>
    <row r="149" spans="1:15" ht="60">
      <c r="A149" s="29" t="str">
        <f>IF(D149&lt;&gt;"","[ACC_0"&amp;TEXT(ROW()-11-COUNTBLANK($F$14:F149),"###")&amp;"]","")</f>
        <v>[ACC_0130]</v>
      </c>
      <c r="B149" s="29" t="s">
        <v>476</v>
      </c>
      <c r="C149" s="110"/>
      <c r="D149" s="29" t="s">
        <v>492</v>
      </c>
      <c r="E149" s="29" t="s">
        <v>486</v>
      </c>
      <c r="F149" s="29" t="s">
        <v>482</v>
      </c>
      <c r="G149" s="36" t="s">
        <v>493</v>
      </c>
      <c r="H149" s="32" t="s">
        <v>6</v>
      </c>
      <c r="I149" s="108">
        <v>1</v>
      </c>
      <c r="J149" s="110"/>
      <c r="K149" s="110"/>
      <c r="L149" s="111"/>
      <c r="M149" s="157" t="s">
        <v>13</v>
      </c>
      <c r="N149" s="165"/>
      <c r="O149" s="111" t="s">
        <v>494</v>
      </c>
    </row>
    <row r="150" spans="1:15" ht="134.25">
      <c r="A150" s="29" t="str">
        <f>IF(D150&lt;&gt;"","[ACC_0"&amp;TEXT(ROW()-11-COUNTBLANK($F$14:F150),"###")&amp;"]","")</f>
        <v>[ACC_0131]</v>
      </c>
      <c r="B150" s="29" t="s">
        <v>476</v>
      </c>
      <c r="C150" s="110"/>
      <c r="D150" s="29" t="s">
        <v>495</v>
      </c>
      <c r="E150" s="29" t="s">
        <v>481</v>
      </c>
      <c r="F150" s="29" t="s">
        <v>487</v>
      </c>
      <c r="G150" s="36" t="s">
        <v>496</v>
      </c>
      <c r="H150" s="32" t="s">
        <v>3</v>
      </c>
      <c r="I150" s="108">
        <v>1</v>
      </c>
      <c r="J150" s="110"/>
      <c r="K150" s="110"/>
      <c r="L150" s="111"/>
      <c r="M150" s="157" t="s">
        <v>36</v>
      </c>
      <c r="N150" s="165"/>
      <c r="O150" s="111"/>
    </row>
    <row r="151" spans="1:15" ht="89.25">
      <c r="A151" s="29" t="str">
        <f>IF(D151&lt;&gt;"","[ACC_0"&amp;TEXT(ROW()-11-COUNTBLANK($F$14:F151),"###")&amp;"]","")</f>
        <v>[ACC_0132]</v>
      </c>
      <c r="B151" s="112" t="s">
        <v>476</v>
      </c>
      <c r="C151" s="113"/>
      <c r="D151" s="29" t="s">
        <v>497</v>
      </c>
      <c r="E151" s="29" t="s">
        <v>481</v>
      </c>
      <c r="F151" s="29" t="s">
        <v>490</v>
      </c>
      <c r="G151" s="36" t="s">
        <v>498</v>
      </c>
      <c r="H151" s="32" t="s">
        <v>3</v>
      </c>
      <c r="I151" s="108">
        <v>1</v>
      </c>
      <c r="J151" s="110"/>
      <c r="K151" s="110"/>
      <c r="L151" s="111"/>
      <c r="M151" s="157" t="s">
        <v>36</v>
      </c>
      <c r="N151" s="165"/>
      <c r="O151" s="111"/>
    </row>
    <row r="152" spans="1:15" ht="60">
      <c r="A152" s="29" t="str">
        <f>IF(D152&lt;&gt;"","[ACC_0"&amp;TEXT(ROW()-11-COUNTBLANK($F$14:F152),"###")&amp;"]","")</f>
        <v>[ACC_0133]</v>
      </c>
      <c r="B152" s="112" t="s">
        <v>476</v>
      </c>
      <c r="C152" s="113"/>
      <c r="D152" s="114" t="s">
        <v>499</v>
      </c>
      <c r="E152" s="29" t="s">
        <v>500</v>
      </c>
      <c r="F152" s="29" t="s">
        <v>501</v>
      </c>
      <c r="G152" s="115" t="s">
        <v>502</v>
      </c>
      <c r="H152" s="32" t="s">
        <v>3</v>
      </c>
      <c r="I152" s="108">
        <v>1</v>
      </c>
      <c r="J152" s="110"/>
      <c r="K152" s="110"/>
      <c r="L152" s="111"/>
      <c r="M152" s="157" t="s">
        <v>36</v>
      </c>
      <c r="N152" s="165"/>
      <c r="O152" s="111"/>
    </row>
    <row r="153" spans="1:15" s="121" customFormat="1" ht="104.25" hidden="1">
      <c r="A153" s="28" t="str">
        <f>IF(D153&lt;&gt;"","[ACC_0"&amp;TEXT(ROW()-11-COUNTBLANK($F$14:F153),"###")&amp;"]","")</f>
        <v>[ACC_0134]</v>
      </c>
      <c r="B153" s="116" t="s">
        <v>476</v>
      </c>
      <c r="C153" s="117"/>
      <c r="D153" s="118" t="s">
        <v>503</v>
      </c>
      <c r="E153" s="47" t="s">
        <v>504</v>
      </c>
      <c r="F153" s="47" t="s">
        <v>505</v>
      </c>
      <c r="G153" s="119" t="s">
        <v>506</v>
      </c>
      <c r="H153" s="32" t="s">
        <v>3</v>
      </c>
      <c r="I153" s="108">
        <v>2</v>
      </c>
      <c r="J153" s="120"/>
      <c r="K153" s="120"/>
      <c r="L153" s="120"/>
      <c r="M153" s="33" t="s">
        <v>36</v>
      </c>
      <c r="N153" s="33"/>
      <c r="O153" s="120"/>
    </row>
    <row r="154" spans="1:15" ht="89.25" hidden="1">
      <c r="A154" s="28" t="str">
        <f>IF(D154&lt;&gt;"","[ACC_0"&amp;TEXT(ROW()-11-COUNTBLANK($F$14:F154),"###")&amp;"]","")</f>
        <v>[ACC_0135]</v>
      </c>
      <c r="B154" s="116" t="s">
        <v>476</v>
      </c>
      <c r="C154" s="117"/>
      <c r="D154" s="118" t="s">
        <v>507</v>
      </c>
      <c r="E154" s="47" t="s">
        <v>508</v>
      </c>
      <c r="F154" s="47" t="s">
        <v>509</v>
      </c>
      <c r="G154" s="119" t="s">
        <v>502</v>
      </c>
      <c r="H154" s="32" t="s">
        <v>3</v>
      </c>
      <c r="I154" s="108">
        <v>2</v>
      </c>
      <c r="J154" s="22"/>
      <c r="K154" s="22"/>
      <c r="L154" s="22"/>
      <c r="M154" s="33" t="s">
        <v>36</v>
      </c>
      <c r="N154" s="33"/>
      <c r="O154" s="22"/>
    </row>
    <row r="155" spans="1:15" ht="104.25" hidden="1">
      <c r="A155" s="28" t="str">
        <f>IF(D155&lt;&gt;"","[ACC_0"&amp;TEXT(ROW()-11-COUNTBLANK($F$14:F155),"###")&amp;"]","")</f>
        <v>[ACC_0136]</v>
      </c>
      <c r="B155" s="122" t="s">
        <v>476</v>
      </c>
      <c r="C155" s="106"/>
      <c r="D155" s="123" t="s">
        <v>510</v>
      </c>
      <c r="E155" s="28" t="s">
        <v>508</v>
      </c>
      <c r="F155" s="28" t="s">
        <v>505</v>
      </c>
      <c r="G155" s="124" t="s">
        <v>511</v>
      </c>
      <c r="H155" s="32" t="s">
        <v>3</v>
      </c>
      <c r="I155" s="108">
        <v>2</v>
      </c>
      <c r="J155" s="109"/>
      <c r="K155" s="109"/>
      <c r="L155" s="22"/>
      <c r="M155" s="33" t="s">
        <v>36</v>
      </c>
      <c r="N155" s="33"/>
      <c r="O155" s="22"/>
    </row>
    <row r="156" spans="1:15" ht="89.25" hidden="1">
      <c r="A156" s="28" t="str">
        <f>IF(D156&lt;&gt;"","[ACC_0"&amp;TEXT(ROW()-11-COUNTBLANK($F$14:F156),"###")&amp;"]","")</f>
        <v>[ACC_0137]</v>
      </c>
      <c r="B156" s="122" t="s">
        <v>476</v>
      </c>
      <c r="C156" s="106"/>
      <c r="D156" s="123" t="s">
        <v>512</v>
      </c>
      <c r="E156" s="28" t="s">
        <v>513</v>
      </c>
      <c r="F156" s="28" t="s">
        <v>509</v>
      </c>
      <c r="G156" s="124" t="s">
        <v>514</v>
      </c>
      <c r="H156" s="32" t="s">
        <v>3</v>
      </c>
      <c r="I156" s="108">
        <v>2</v>
      </c>
      <c r="J156" s="109"/>
      <c r="K156" s="109"/>
      <c r="L156" s="22"/>
      <c r="M156" s="33" t="s">
        <v>36</v>
      </c>
      <c r="N156" s="33"/>
      <c r="O156" s="22"/>
    </row>
    <row r="157" spans="1:15" ht="104.25" hidden="1">
      <c r="A157" s="28" t="str">
        <f>IF(D157&lt;&gt;"","[ACC_0"&amp;TEXT(ROW()-11-COUNTBLANK($F$14:F157),"###")&amp;"]","")</f>
        <v>[ACC_0138]</v>
      </c>
      <c r="B157" s="122" t="s">
        <v>476</v>
      </c>
      <c r="C157" s="106"/>
      <c r="D157" s="123" t="s">
        <v>515</v>
      </c>
      <c r="E157" s="28" t="s">
        <v>513</v>
      </c>
      <c r="F157" s="28" t="s">
        <v>505</v>
      </c>
      <c r="G157" s="124" t="s">
        <v>516</v>
      </c>
      <c r="H157" s="32" t="s">
        <v>3</v>
      </c>
      <c r="I157" s="108">
        <v>2</v>
      </c>
      <c r="J157" s="109"/>
      <c r="K157" s="109"/>
      <c r="L157" s="22"/>
      <c r="M157" s="33" t="s">
        <v>36</v>
      </c>
      <c r="N157" s="33"/>
      <c r="O157" s="22"/>
    </row>
    <row r="158" spans="1:15" ht="104.25" hidden="1">
      <c r="A158" s="28" t="str">
        <f>IF(D158&lt;&gt;"","[ACC_0"&amp;TEXT(ROW()-11-COUNTBLANK($F$14:F158),"###")&amp;"]","")</f>
        <v>[ACC_0139]</v>
      </c>
      <c r="B158" s="122" t="s">
        <v>476</v>
      </c>
      <c r="C158" s="106"/>
      <c r="D158" s="123" t="s">
        <v>517</v>
      </c>
      <c r="E158" s="28" t="s">
        <v>518</v>
      </c>
      <c r="F158" s="28" t="s">
        <v>509</v>
      </c>
      <c r="G158" s="124" t="s">
        <v>519</v>
      </c>
      <c r="H158" s="32" t="s">
        <v>3</v>
      </c>
      <c r="I158" s="108">
        <v>2</v>
      </c>
      <c r="J158" s="109"/>
      <c r="K158" s="109"/>
      <c r="L158" s="22"/>
      <c r="M158" s="33" t="s">
        <v>36</v>
      </c>
      <c r="N158" s="33"/>
      <c r="O158" s="22"/>
    </row>
    <row r="159" spans="1:15" ht="104.25" hidden="1">
      <c r="A159" s="28" t="str">
        <f>IF(D159&lt;&gt;"","[ACC_0"&amp;TEXT(ROW()-11-COUNTBLANK($F$14:F159),"###")&amp;"]","")</f>
        <v>[ACC_0140]</v>
      </c>
      <c r="B159" s="122" t="s">
        <v>476</v>
      </c>
      <c r="C159" s="106"/>
      <c r="D159" s="123" t="s">
        <v>520</v>
      </c>
      <c r="E159" s="28" t="s">
        <v>518</v>
      </c>
      <c r="F159" s="28" t="s">
        <v>505</v>
      </c>
      <c r="G159" s="124" t="s">
        <v>521</v>
      </c>
      <c r="H159" s="32" t="s">
        <v>3</v>
      </c>
      <c r="I159" s="108">
        <v>2</v>
      </c>
      <c r="J159" s="109"/>
      <c r="K159" s="109"/>
      <c r="L159" s="22"/>
      <c r="M159" s="33" t="s">
        <v>36</v>
      </c>
      <c r="N159" s="33"/>
      <c r="O159" s="22"/>
    </row>
    <row r="160" spans="1:15" ht="45" hidden="1">
      <c r="A160" s="28" t="str">
        <f>IF(D160&lt;&gt;"","[ACC_0"&amp;TEXT(ROW()-11-COUNTBLANK($F$14:F160),"###")&amp;"]","")</f>
        <v>[ACC_0141]</v>
      </c>
      <c r="B160" s="28" t="s">
        <v>476</v>
      </c>
      <c r="C160" s="125"/>
      <c r="D160" s="123" t="s">
        <v>522</v>
      </c>
      <c r="E160" s="28" t="s">
        <v>523</v>
      </c>
      <c r="F160" s="28" t="s">
        <v>524</v>
      </c>
      <c r="G160" s="124" t="s">
        <v>525</v>
      </c>
      <c r="H160" s="32" t="s">
        <v>3</v>
      </c>
      <c r="I160" s="108">
        <v>2</v>
      </c>
      <c r="J160" s="109"/>
      <c r="K160" s="109"/>
      <c r="L160" s="22"/>
      <c r="M160" s="33" t="s">
        <v>36</v>
      </c>
      <c r="N160" s="33"/>
      <c r="O160" s="22"/>
    </row>
    <row r="161" spans="1:30" ht="104.25" hidden="1">
      <c r="A161" s="28" t="str">
        <f>IF(D161&lt;&gt;"","[ACC_0"&amp;TEXT(ROW()-11-COUNTBLANK($F$14:F161),"###")&amp;"]","")</f>
        <v>[ACC_0142]</v>
      </c>
      <c r="B161" s="28" t="s">
        <v>476</v>
      </c>
      <c r="C161" s="125"/>
      <c r="D161" s="123" t="s">
        <v>526</v>
      </c>
      <c r="E161" s="28" t="s">
        <v>527</v>
      </c>
      <c r="F161" s="28" t="s">
        <v>528</v>
      </c>
      <c r="G161" s="124" t="s">
        <v>529</v>
      </c>
      <c r="H161" s="32" t="s">
        <v>3</v>
      </c>
      <c r="I161" s="108">
        <v>2</v>
      </c>
      <c r="J161" s="109"/>
      <c r="K161" s="109"/>
      <c r="L161" s="22"/>
      <c r="M161" s="33" t="s">
        <v>36</v>
      </c>
      <c r="N161" s="33"/>
      <c r="O161" s="22"/>
    </row>
    <row r="162" spans="1:30" ht="104.25" hidden="1">
      <c r="A162" s="28" t="str">
        <f>IF(D162&lt;&gt;"","[ACC_0"&amp;TEXT(ROW()-11-COUNTBLANK($F$14:F162),"###")&amp;"]","")</f>
        <v>[ACC_0143]</v>
      </c>
      <c r="B162" s="122" t="s">
        <v>476</v>
      </c>
      <c r="C162" s="106"/>
      <c r="D162" s="123" t="s">
        <v>530</v>
      </c>
      <c r="E162" s="28" t="s">
        <v>531</v>
      </c>
      <c r="F162" s="28" t="s">
        <v>528</v>
      </c>
      <c r="G162" s="124" t="s">
        <v>532</v>
      </c>
      <c r="H162" s="32" t="s">
        <v>3</v>
      </c>
      <c r="I162" s="108">
        <v>2</v>
      </c>
      <c r="J162" s="109"/>
      <c r="K162" s="109"/>
      <c r="L162" s="22"/>
      <c r="M162" s="33" t="s">
        <v>36</v>
      </c>
      <c r="N162" s="33"/>
      <c r="O162" s="22"/>
    </row>
    <row r="163" spans="1:30" ht="104.25" hidden="1">
      <c r="A163" s="28" t="str">
        <f>IF(D163&lt;&gt;"","[ACC_0"&amp;TEXT(ROW()-11-COUNTBLANK($F$14:F163),"###")&amp;"]","")</f>
        <v>[ACC_0144]</v>
      </c>
      <c r="B163" s="28" t="s">
        <v>476</v>
      </c>
      <c r="C163" s="125"/>
      <c r="D163" s="123" t="s">
        <v>533</v>
      </c>
      <c r="E163" s="28" t="s">
        <v>534</v>
      </c>
      <c r="F163" s="28" t="s">
        <v>528</v>
      </c>
      <c r="G163" s="124" t="s">
        <v>535</v>
      </c>
      <c r="H163" s="32" t="s">
        <v>3</v>
      </c>
      <c r="I163" s="108">
        <v>2</v>
      </c>
      <c r="J163" s="109"/>
      <c r="K163" s="109"/>
      <c r="L163" s="22"/>
      <c r="M163" s="33" t="s">
        <v>36</v>
      </c>
      <c r="N163" s="33"/>
      <c r="O163" s="22"/>
    </row>
    <row r="164" spans="1:30" ht="104.25" hidden="1">
      <c r="A164" s="28" t="str">
        <f>IF(D164&lt;&gt;"","[ACC_0"&amp;TEXT(ROW()-11-COUNTBLANK($F$14:F164),"###")&amp;"]","")</f>
        <v>[ACC_0145]</v>
      </c>
      <c r="B164" s="122" t="s">
        <v>476</v>
      </c>
      <c r="C164" s="126"/>
      <c r="D164" s="123" t="s">
        <v>536</v>
      </c>
      <c r="E164" s="28" t="s">
        <v>534</v>
      </c>
      <c r="F164" s="28" t="s">
        <v>537</v>
      </c>
      <c r="G164" s="124" t="s">
        <v>538</v>
      </c>
      <c r="H164" s="32" t="s">
        <v>3</v>
      </c>
      <c r="I164" s="108">
        <v>2</v>
      </c>
      <c r="J164" s="109"/>
      <c r="K164" s="109"/>
      <c r="L164" s="22"/>
      <c r="M164" s="33" t="s">
        <v>36</v>
      </c>
      <c r="N164" s="33"/>
      <c r="O164" s="22"/>
    </row>
    <row r="165" spans="1:30">
      <c r="A165" s="28" t="str">
        <f>IF(D165&lt;&gt;"","[ACC_0"&amp;TEXT(ROW()-11-COUNTBLANK($F$14:F165),"###")&amp;"]","")</f>
        <v/>
      </c>
      <c r="B165" s="196" t="s">
        <v>539</v>
      </c>
      <c r="C165" s="197"/>
      <c r="D165" s="197"/>
      <c r="E165" s="197"/>
      <c r="F165" s="197"/>
      <c r="G165" s="198"/>
      <c r="H165" s="127"/>
      <c r="I165" s="128"/>
      <c r="J165" s="129"/>
      <c r="K165" s="129"/>
      <c r="L165" s="129"/>
      <c r="M165" s="157"/>
      <c r="N165" s="165"/>
      <c r="O165" s="129"/>
    </row>
    <row r="166" spans="1:30" ht="149.25" hidden="1">
      <c r="A166" s="28" t="str">
        <f>IF(D166&lt;&gt;"","[ACC_0"&amp;TEXT(ROW()-11-COUNTBLANK($F$14:F166),"###")&amp;"]","")</f>
        <v>[ACC_0146]</v>
      </c>
      <c r="B166" s="130" t="s">
        <v>539</v>
      </c>
      <c r="C166" s="131"/>
      <c r="D166" s="132" t="s">
        <v>540</v>
      </c>
      <c r="E166" s="28" t="s">
        <v>83</v>
      </c>
      <c r="F166" s="28" t="s">
        <v>541</v>
      </c>
      <c r="G166" s="48" t="s">
        <v>542</v>
      </c>
      <c r="H166" s="32" t="s">
        <v>3</v>
      </c>
      <c r="I166" s="108">
        <v>3</v>
      </c>
      <c r="J166" s="22"/>
      <c r="K166" s="22"/>
      <c r="L166" s="22"/>
      <c r="M166" s="33" t="s">
        <v>36</v>
      </c>
      <c r="N166" s="33"/>
      <c r="O166" s="22"/>
    </row>
    <row r="167" spans="1:30" ht="60">
      <c r="A167" s="29" t="str">
        <f>IF(D167&lt;&gt;"","[ACC_0"&amp;TEXT(ROW()-11-COUNTBLANK($F$14:F167),"###")&amp;"]","")</f>
        <v>[ACC_0147]</v>
      </c>
      <c r="B167" s="133" t="s">
        <v>539</v>
      </c>
      <c r="C167" s="134"/>
      <c r="D167" s="135" t="s">
        <v>543</v>
      </c>
      <c r="E167" s="29" t="s">
        <v>83</v>
      </c>
      <c r="F167" s="29" t="s">
        <v>544</v>
      </c>
      <c r="G167" s="36" t="s">
        <v>545</v>
      </c>
      <c r="H167" s="32" t="s">
        <v>6</v>
      </c>
      <c r="I167" s="108">
        <v>1</v>
      </c>
      <c r="J167" s="111"/>
      <c r="K167" s="111"/>
      <c r="L167" s="111"/>
      <c r="M167" s="157" t="s">
        <v>13</v>
      </c>
      <c r="N167" s="165"/>
      <c r="O167" s="111"/>
    </row>
    <row r="168" spans="1:30" ht="45">
      <c r="A168" s="29" t="str">
        <f>IF(D168&lt;&gt;"","[ACC_0"&amp;TEXT(ROW()-11-COUNTBLANK($F$14:F168),"###")&amp;"]","")</f>
        <v>[ACC_0148]</v>
      </c>
      <c r="B168" s="133" t="s">
        <v>539</v>
      </c>
      <c r="C168" s="199" t="s">
        <v>546</v>
      </c>
      <c r="D168" s="135" t="s">
        <v>547</v>
      </c>
      <c r="E168" s="29" t="s">
        <v>548</v>
      </c>
      <c r="F168" s="29" t="s">
        <v>549</v>
      </c>
      <c r="G168" s="36" t="s">
        <v>550</v>
      </c>
      <c r="H168" s="32" t="s">
        <v>6</v>
      </c>
      <c r="I168" s="108">
        <v>1</v>
      </c>
      <c r="J168" s="111"/>
      <c r="K168" s="111"/>
      <c r="L168" s="111"/>
      <c r="M168" s="157" t="s">
        <v>13</v>
      </c>
      <c r="N168" s="165"/>
      <c r="O168" s="111"/>
    </row>
    <row r="169" spans="1:30" ht="45">
      <c r="A169" s="29" t="str">
        <f>IF(D169&lt;&gt;"","[ACC_0"&amp;TEXT(ROW()-11-COUNTBLANK($F$14:F169),"###")&amp;"]","")</f>
        <v>[ACC_0149]</v>
      </c>
      <c r="B169" s="133" t="s">
        <v>539</v>
      </c>
      <c r="C169" s="199"/>
      <c r="D169" s="135" t="s">
        <v>551</v>
      </c>
      <c r="E169" s="29" t="s">
        <v>552</v>
      </c>
      <c r="F169" s="29" t="s">
        <v>549</v>
      </c>
      <c r="G169" s="36" t="s">
        <v>553</v>
      </c>
      <c r="H169" s="32" t="s">
        <v>6</v>
      </c>
      <c r="I169" s="108">
        <v>1</v>
      </c>
      <c r="J169" s="110"/>
      <c r="K169" s="110"/>
      <c r="L169" s="110"/>
      <c r="M169" s="157" t="s">
        <v>13</v>
      </c>
      <c r="N169" s="165"/>
      <c r="O169" s="110"/>
      <c r="P169" s="136"/>
      <c r="Q169" s="136"/>
      <c r="R169" s="136"/>
      <c r="S169" s="136"/>
      <c r="T169" s="136"/>
      <c r="U169" s="136"/>
      <c r="V169" s="136"/>
      <c r="W169" s="136"/>
      <c r="X169" s="136"/>
      <c r="Y169" s="136"/>
      <c r="Z169" s="136"/>
      <c r="AA169" s="136"/>
      <c r="AB169" s="136"/>
      <c r="AC169" s="136"/>
      <c r="AD169" s="136"/>
    </row>
    <row r="170" spans="1:30" ht="74.25" hidden="1">
      <c r="A170" s="28" t="str">
        <f>IF(D170&lt;&gt;"","[ACC_0"&amp;TEXT(ROW()-11-COUNTBLANK($F$14:F170),"###")&amp;"]","")</f>
        <v>[ACC_0150]</v>
      </c>
      <c r="B170" s="137" t="s">
        <v>539</v>
      </c>
      <c r="C170" s="200"/>
      <c r="D170" s="138" t="s">
        <v>554</v>
      </c>
      <c r="E170" s="28" t="s">
        <v>552</v>
      </c>
      <c r="F170" s="28" t="s">
        <v>555</v>
      </c>
      <c r="G170" s="48" t="s">
        <v>556</v>
      </c>
      <c r="H170" s="32" t="s">
        <v>3</v>
      </c>
      <c r="I170" s="108">
        <v>2</v>
      </c>
      <c r="J170" s="109"/>
      <c r="K170" s="109"/>
      <c r="L170" s="109"/>
      <c r="M170" s="33" t="s">
        <v>36</v>
      </c>
      <c r="N170" s="33"/>
      <c r="O170" s="109"/>
      <c r="P170" s="136"/>
      <c r="Q170" s="136"/>
      <c r="R170" s="136"/>
      <c r="S170" s="136"/>
      <c r="T170" s="136"/>
      <c r="U170" s="136"/>
      <c r="V170" s="136"/>
      <c r="W170" s="136"/>
      <c r="X170" s="136"/>
      <c r="Y170" s="136"/>
      <c r="Z170" s="136"/>
      <c r="AA170" s="136"/>
      <c r="AB170" s="136"/>
      <c r="AC170" s="136"/>
      <c r="AD170" s="136"/>
    </row>
    <row r="171" spans="1:30" ht="45">
      <c r="A171" s="29" t="str">
        <f>IF(D171&lt;&gt;"","[ACC_0"&amp;TEXT(ROW()-11-COUNTBLANK($F$14:F171),"###")&amp;"]","")</f>
        <v>[ACC_0151]</v>
      </c>
      <c r="B171" s="133" t="s">
        <v>539</v>
      </c>
      <c r="C171" s="201" t="s">
        <v>557</v>
      </c>
      <c r="D171" s="135" t="s">
        <v>558</v>
      </c>
      <c r="E171" s="29" t="s">
        <v>559</v>
      </c>
      <c r="F171" s="29" t="s">
        <v>560</v>
      </c>
      <c r="G171" s="36" t="s">
        <v>561</v>
      </c>
      <c r="H171" s="32" t="s">
        <v>6</v>
      </c>
      <c r="I171" s="108">
        <v>1</v>
      </c>
      <c r="J171" s="110"/>
      <c r="K171" s="110"/>
      <c r="L171" s="110"/>
      <c r="M171" s="157" t="s">
        <v>13</v>
      </c>
      <c r="N171" s="165"/>
      <c r="O171" s="110"/>
      <c r="P171" s="136"/>
      <c r="Q171" s="136"/>
      <c r="R171" s="136"/>
      <c r="S171" s="136"/>
      <c r="T171" s="136"/>
      <c r="U171" s="136"/>
      <c r="V171" s="136"/>
      <c r="W171" s="136"/>
      <c r="X171" s="136"/>
      <c r="Y171" s="136"/>
      <c r="Z171" s="136"/>
      <c r="AA171" s="136"/>
      <c r="AB171" s="136"/>
      <c r="AC171" s="136"/>
      <c r="AD171" s="136"/>
    </row>
    <row r="172" spans="1:30" s="141" customFormat="1" ht="45">
      <c r="A172" s="29" t="str">
        <f>IF(D172&lt;&gt;"","[ACC_0"&amp;TEXT(ROW()-11-COUNTBLANK($F$14:F172),"###")&amp;"]","")</f>
        <v>[ACC_0152]</v>
      </c>
      <c r="B172" s="133" t="s">
        <v>539</v>
      </c>
      <c r="C172" s="201"/>
      <c r="D172" s="135" t="s">
        <v>562</v>
      </c>
      <c r="E172" s="29" t="s">
        <v>563</v>
      </c>
      <c r="F172" s="29" t="s">
        <v>560</v>
      </c>
      <c r="G172" s="36" t="s">
        <v>564</v>
      </c>
      <c r="H172" s="32" t="s">
        <v>6</v>
      </c>
      <c r="I172" s="33">
        <v>1</v>
      </c>
      <c r="J172" s="139"/>
      <c r="K172" s="139"/>
      <c r="L172" s="139"/>
      <c r="M172" s="157" t="s">
        <v>13</v>
      </c>
      <c r="N172" s="165"/>
      <c r="O172" s="139"/>
      <c r="P172" s="140"/>
      <c r="Q172" s="140"/>
      <c r="R172" s="140"/>
      <c r="S172" s="140"/>
      <c r="T172" s="140"/>
      <c r="U172" s="140"/>
      <c r="V172" s="140"/>
      <c r="W172" s="140"/>
      <c r="X172" s="140"/>
      <c r="Y172" s="140"/>
      <c r="Z172" s="140"/>
      <c r="AA172" s="140"/>
      <c r="AB172" s="140"/>
      <c r="AC172" s="140"/>
      <c r="AD172" s="140"/>
    </row>
    <row r="173" spans="1:30" ht="60" hidden="1">
      <c r="A173" s="28" t="str">
        <f>IF(D173&lt;&gt;"","[ACC_0"&amp;TEXT(ROW()-11-COUNTBLANK($F$14:F173),"###")&amp;"]","")</f>
        <v>[ACC_0153]</v>
      </c>
      <c r="B173" s="137" t="s">
        <v>539</v>
      </c>
      <c r="C173" s="186"/>
      <c r="D173" s="138" t="s">
        <v>565</v>
      </c>
      <c r="E173" s="28" t="s">
        <v>566</v>
      </c>
      <c r="F173" s="28" t="s">
        <v>567</v>
      </c>
      <c r="G173" s="48" t="s">
        <v>568</v>
      </c>
      <c r="H173" s="32" t="s">
        <v>3</v>
      </c>
      <c r="I173" s="108">
        <v>2</v>
      </c>
      <c r="J173" s="109"/>
      <c r="K173" s="109"/>
      <c r="L173" s="109"/>
      <c r="M173" s="33" t="s">
        <v>36</v>
      </c>
      <c r="N173" s="33"/>
      <c r="O173" s="109"/>
      <c r="P173" s="136"/>
      <c r="Q173" s="136"/>
      <c r="R173" s="136"/>
      <c r="S173" s="136"/>
      <c r="T173" s="136"/>
      <c r="U173" s="136"/>
      <c r="V173" s="136"/>
      <c r="W173" s="136"/>
      <c r="X173" s="136"/>
      <c r="Y173" s="136"/>
      <c r="Z173" s="136"/>
      <c r="AA173" s="136"/>
      <c r="AB173" s="136"/>
      <c r="AC173" s="136"/>
      <c r="AD173" s="136"/>
    </row>
    <row r="174" spans="1:30" ht="138" customHeight="1">
      <c r="A174" s="29" t="str">
        <f>IF(D174&lt;&gt;"","[ACC_0"&amp;TEXT(ROW()-11-COUNTBLANK($F$14:F174),"###")&amp;"]","")</f>
        <v>[ACC_0154]</v>
      </c>
      <c r="B174" s="133" t="s">
        <v>539</v>
      </c>
      <c r="C174" s="201"/>
      <c r="D174" s="135" t="s">
        <v>569</v>
      </c>
      <c r="E174" s="29" t="s">
        <v>566</v>
      </c>
      <c r="F174" s="29" t="s">
        <v>570</v>
      </c>
      <c r="G174" s="36" t="s">
        <v>571</v>
      </c>
      <c r="H174" s="32" t="s">
        <v>6</v>
      </c>
      <c r="I174" s="108">
        <v>1</v>
      </c>
      <c r="J174" s="110"/>
      <c r="K174" s="110"/>
      <c r="L174" s="110"/>
      <c r="M174" s="157" t="s">
        <v>13</v>
      </c>
      <c r="N174" s="166"/>
      <c r="O174" s="190"/>
      <c r="P174" s="136"/>
      <c r="Q174" s="136"/>
      <c r="R174" s="136"/>
      <c r="S174" s="136"/>
      <c r="T174" s="136"/>
      <c r="U174" s="136"/>
      <c r="V174" s="136"/>
      <c r="W174" s="136"/>
      <c r="X174" s="136"/>
      <c r="Y174" s="136"/>
      <c r="Z174" s="136"/>
      <c r="AA174" s="136"/>
      <c r="AB174" s="136"/>
      <c r="AC174" s="136"/>
      <c r="AD174" s="136"/>
    </row>
    <row r="175" spans="1:30" ht="76.5" customHeight="1">
      <c r="A175" s="29" t="str">
        <f>IF(D175&lt;&gt;"","[ACC_0"&amp;TEXT(ROW()-11-COUNTBLANK($F$14:F175),"###")&amp;"]","")</f>
        <v>[ACC_0155]</v>
      </c>
      <c r="B175" s="133" t="s">
        <v>539</v>
      </c>
      <c r="C175" s="201"/>
      <c r="D175" s="135" t="s">
        <v>572</v>
      </c>
      <c r="E175" s="29" t="s">
        <v>566</v>
      </c>
      <c r="F175" s="29" t="s">
        <v>573</v>
      </c>
      <c r="G175" s="36" t="s">
        <v>574</v>
      </c>
      <c r="H175" s="32" t="s">
        <v>6</v>
      </c>
      <c r="I175" s="108">
        <v>1</v>
      </c>
      <c r="J175" s="110"/>
      <c r="K175" s="110"/>
      <c r="L175" s="110"/>
      <c r="M175" s="157" t="s">
        <v>13</v>
      </c>
      <c r="N175" s="167"/>
      <c r="O175" s="191"/>
      <c r="P175" s="136"/>
      <c r="Q175" s="136"/>
      <c r="R175" s="136"/>
      <c r="S175" s="136"/>
      <c r="T175" s="136"/>
      <c r="U175" s="136"/>
      <c r="V175" s="136"/>
      <c r="W175" s="136"/>
      <c r="X175" s="136"/>
      <c r="Y175" s="136"/>
      <c r="Z175" s="136"/>
      <c r="AA175" s="136"/>
      <c r="AB175" s="136"/>
      <c r="AC175" s="136"/>
      <c r="AD175" s="136"/>
    </row>
    <row r="176" spans="1:30" ht="76.5" customHeight="1">
      <c r="A176" s="29" t="str">
        <f>IF(D176&lt;&gt;"","[ACC_0"&amp;TEXT(ROW()-11-COUNTBLANK($F$14:F176),"###")&amp;"]","")</f>
        <v>[ACC_0156]</v>
      </c>
      <c r="B176" s="133" t="s">
        <v>539</v>
      </c>
      <c r="C176" s="201"/>
      <c r="D176" s="135" t="s">
        <v>575</v>
      </c>
      <c r="E176" s="29" t="s">
        <v>566</v>
      </c>
      <c r="F176" s="29" t="s">
        <v>576</v>
      </c>
      <c r="G176" s="36" t="s">
        <v>577</v>
      </c>
      <c r="H176" s="32" t="s">
        <v>6</v>
      </c>
      <c r="I176" s="108">
        <v>1</v>
      </c>
      <c r="J176" s="110"/>
      <c r="K176" s="110"/>
      <c r="L176" s="110"/>
      <c r="M176" s="157" t="s">
        <v>13</v>
      </c>
      <c r="N176" s="167"/>
      <c r="O176" s="191"/>
      <c r="P176" s="136"/>
      <c r="Q176" s="136"/>
      <c r="R176" s="136"/>
      <c r="S176" s="136"/>
      <c r="T176" s="136"/>
      <c r="U176" s="136"/>
      <c r="V176" s="136"/>
      <c r="W176" s="136"/>
      <c r="X176" s="136"/>
      <c r="Y176" s="136"/>
      <c r="Z176" s="136"/>
      <c r="AA176" s="136"/>
      <c r="AB176" s="136"/>
      <c r="AC176" s="136"/>
      <c r="AD176" s="136"/>
    </row>
    <row r="177" spans="1:30" ht="76.5" customHeight="1">
      <c r="A177" s="29" t="str">
        <f>IF(D177&lt;&gt;"","[ACC_0"&amp;TEXT(ROW()-11-COUNTBLANK($F$14:F177),"###")&amp;"]","")</f>
        <v>[ACC_0157]</v>
      </c>
      <c r="B177" s="133" t="s">
        <v>539</v>
      </c>
      <c r="C177" s="201"/>
      <c r="D177" s="135" t="s">
        <v>578</v>
      </c>
      <c r="E177" s="29" t="s">
        <v>566</v>
      </c>
      <c r="F177" s="29" t="s">
        <v>579</v>
      </c>
      <c r="G177" s="36" t="s">
        <v>574</v>
      </c>
      <c r="H177" s="32" t="s">
        <v>6</v>
      </c>
      <c r="I177" s="108">
        <v>1</v>
      </c>
      <c r="J177" s="110"/>
      <c r="K177" s="110"/>
      <c r="L177" s="110"/>
      <c r="M177" s="157" t="s">
        <v>13</v>
      </c>
      <c r="N177" s="167"/>
      <c r="O177" s="191"/>
      <c r="P177" s="136"/>
      <c r="Q177" s="136"/>
      <c r="R177" s="136"/>
      <c r="S177" s="136"/>
      <c r="T177" s="136"/>
      <c r="U177" s="136"/>
      <c r="V177" s="136"/>
      <c r="W177" s="136"/>
      <c r="X177" s="136"/>
      <c r="Y177" s="136"/>
      <c r="Z177" s="136"/>
      <c r="AA177" s="136"/>
      <c r="AB177" s="136"/>
      <c r="AC177" s="136"/>
      <c r="AD177" s="136"/>
    </row>
    <row r="178" spans="1:30" ht="76.5">
      <c r="A178" s="29" t="str">
        <f>IF(D178&lt;&gt;"","[ACC_0"&amp;TEXT(ROW()-11-COUNTBLANK($F$14:F178),"###")&amp;"]","")</f>
        <v>[ACC_0158]</v>
      </c>
      <c r="B178" s="133" t="s">
        <v>539</v>
      </c>
      <c r="C178" s="201"/>
      <c r="D178" s="135" t="s">
        <v>580</v>
      </c>
      <c r="E178" s="29" t="s">
        <v>566</v>
      </c>
      <c r="F178" s="29" t="s">
        <v>581</v>
      </c>
      <c r="G178" s="36" t="s">
        <v>582</v>
      </c>
      <c r="H178" s="32" t="s">
        <v>6</v>
      </c>
      <c r="I178" s="108">
        <v>1</v>
      </c>
      <c r="J178" s="110"/>
      <c r="K178" s="110"/>
      <c r="L178" s="110"/>
      <c r="M178" s="157" t="s">
        <v>13</v>
      </c>
      <c r="N178" s="167"/>
      <c r="O178" s="191"/>
      <c r="P178" s="136"/>
      <c r="Q178" s="136"/>
      <c r="R178" s="136"/>
      <c r="S178" s="136"/>
      <c r="T178" s="136"/>
      <c r="U178" s="136"/>
      <c r="V178" s="136"/>
      <c r="W178" s="136"/>
      <c r="X178" s="136"/>
      <c r="Y178" s="136"/>
      <c r="Z178" s="136"/>
      <c r="AA178" s="136"/>
      <c r="AB178" s="136"/>
      <c r="AC178" s="136"/>
      <c r="AD178" s="136"/>
    </row>
    <row r="179" spans="1:30" ht="76.5" customHeight="1">
      <c r="A179" s="29" t="str">
        <f>IF(D179&lt;&gt;"","[ACC_0"&amp;TEXT(ROW()-11-COUNTBLANK($F$14:F179),"###")&amp;"]","")</f>
        <v>[ACC_0159]</v>
      </c>
      <c r="B179" s="133" t="s">
        <v>539</v>
      </c>
      <c r="C179" s="201"/>
      <c r="D179" s="135" t="s">
        <v>583</v>
      </c>
      <c r="E179" s="29" t="s">
        <v>566</v>
      </c>
      <c r="F179" s="29" t="s">
        <v>584</v>
      </c>
      <c r="G179" s="36" t="s">
        <v>585</v>
      </c>
      <c r="H179" s="32" t="s">
        <v>3</v>
      </c>
      <c r="I179" s="108">
        <v>1</v>
      </c>
      <c r="J179" s="110"/>
      <c r="K179" s="110"/>
      <c r="L179" s="110"/>
      <c r="M179" s="157" t="s">
        <v>3</v>
      </c>
      <c r="N179" s="167"/>
      <c r="O179" s="191"/>
      <c r="P179" s="136"/>
      <c r="Q179" s="136"/>
      <c r="R179" s="136"/>
      <c r="S179" s="136"/>
      <c r="T179" s="136"/>
      <c r="U179" s="136"/>
      <c r="V179" s="136"/>
      <c r="W179" s="136"/>
      <c r="X179" s="136"/>
      <c r="Y179" s="136"/>
      <c r="Z179" s="136"/>
      <c r="AA179" s="136"/>
      <c r="AB179" s="136"/>
      <c r="AC179" s="136"/>
      <c r="AD179" s="136"/>
    </row>
    <row r="180" spans="1:30" ht="76.5" customHeight="1">
      <c r="A180" s="29" t="str">
        <f>IF(D180&lt;&gt;"","[ACC_0"&amp;TEXT(ROW()-11-COUNTBLANK($F$14:F180),"###")&amp;"]","")</f>
        <v>[ACC_0160]</v>
      </c>
      <c r="B180" s="133" t="s">
        <v>539</v>
      </c>
      <c r="C180" s="201"/>
      <c r="D180" s="135" t="s">
        <v>586</v>
      </c>
      <c r="E180" s="29" t="s">
        <v>566</v>
      </c>
      <c r="F180" s="29" t="s">
        <v>587</v>
      </c>
      <c r="G180" s="36" t="s">
        <v>588</v>
      </c>
      <c r="H180" s="32" t="s">
        <v>3</v>
      </c>
      <c r="I180" s="108">
        <v>1</v>
      </c>
      <c r="J180" s="110"/>
      <c r="K180" s="110"/>
      <c r="L180" s="110"/>
      <c r="M180" s="157" t="s">
        <v>3</v>
      </c>
      <c r="N180" s="167"/>
      <c r="O180" s="191"/>
      <c r="P180" s="136"/>
      <c r="Q180" s="136"/>
      <c r="R180" s="136"/>
      <c r="S180" s="136"/>
      <c r="T180" s="136"/>
      <c r="U180" s="136"/>
      <c r="V180" s="136"/>
      <c r="W180" s="136"/>
      <c r="X180" s="136"/>
      <c r="Y180" s="136"/>
      <c r="Z180" s="136"/>
      <c r="AA180" s="136"/>
      <c r="AB180" s="136"/>
      <c r="AC180" s="136"/>
      <c r="AD180" s="136"/>
    </row>
    <row r="181" spans="1:30" ht="122.25" customHeight="1">
      <c r="A181" s="29" t="str">
        <f>IF(D181&lt;&gt;"","[ACC_0"&amp;TEXT(ROW()-11-COUNTBLANK($F$14:F181),"###")&amp;"]","")</f>
        <v>[ACC_0161]</v>
      </c>
      <c r="B181" s="133" t="s">
        <v>539</v>
      </c>
      <c r="C181" s="201"/>
      <c r="D181" s="135" t="s">
        <v>589</v>
      </c>
      <c r="E181" s="29" t="s">
        <v>566</v>
      </c>
      <c r="F181" s="29" t="s">
        <v>590</v>
      </c>
      <c r="G181" s="36" t="s">
        <v>591</v>
      </c>
      <c r="H181" s="32" t="s">
        <v>3</v>
      </c>
      <c r="I181" s="108">
        <v>1</v>
      </c>
      <c r="J181" s="110"/>
      <c r="K181" s="110"/>
      <c r="L181" s="110"/>
      <c r="M181" s="157" t="s">
        <v>3</v>
      </c>
      <c r="N181" s="167"/>
      <c r="O181" s="191"/>
      <c r="P181" s="136"/>
      <c r="Q181" s="136"/>
      <c r="R181" s="136"/>
      <c r="S181" s="136"/>
      <c r="T181" s="136"/>
      <c r="U181" s="136"/>
      <c r="V181" s="136"/>
      <c r="W181" s="136"/>
      <c r="X181" s="136"/>
      <c r="Y181" s="136"/>
      <c r="Z181" s="136"/>
      <c r="AA181" s="136"/>
      <c r="AB181" s="136"/>
      <c r="AC181" s="136"/>
      <c r="AD181" s="136"/>
    </row>
    <row r="182" spans="1:30" ht="122.25" customHeight="1">
      <c r="A182" s="29" t="str">
        <f>IF(D182&lt;&gt;"","[ACC_0"&amp;TEXT(ROW()-11-COUNTBLANK($F$14:F182),"###")&amp;"]","")</f>
        <v>[ACC_0162]</v>
      </c>
      <c r="B182" s="133" t="s">
        <v>539</v>
      </c>
      <c r="C182" s="201"/>
      <c r="D182" s="135" t="s">
        <v>592</v>
      </c>
      <c r="E182" s="29" t="s">
        <v>566</v>
      </c>
      <c r="F182" s="29" t="s">
        <v>593</v>
      </c>
      <c r="G182" s="36" t="s">
        <v>591</v>
      </c>
      <c r="H182" s="32" t="s">
        <v>3</v>
      </c>
      <c r="I182" s="108">
        <v>1</v>
      </c>
      <c r="J182" s="110"/>
      <c r="K182" s="110"/>
      <c r="L182" s="110"/>
      <c r="M182" s="157" t="s">
        <v>3</v>
      </c>
      <c r="N182" s="167"/>
      <c r="O182" s="191"/>
      <c r="P182" s="136"/>
      <c r="Q182" s="136"/>
      <c r="R182" s="136"/>
      <c r="S182" s="136"/>
      <c r="T182" s="136"/>
      <c r="U182" s="136"/>
      <c r="V182" s="136"/>
      <c r="W182" s="136"/>
      <c r="X182" s="136"/>
      <c r="Y182" s="136"/>
      <c r="Z182" s="136"/>
      <c r="AA182" s="136"/>
      <c r="AB182" s="136"/>
      <c r="AC182" s="136"/>
      <c r="AD182" s="136"/>
    </row>
    <row r="183" spans="1:30" ht="138" customHeight="1">
      <c r="A183" s="29" t="str">
        <f>IF(D183&lt;&gt;"","[ACC_0"&amp;TEXT(ROW()-11-COUNTBLANK($F$14:F183),"###")&amp;"]","")</f>
        <v>[ACC_0163]</v>
      </c>
      <c r="B183" s="133" t="s">
        <v>539</v>
      </c>
      <c r="C183" s="201"/>
      <c r="D183" s="135" t="s">
        <v>594</v>
      </c>
      <c r="E183" s="29" t="s">
        <v>566</v>
      </c>
      <c r="F183" s="29" t="s">
        <v>595</v>
      </c>
      <c r="G183" s="36" t="s">
        <v>591</v>
      </c>
      <c r="H183" s="32" t="s">
        <v>3</v>
      </c>
      <c r="I183" s="108">
        <v>1</v>
      </c>
      <c r="J183" s="110"/>
      <c r="K183" s="110"/>
      <c r="L183" s="110"/>
      <c r="M183" s="157" t="s">
        <v>3</v>
      </c>
      <c r="N183" s="168"/>
      <c r="O183" s="192"/>
      <c r="P183" s="136"/>
      <c r="Q183" s="136"/>
      <c r="R183" s="136"/>
      <c r="S183" s="136"/>
      <c r="T183" s="136"/>
      <c r="U183" s="136"/>
      <c r="V183" s="136"/>
      <c r="W183" s="136"/>
      <c r="X183" s="136"/>
      <c r="Y183" s="136"/>
      <c r="Z183" s="136"/>
      <c r="AA183" s="136"/>
      <c r="AB183" s="136"/>
      <c r="AC183" s="136"/>
      <c r="AD183" s="136"/>
    </row>
    <row r="184" spans="1:30" ht="104.25" hidden="1">
      <c r="A184" s="28" t="str">
        <f>IF(D184&lt;&gt;"","[ACC_0"&amp;TEXT(ROW()-11-COUNTBLANK($F$14:F184),"###")&amp;"]","")</f>
        <v>[ACC_0164]</v>
      </c>
      <c r="B184" s="137" t="s">
        <v>539</v>
      </c>
      <c r="C184" s="186"/>
      <c r="D184" s="138" t="s">
        <v>596</v>
      </c>
      <c r="E184" s="28" t="s">
        <v>566</v>
      </c>
      <c r="F184" s="28" t="s">
        <v>597</v>
      </c>
      <c r="G184" s="48" t="s">
        <v>598</v>
      </c>
      <c r="H184" s="32" t="s">
        <v>3</v>
      </c>
      <c r="I184" s="108">
        <v>2</v>
      </c>
      <c r="J184" s="109"/>
      <c r="K184" s="109"/>
      <c r="L184" s="109"/>
      <c r="M184" s="33" t="s">
        <v>36</v>
      </c>
      <c r="N184" s="33"/>
      <c r="O184" s="109"/>
      <c r="P184" s="136"/>
      <c r="Q184" s="136"/>
      <c r="R184" s="136"/>
      <c r="S184" s="136"/>
      <c r="T184" s="136"/>
      <c r="U184" s="136"/>
      <c r="V184" s="136"/>
      <c r="W184" s="136"/>
      <c r="X184" s="136"/>
      <c r="Y184" s="136"/>
      <c r="Z184" s="136"/>
      <c r="AA184" s="136"/>
      <c r="AB184" s="136"/>
      <c r="AC184" s="136"/>
      <c r="AD184" s="136"/>
    </row>
    <row r="185" spans="1:30" ht="45">
      <c r="A185" s="29" t="str">
        <f>IF(D185&lt;&gt;"","[ACC_0"&amp;TEXT(ROW()-11-COUNTBLANK($F$14:F185),"###")&amp;"]","")</f>
        <v>[ACC_0165]</v>
      </c>
      <c r="B185" s="133" t="s">
        <v>539</v>
      </c>
      <c r="C185" s="202" t="s">
        <v>599</v>
      </c>
      <c r="D185" s="135" t="s">
        <v>600</v>
      </c>
      <c r="E185" s="29" t="s">
        <v>601</v>
      </c>
      <c r="F185" s="29" t="s">
        <v>602</v>
      </c>
      <c r="G185" s="36" t="s">
        <v>603</v>
      </c>
      <c r="H185" s="32" t="s">
        <v>6</v>
      </c>
      <c r="I185" s="108">
        <v>1</v>
      </c>
      <c r="J185" s="110"/>
      <c r="K185" s="110"/>
      <c r="L185" s="110"/>
      <c r="M185" s="157" t="s">
        <v>13</v>
      </c>
      <c r="N185" s="165"/>
      <c r="O185" s="110"/>
      <c r="P185" s="136"/>
      <c r="Q185" s="136"/>
      <c r="R185" s="136"/>
      <c r="S185" s="136"/>
      <c r="T185" s="136"/>
      <c r="U185" s="136"/>
      <c r="V185" s="136"/>
      <c r="W185" s="136"/>
      <c r="X185" s="136"/>
      <c r="Y185" s="136"/>
      <c r="Z185" s="136"/>
      <c r="AA185" s="136"/>
      <c r="AB185" s="136"/>
      <c r="AC185" s="136"/>
      <c r="AD185" s="136"/>
    </row>
    <row r="186" spans="1:30" s="141" customFormat="1" ht="45">
      <c r="A186" s="29" t="str">
        <f>IF(D186&lt;&gt;"","[ACC_0"&amp;TEXT(ROW()-11-COUNTBLANK($F$14:F186),"###")&amp;"]","")</f>
        <v>[ACC_0166]</v>
      </c>
      <c r="B186" s="133" t="s">
        <v>539</v>
      </c>
      <c r="C186" s="203"/>
      <c r="D186" s="135" t="s">
        <v>604</v>
      </c>
      <c r="E186" s="29" t="s">
        <v>605</v>
      </c>
      <c r="F186" s="29" t="s">
        <v>602</v>
      </c>
      <c r="G186" s="36" t="s">
        <v>606</v>
      </c>
      <c r="H186" s="32" t="s">
        <v>6</v>
      </c>
      <c r="I186" s="108">
        <v>1</v>
      </c>
      <c r="J186" s="139"/>
      <c r="K186" s="139"/>
      <c r="L186" s="139"/>
      <c r="M186" s="157" t="s">
        <v>13</v>
      </c>
      <c r="N186" s="165"/>
      <c r="O186" s="139"/>
      <c r="P186" s="140"/>
      <c r="Q186" s="140"/>
      <c r="R186" s="140"/>
      <c r="S186" s="140"/>
      <c r="T186" s="140"/>
      <c r="U186" s="140"/>
      <c r="V186" s="140"/>
      <c r="W186" s="140"/>
      <c r="X186" s="140"/>
      <c r="Y186" s="140"/>
      <c r="Z186" s="140"/>
      <c r="AA186" s="140"/>
      <c r="AB186" s="140"/>
      <c r="AC186" s="140"/>
      <c r="AD186" s="140"/>
    </row>
    <row r="187" spans="1:30" ht="61.5" customHeight="1">
      <c r="A187" s="29" t="str">
        <f>IF(D187&lt;&gt;"","[ACC_0"&amp;TEXT(ROW()-11-COUNTBLANK($F$14:F187),"###")&amp;"]","")</f>
        <v>[ACC_0167]</v>
      </c>
      <c r="B187" s="133" t="s">
        <v>539</v>
      </c>
      <c r="C187" s="203"/>
      <c r="D187" s="135" t="s">
        <v>607</v>
      </c>
      <c r="E187" s="29" t="s">
        <v>608</v>
      </c>
      <c r="F187" s="29" t="s">
        <v>609</v>
      </c>
      <c r="G187" s="36" t="s">
        <v>610</v>
      </c>
      <c r="H187" s="32" t="s">
        <v>3</v>
      </c>
      <c r="I187" s="108">
        <v>1</v>
      </c>
      <c r="J187" s="110"/>
      <c r="K187" s="110"/>
      <c r="L187" s="110"/>
      <c r="M187" s="157" t="s">
        <v>3</v>
      </c>
      <c r="N187" s="165"/>
      <c r="O187" s="110"/>
      <c r="P187" s="136"/>
      <c r="Q187" s="136"/>
      <c r="R187" s="136"/>
      <c r="S187" s="136"/>
      <c r="T187" s="136"/>
      <c r="U187" s="136"/>
      <c r="V187" s="136"/>
      <c r="W187" s="136"/>
      <c r="X187" s="136"/>
      <c r="Y187" s="136"/>
      <c r="Z187" s="136"/>
      <c r="AA187" s="136"/>
      <c r="AB187" s="136"/>
      <c r="AC187" s="136"/>
      <c r="AD187" s="136"/>
    </row>
    <row r="188" spans="1:30" ht="138" customHeight="1">
      <c r="A188" s="29" t="str">
        <f>IF(D188&lt;&gt;"","[ACC_0"&amp;TEXT(ROW()-11-COUNTBLANK($F$14:F188),"###")&amp;"]","")</f>
        <v>[ACC_0168]</v>
      </c>
      <c r="B188" s="133" t="s">
        <v>539</v>
      </c>
      <c r="C188" s="203"/>
      <c r="D188" s="135" t="s">
        <v>611</v>
      </c>
      <c r="E188" s="29" t="s">
        <v>608</v>
      </c>
      <c r="F188" s="29" t="s">
        <v>612</v>
      </c>
      <c r="G188" s="36" t="s">
        <v>613</v>
      </c>
      <c r="H188" s="32" t="s">
        <v>3</v>
      </c>
      <c r="I188" s="108">
        <v>1</v>
      </c>
      <c r="J188" s="110"/>
      <c r="K188" s="110"/>
      <c r="L188" s="110"/>
      <c r="M188" s="157" t="s">
        <v>36</v>
      </c>
      <c r="N188" s="165"/>
      <c r="O188" s="110"/>
      <c r="P188" s="136"/>
      <c r="Q188" s="136"/>
      <c r="R188" s="136"/>
      <c r="S188" s="136"/>
      <c r="T188" s="136"/>
      <c r="U188" s="136"/>
      <c r="V188" s="136"/>
      <c r="W188" s="136"/>
      <c r="X188" s="136"/>
      <c r="Y188" s="136"/>
      <c r="Z188" s="136"/>
      <c r="AA188" s="136"/>
      <c r="AB188" s="136"/>
      <c r="AC188" s="136"/>
      <c r="AD188" s="136"/>
    </row>
    <row r="189" spans="1:30" ht="91.5" customHeight="1">
      <c r="A189" s="29" t="str">
        <f>IF(D189&lt;&gt;"","[ACC_0"&amp;TEXT(ROW()-11-COUNTBLANK($F$14:F189),"###")&amp;"]","")</f>
        <v>[ACC_0169]</v>
      </c>
      <c r="B189" s="133" t="s">
        <v>539</v>
      </c>
      <c r="C189" s="203"/>
      <c r="D189" s="135" t="s">
        <v>614</v>
      </c>
      <c r="E189" s="29" t="s">
        <v>608</v>
      </c>
      <c r="F189" s="29" t="s">
        <v>615</v>
      </c>
      <c r="G189" s="36" t="s">
        <v>616</v>
      </c>
      <c r="H189" s="32" t="s">
        <v>3</v>
      </c>
      <c r="I189" s="108">
        <v>1</v>
      </c>
      <c r="J189" s="110"/>
      <c r="K189" s="110"/>
      <c r="L189" s="110"/>
      <c r="M189" s="157" t="s">
        <v>36</v>
      </c>
      <c r="N189" s="165"/>
      <c r="O189" s="110"/>
      <c r="P189" s="136"/>
      <c r="Q189" s="136"/>
      <c r="R189" s="136"/>
      <c r="S189" s="136"/>
      <c r="T189" s="136"/>
      <c r="U189" s="136"/>
      <c r="V189" s="136"/>
      <c r="W189" s="136"/>
      <c r="X189" s="136"/>
      <c r="Y189" s="136"/>
      <c r="Z189" s="136"/>
      <c r="AA189" s="136"/>
      <c r="AB189" s="136"/>
      <c r="AC189" s="136"/>
      <c r="AD189" s="136"/>
    </row>
    <row r="190" spans="1:30" ht="76.5" customHeight="1">
      <c r="A190" s="29" t="str">
        <f>IF(D190&lt;&gt;"","[ACC_0"&amp;TEXT(ROW()-11-COUNTBLANK($F$14:F190),"###")&amp;"]","")</f>
        <v>[ACC_0170]</v>
      </c>
      <c r="B190" s="133" t="s">
        <v>539</v>
      </c>
      <c r="C190" s="203"/>
      <c r="D190" s="135" t="s">
        <v>617</v>
      </c>
      <c r="E190" s="29" t="s">
        <v>608</v>
      </c>
      <c r="F190" s="29" t="s">
        <v>618</v>
      </c>
      <c r="G190" s="36" t="s">
        <v>619</v>
      </c>
      <c r="H190" s="32" t="s">
        <v>3</v>
      </c>
      <c r="I190" s="108">
        <v>1</v>
      </c>
      <c r="J190" s="110"/>
      <c r="K190" s="110"/>
      <c r="L190" s="110"/>
      <c r="M190" s="157" t="s">
        <v>3</v>
      </c>
      <c r="N190" s="166"/>
      <c r="O190" s="190"/>
      <c r="P190" s="136"/>
      <c r="Q190" s="136"/>
      <c r="R190" s="136"/>
      <c r="S190" s="136"/>
      <c r="T190" s="136"/>
      <c r="U190" s="136"/>
      <c r="V190" s="136"/>
      <c r="W190" s="136"/>
      <c r="X190" s="136"/>
      <c r="Y190" s="136"/>
      <c r="Z190" s="136"/>
      <c r="AA190" s="136"/>
      <c r="AB190" s="136"/>
      <c r="AC190" s="136"/>
      <c r="AD190" s="136"/>
    </row>
    <row r="191" spans="1:30" ht="76.5" customHeight="1">
      <c r="A191" s="29" t="str">
        <f>IF(D191&lt;&gt;"","[ACC_0"&amp;TEXT(ROW()-11-COUNTBLANK($F$14:F191),"###")&amp;"]","")</f>
        <v>[ACC_0171]</v>
      </c>
      <c r="B191" s="133" t="s">
        <v>539</v>
      </c>
      <c r="C191" s="203"/>
      <c r="D191" s="135" t="s">
        <v>620</v>
      </c>
      <c r="E191" s="29" t="s">
        <v>608</v>
      </c>
      <c r="F191" s="29" t="s">
        <v>621</v>
      </c>
      <c r="G191" s="36" t="s">
        <v>622</v>
      </c>
      <c r="H191" s="32" t="s">
        <v>3</v>
      </c>
      <c r="I191" s="108">
        <v>1</v>
      </c>
      <c r="J191" s="110"/>
      <c r="K191" s="110"/>
      <c r="L191" s="110"/>
      <c r="M191" s="157" t="s">
        <v>3</v>
      </c>
      <c r="N191" s="168"/>
      <c r="O191" s="192"/>
      <c r="P191" s="136"/>
      <c r="Q191" s="136"/>
      <c r="R191" s="136"/>
      <c r="S191" s="136"/>
      <c r="T191" s="136"/>
      <c r="U191" s="136"/>
      <c r="V191" s="136"/>
      <c r="W191" s="136"/>
      <c r="X191" s="136"/>
      <c r="Y191" s="136"/>
      <c r="Z191" s="136"/>
      <c r="AA191" s="136"/>
      <c r="AB191" s="136"/>
      <c r="AC191" s="136"/>
      <c r="AD191" s="136"/>
    </row>
    <row r="192" spans="1:30" ht="74.25" hidden="1" customHeight="1">
      <c r="A192" s="28" t="str">
        <f>IF(D192&lt;&gt;"","[ACC_0"&amp;TEXT(ROW()-11-COUNTBLANK($F$14:F192),"###")&amp;"]","")</f>
        <v>[ACC_0172]</v>
      </c>
      <c r="B192" s="137" t="s">
        <v>539</v>
      </c>
      <c r="C192" s="204"/>
      <c r="D192" s="138" t="s">
        <v>623</v>
      </c>
      <c r="E192" s="28" t="s">
        <v>608</v>
      </c>
      <c r="F192" s="28" t="s">
        <v>624</v>
      </c>
      <c r="G192" s="142" t="s">
        <v>625</v>
      </c>
      <c r="H192" s="32" t="s">
        <v>3</v>
      </c>
      <c r="I192" s="108">
        <v>2</v>
      </c>
      <c r="J192" s="109"/>
      <c r="K192" s="109"/>
      <c r="L192" s="109"/>
      <c r="M192" s="33" t="s">
        <v>36</v>
      </c>
      <c r="N192" s="33"/>
      <c r="O192" s="109"/>
      <c r="P192" s="136"/>
      <c r="Q192" s="136"/>
      <c r="R192" s="136"/>
      <c r="S192" s="136"/>
      <c r="T192" s="136"/>
      <c r="U192" s="136"/>
      <c r="V192" s="136"/>
      <c r="W192" s="136"/>
      <c r="X192" s="136"/>
      <c r="Y192" s="136"/>
      <c r="Z192" s="136"/>
      <c r="AA192" s="136"/>
      <c r="AB192" s="136"/>
      <c r="AC192" s="136"/>
      <c r="AD192" s="136"/>
    </row>
    <row r="193" spans="1:30" ht="104.25" hidden="1" customHeight="1">
      <c r="A193" s="28" t="str">
        <f>IF(D193&lt;&gt;"","[ACC_0"&amp;TEXT(ROW()-11-COUNTBLANK($F$14:F193),"###")&amp;"]","")</f>
        <v>[ACC_0173]</v>
      </c>
      <c r="B193" s="137" t="s">
        <v>539</v>
      </c>
      <c r="C193" s="204"/>
      <c r="D193" s="138" t="s">
        <v>626</v>
      </c>
      <c r="E193" s="28" t="s">
        <v>608</v>
      </c>
      <c r="F193" s="28" t="s">
        <v>627</v>
      </c>
      <c r="G193" s="107" t="s">
        <v>628</v>
      </c>
      <c r="H193" s="32" t="s">
        <v>3</v>
      </c>
      <c r="I193" s="108">
        <v>2</v>
      </c>
      <c r="J193" s="109"/>
      <c r="K193" s="109"/>
      <c r="L193" s="109"/>
      <c r="M193" s="33" t="s">
        <v>36</v>
      </c>
      <c r="N193" s="33"/>
      <c r="O193" s="109"/>
      <c r="P193" s="136"/>
      <c r="Q193" s="136"/>
      <c r="R193" s="136"/>
      <c r="S193" s="136"/>
      <c r="T193" s="136"/>
      <c r="U193" s="136"/>
      <c r="V193" s="136"/>
      <c r="W193" s="136"/>
      <c r="X193" s="136"/>
      <c r="Y193" s="136"/>
      <c r="Z193" s="136"/>
      <c r="AA193" s="136"/>
      <c r="AB193" s="136"/>
      <c r="AC193" s="136"/>
      <c r="AD193" s="136"/>
    </row>
    <row r="194" spans="1:30" ht="89.25" hidden="1" customHeight="1">
      <c r="A194" s="28" t="str">
        <f>IF(D194&lt;&gt;"","[ACC_0"&amp;TEXT(ROW()-11-COUNTBLANK($F$14:F194),"###")&amp;"]","")</f>
        <v>[ACC_0174]</v>
      </c>
      <c r="B194" s="137" t="s">
        <v>539</v>
      </c>
      <c r="C194" s="204"/>
      <c r="D194" s="138" t="s">
        <v>629</v>
      </c>
      <c r="E194" s="28" t="s">
        <v>608</v>
      </c>
      <c r="F194" s="28" t="s">
        <v>630</v>
      </c>
      <c r="G194" s="107" t="s">
        <v>631</v>
      </c>
      <c r="H194" s="32" t="s">
        <v>3</v>
      </c>
      <c r="I194" s="108">
        <v>2</v>
      </c>
      <c r="J194" s="109"/>
      <c r="K194" s="109"/>
      <c r="L194" s="109"/>
      <c r="M194" s="33" t="s">
        <v>36</v>
      </c>
      <c r="N194" s="33"/>
      <c r="O194" s="109"/>
      <c r="P194" s="136"/>
      <c r="Q194" s="136"/>
      <c r="R194" s="136"/>
      <c r="S194" s="136"/>
      <c r="T194" s="136"/>
      <c r="U194" s="136"/>
      <c r="V194" s="136"/>
      <c r="W194" s="136"/>
      <c r="X194" s="136"/>
      <c r="Y194" s="136"/>
      <c r="Z194" s="136"/>
      <c r="AA194" s="136"/>
      <c r="AB194" s="136"/>
      <c r="AC194" s="136"/>
      <c r="AD194" s="136"/>
    </row>
    <row r="195" spans="1:30" ht="104.25" hidden="1" customHeight="1">
      <c r="A195" s="28" t="str">
        <f>IF(D195&lt;&gt;"","[ACC_0"&amp;TEXT(ROW()-11-COUNTBLANK($F$14:F195),"###")&amp;"]","")</f>
        <v>[ACC_0175]</v>
      </c>
      <c r="B195" s="137" t="s">
        <v>539</v>
      </c>
      <c r="C195" s="204"/>
      <c r="D195" s="138" t="s">
        <v>632</v>
      </c>
      <c r="E195" s="28" t="s">
        <v>608</v>
      </c>
      <c r="F195" s="28" t="s">
        <v>633</v>
      </c>
      <c r="G195" s="107" t="s">
        <v>634</v>
      </c>
      <c r="H195" s="32" t="s">
        <v>3</v>
      </c>
      <c r="I195" s="108">
        <v>2</v>
      </c>
      <c r="J195" s="109"/>
      <c r="K195" s="109"/>
      <c r="L195" s="109"/>
      <c r="M195" s="33" t="s">
        <v>36</v>
      </c>
      <c r="N195" s="33"/>
      <c r="O195" s="109"/>
      <c r="P195" s="136"/>
      <c r="Q195" s="136"/>
      <c r="R195" s="136"/>
      <c r="S195" s="136"/>
      <c r="T195" s="136"/>
      <c r="U195" s="136"/>
      <c r="V195" s="136"/>
      <c r="W195" s="136"/>
      <c r="X195" s="136"/>
      <c r="Y195" s="136"/>
      <c r="Z195" s="136"/>
      <c r="AA195" s="136"/>
      <c r="AB195" s="136"/>
      <c r="AC195" s="136"/>
      <c r="AD195" s="136"/>
    </row>
    <row r="196" spans="1:30" ht="119.25" hidden="1" customHeight="1">
      <c r="A196" s="28" t="str">
        <f>IF(D196&lt;&gt;"","[ACC_0"&amp;TEXT(ROW()-11-COUNTBLANK($F$14:F196),"###")&amp;"]","")</f>
        <v>[ACC_0176]</v>
      </c>
      <c r="B196" s="137" t="s">
        <v>539</v>
      </c>
      <c r="C196" s="204"/>
      <c r="D196" s="138" t="s">
        <v>635</v>
      </c>
      <c r="E196" s="28" t="s">
        <v>608</v>
      </c>
      <c r="F196" s="28" t="s">
        <v>636</v>
      </c>
      <c r="G196" s="107" t="s">
        <v>637</v>
      </c>
      <c r="H196" s="32" t="s">
        <v>3</v>
      </c>
      <c r="I196" s="108">
        <v>2</v>
      </c>
      <c r="J196" s="109"/>
      <c r="K196" s="109"/>
      <c r="L196" s="109"/>
      <c r="M196" s="33" t="s">
        <v>36</v>
      </c>
      <c r="N196" s="33"/>
      <c r="O196" s="109"/>
      <c r="P196" s="136"/>
      <c r="Q196" s="136"/>
      <c r="R196" s="136"/>
      <c r="S196" s="136"/>
      <c r="T196" s="136"/>
      <c r="U196" s="136"/>
      <c r="V196" s="136"/>
      <c r="W196" s="136"/>
      <c r="X196" s="136"/>
      <c r="Y196" s="136"/>
      <c r="Z196" s="136"/>
      <c r="AA196" s="136"/>
      <c r="AB196" s="136"/>
      <c r="AC196" s="136"/>
      <c r="AD196" s="136"/>
    </row>
    <row r="197" spans="1:30" ht="104.25" hidden="1">
      <c r="A197" s="28" t="str">
        <f>IF(D197&lt;&gt;"","[ACC_0"&amp;TEXT(ROW()-11-COUNTBLANK($F$14:F197),"###")&amp;"]","")</f>
        <v>[ACC_0177]</v>
      </c>
      <c r="B197" s="137" t="s">
        <v>539</v>
      </c>
      <c r="C197" s="204"/>
      <c r="D197" s="138" t="s">
        <v>638</v>
      </c>
      <c r="E197" s="28" t="s">
        <v>608</v>
      </c>
      <c r="F197" s="28" t="s">
        <v>639</v>
      </c>
      <c r="G197" s="107" t="s">
        <v>640</v>
      </c>
      <c r="H197" s="32" t="s">
        <v>3</v>
      </c>
      <c r="I197" s="108">
        <v>2</v>
      </c>
      <c r="J197" s="109"/>
      <c r="K197" s="109"/>
      <c r="L197" s="109"/>
      <c r="M197" s="33" t="s">
        <v>36</v>
      </c>
      <c r="N197" s="33"/>
      <c r="O197" s="109"/>
      <c r="P197" s="136"/>
      <c r="Q197" s="136"/>
      <c r="R197" s="136"/>
      <c r="S197" s="136"/>
      <c r="T197" s="136"/>
      <c r="U197" s="136"/>
      <c r="V197" s="136"/>
      <c r="W197" s="136"/>
      <c r="X197" s="136"/>
      <c r="Y197" s="136"/>
      <c r="Z197" s="136"/>
      <c r="AA197" s="136"/>
      <c r="AB197" s="136"/>
      <c r="AC197" s="136"/>
      <c r="AD197" s="136"/>
    </row>
    <row r="198" spans="1:30" ht="104.25" hidden="1">
      <c r="A198" s="28" t="str">
        <f>IF(D198&lt;&gt;"","[ACC_0"&amp;TEXT(ROW()-11-COUNTBLANK($F$14:F198),"###")&amp;"]","")</f>
        <v>[ACC_0178]</v>
      </c>
      <c r="B198" s="137" t="s">
        <v>539</v>
      </c>
      <c r="C198" s="205"/>
      <c r="D198" s="138" t="s">
        <v>641</v>
      </c>
      <c r="E198" s="28" t="s">
        <v>608</v>
      </c>
      <c r="F198" s="28" t="s">
        <v>642</v>
      </c>
      <c r="G198" s="143" t="s">
        <v>643</v>
      </c>
      <c r="H198" s="32" t="s">
        <v>3</v>
      </c>
      <c r="I198" s="108">
        <v>2</v>
      </c>
      <c r="J198" s="109"/>
      <c r="K198" s="109"/>
      <c r="L198" s="109"/>
      <c r="M198" s="33" t="s">
        <v>36</v>
      </c>
      <c r="N198" s="33"/>
      <c r="O198" s="109"/>
      <c r="P198" s="136"/>
      <c r="Q198" s="136"/>
      <c r="R198" s="136"/>
      <c r="S198" s="136"/>
      <c r="T198" s="136"/>
      <c r="U198" s="136"/>
      <c r="V198" s="136"/>
      <c r="W198" s="136"/>
      <c r="X198" s="136"/>
      <c r="Y198" s="136"/>
      <c r="Z198" s="136"/>
      <c r="AA198" s="136"/>
      <c r="AB198" s="136"/>
      <c r="AC198" s="136"/>
      <c r="AD198" s="136"/>
    </row>
    <row r="199" spans="1:30">
      <c r="A199" s="28" t="str">
        <f>IF(D199&lt;&gt;"","[ACC_0"&amp;TEXT(ROW()-11-COUNTBLANK($F$14:F199),"###")&amp;"]","")</f>
        <v/>
      </c>
      <c r="B199" s="174" t="s">
        <v>644</v>
      </c>
      <c r="C199" s="175"/>
      <c r="D199" s="175"/>
      <c r="E199" s="175"/>
      <c r="F199" s="175"/>
      <c r="G199" s="176"/>
      <c r="H199" s="32"/>
      <c r="I199" s="64"/>
      <c r="J199" s="144"/>
      <c r="K199" s="144"/>
      <c r="L199" s="144"/>
      <c r="M199" s="157"/>
      <c r="N199" s="165"/>
      <c r="O199" s="144"/>
    </row>
    <row r="200" spans="1:30" ht="89.25" hidden="1">
      <c r="A200" s="28" t="str">
        <f>IF(D200&lt;&gt;"","[ACC_0"&amp;TEXT(ROW()-11-COUNTBLANK($F$14:F200),"###")&amp;"]","")</f>
        <v>[ACC_0179]</v>
      </c>
      <c r="B200" s="145" t="s">
        <v>644</v>
      </c>
      <c r="C200" s="145"/>
      <c r="D200" s="28" t="s">
        <v>645</v>
      </c>
      <c r="E200" s="146" t="s">
        <v>83</v>
      </c>
      <c r="F200" s="28" t="s">
        <v>646</v>
      </c>
      <c r="G200" s="48" t="s">
        <v>647</v>
      </c>
      <c r="H200" s="32" t="s">
        <v>3</v>
      </c>
      <c r="I200" s="108">
        <v>2</v>
      </c>
      <c r="J200" s="22"/>
      <c r="K200" s="22"/>
      <c r="L200" s="22"/>
      <c r="M200" s="33" t="s">
        <v>36</v>
      </c>
      <c r="N200" s="33"/>
      <c r="O200" s="22"/>
    </row>
    <row r="201" spans="1:30" ht="60" hidden="1">
      <c r="A201" s="28" t="str">
        <f>IF(D201&lt;&gt;"","[ACC_0"&amp;TEXT(ROW()-11-COUNTBLANK($F$14:F201),"###")&amp;"]","")</f>
        <v>[ACC_0180]</v>
      </c>
      <c r="B201" s="145" t="s">
        <v>644</v>
      </c>
      <c r="C201" s="145"/>
      <c r="D201" s="28" t="s">
        <v>648</v>
      </c>
      <c r="E201" s="145" t="s">
        <v>83</v>
      </c>
      <c r="F201" s="28" t="s">
        <v>646</v>
      </c>
      <c r="G201" s="48" t="s">
        <v>649</v>
      </c>
      <c r="H201" s="32" t="s">
        <v>3</v>
      </c>
      <c r="I201" s="108">
        <v>3</v>
      </c>
      <c r="J201" s="22"/>
      <c r="K201" s="22"/>
      <c r="L201" s="22"/>
      <c r="M201" s="33" t="s">
        <v>36</v>
      </c>
      <c r="N201" s="33"/>
      <c r="O201" s="22"/>
    </row>
    <row r="202" spans="1:30">
      <c r="A202" s="28" t="str">
        <f>IF(D202&lt;&gt;"","[ACC_0"&amp;TEXT(ROW()-11-COUNTBLANK($F$14:F202),"###")&amp;"]","")</f>
        <v/>
      </c>
      <c r="B202" s="206" t="s">
        <v>650</v>
      </c>
      <c r="C202" s="207"/>
      <c r="D202" s="207"/>
      <c r="E202" s="207"/>
      <c r="F202" s="207"/>
      <c r="G202" s="208"/>
      <c r="H202" s="147"/>
      <c r="I202" s="108"/>
      <c r="J202" s="148"/>
      <c r="K202" s="148"/>
      <c r="L202" s="148"/>
      <c r="M202" s="157"/>
      <c r="N202" s="165"/>
      <c r="O202" s="148"/>
    </row>
    <row r="203" spans="1:30" ht="89.25" hidden="1">
      <c r="A203" s="28" t="str">
        <f>IF(D203&lt;&gt;"","[ACC_0"&amp;TEXT(ROW()-11-COUNTBLANK($F$14:F203),"###")&amp;"]","")</f>
        <v>[ACC_0181]</v>
      </c>
      <c r="B203" s="149" t="s">
        <v>651</v>
      </c>
      <c r="C203" s="149"/>
      <c r="D203" s="28" t="s">
        <v>652</v>
      </c>
      <c r="E203" s="146" t="s">
        <v>83</v>
      </c>
      <c r="F203" s="28" t="s">
        <v>653</v>
      </c>
      <c r="G203" s="48" t="s">
        <v>654</v>
      </c>
      <c r="H203" s="32" t="s">
        <v>3</v>
      </c>
      <c r="I203" s="108">
        <v>2</v>
      </c>
      <c r="J203" s="22"/>
      <c r="K203" s="22"/>
      <c r="L203" s="22"/>
      <c r="M203" s="33" t="s">
        <v>36</v>
      </c>
      <c r="N203" s="33"/>
      <c r="O203" s="22"/>
    </row>
    <row r="204" spans="1:30" ht="74.25" hidden="1">
      <c r="A204" s="28" t="str">
        <f>IF(D204&lt;&gt;"","[ACC_0"&amp;TEXT(ROW()-11-COUNTBLANK($F$14:F204),"###")&amp;"]","")</f>
        <v>[ACC_0182]</v>
      </c>
      <c r="B204" s="149" t="s">
        <v>651</v>
      </c>
      <c r="C204" s="145"/>
      <c r="D204" s="28" t="s">
        <v>655</v>
      </c>
      <c r="E204" s="145" t="s">
        <v>83</v>
      </c>
      <c r="F204" s="28" t="s">
        <v>656</v>
      </c>
      <c r="G204" s="48" t="s">
        <v>657</v>
      </c>
      <c r="H204" s="32" t="s">
        <v>3</v>
      </c>
      <c r="I204" s="108">
        <v>3</v>
      </c>
      <c r="J204" s="22"/>
      <c r="K204" s="22"/>
      <c r="L204" s="22"/>
      <c r="M204" s="33" t="s">
        <v>36</v>
      </c>
      <c r="N204" s="33"/>
      <c r="O204" s="22"/>
    </row>
    <row r="205" spans="1:30">
      <c r="A205" s="28" t="str">
        <f>IF(D205&lt;&gt;"","[ACC_0"&amp;TEXT(ROW()-11-COUNTBLANK($F$14:F205),"###")&amp;"]","")</f>
        <v/>
      </c>
      <c r="B205" s="209" t="s">
        <v>658</v>
      </c>
      <c r="C205" s="210"/>
      <c r="D205" s="210"/>
      <c r="E205" s="210"/>
      <c r="F205" s="210"/>
      <c r="G205" s="211"/>
      <c r="H205" s="147"/>
      <c r="I205" s="108"/>
      <c r="J205" s="148"/>
      <c r="K205" s="148"/>
      <c r="L205" s="148"/>
      <c r="M205" s="157"/>
      <c r="N205" s="165"/>
      <c r="O205" s="148"/>
    </row>
    <row r="206" spans="1:30" ht="104.25" hidden="1">
      <c r="A206" s="28" t="str">
        <f>IF(D206&lt;&gt;"","[ACC_0"&amp;TEXT(ROW()-11-COUNTBLANK($F$14:F206),"###")&amp;"]","")</f>
        <v>[ACC_0183]</v>
      </c>
      <c r="B206" s="149" t="s">
        <v>659</v>
      </c>
      <c r="C206" s="149"/>
      <c r="D206" s="28" t="s">
        <v>660</v>
      </c>
      <c r="E206" s="146" t="s">
        <v>83</v>
      </c>
      <c r="F206" s="28" t="s">
        <v>661</v>
      </c>
      <c r="G206" s="48" t="s">
        <v>662</v>
      </c>
      <c r="H206" s="32" t="s">
        <v>3</v>
      </c>
      <c r="I206" s="108">
        <v>2</v>
      </c>
      <c r="J206" s="22"/>
      <c r="K206" s="22"/>
      <c r="L206" s="22"/>
      <c r="M206" s="33" t="s">
        <v>36</v>
      </c>
      <c r="N206" s="33"/>
      <c r="O206" s="49" t="s">
        <v>663</v>
      </c>
    </row>
    <row r="207" spans="1:30" ht="89.25" hidden="1">
      <c r="A207" s="28" t="str">
        <f>IF(D207&lt;&gt;"","[ACC_0"&amp;TEXT(ROW()-11-COUNTBLANK($F$14:F207),"###")&amp;"]","")</f>
        <v>[ACC_0184]</v>
      </c>
      <c r="B207" s="149" t="s">
        <v>659</v>
      </c>
      <c r="C207" s="149"/>
      <c r="D207" s="28" t="s">
        <v>664</v>
      </c>
      <c r="E207" s="146" t="s">
        <v>83</v>
      </c>
      <c r="F207" s="28" t="s">
        <v>661</v>
      </c>
      <c r="G207" s="48" t="s">
        <v>665</v>
      </c>
      <c r="H207" s="32" t="s">
        <v>3</v>
      </c>
      <c r="I207" s="108">
        <v>3</v>
      </c>
      <c r="J207" s="22"/>
      <c r="K207" s="22"/>
      <c r="L207" s="22"/>
      <c r="M207" s="33" t="s">
        <v>36</v>
      </c>
      <c r="N207" s="33"/>
      <c r="O207" s="22"/>
    </row>
    <row r="208" spans="1:30">
      <c r="A208" s="28" t="str">
        <f>IF(D208&lt;&gt;"","[ACC_0"&amp;TEXT(ROW()-11-COUNTBLANK($F$14:F208),"###")&amp;"]","")</f>
        <v/>
      </c>
      <c r="B208" s="212" t="s">
        <v>666</v>
      </c>
      <c r="C208" s="213"/>
      <c r="D208" s="213"/>
      <c r="E208" s="213"/>
      <c r="F208" s="213"/>
      <c r="G208" s="214"/>
      <c r="H208" s="147"/>
      <c r="I208" s="108"/>
      <c r="J208" s="148"/>
      <c r="K208" s="148"/>
      <c r="L208" s="148"/>
      <c r="M208" s="157"/>
      <c r="N208" s="165"/>
      <c r="O208" s="148"/>
    </row>
    <row r="209" spans="1:15" ht="104.25" hidden="1">
      <c r="A209" s="28" t="str">
        <f>IF(D209&lt;&gt;"","[ACC_0"&amp;TEXT(ROW()-11-COUNTBLANK($F$14:F209),"###")&amp;"]","")</f>
        <v>[ACC_0185]</v>
      </c>
      <c r="B209" s="145" t="s">
        <v>666</v>
      </c>
      <c r="C209" s="149"/>
      <c r="D209" s="28" t="s">
        <v>667</v>
      </c>
      <c r="E209" s="146" t="s">
        <v>83</v>
      </c>
      <c r="F209" s="28" t="s">
        <v>668</v>
      </c>
      <c r="G209" s="48" t="s">
        <v>669</v>
      </c>
      <c r="H209" s="32" t="s">
        <v>3</v>
      </c>
      <c r="I209" s="108">
        <v>2</v>
      </c>
      <c r="J209" s="22"/>
      <c r="K209" s="22"/>
      <c r="L209" s="22"/>
      <c r="M209" s="33" t="s">
        <v>36</v>
      </c>
      <c r="N209" s="33"/>
      <c r="O209" s="22"/>
    </row>
    <row r="210" spans="1:15" ht="45" hidden="1">
      <c r="A210" s="28" t="str">
        <f>IF(D210&lt;&gt;"","[ACC_0"&amp;TEXT(ROW()-11-COUNTBLANK($F$14:F210),"###")&amp;"]","")</f>
        <v>[ACC_0186]</v>
      </c>
      <c r="B210" s="145" t="s">
        <v>666</v>
      </c>
      <c r="C210" s="106"/>
      <c r="D210" s="28" t="s">
        <v>670</v>
      </c>
      <c r="E210" s="146" t="s">
        <v>83</v>
      </c>
      <c r="F210" s="28" t="s">
        <v>668</v>
      </c>
      <c r="G210" s="48" t="s">
        <v>671</v>
      </c>
      <c r="H210" s="32" t="s">
        <v>3</v>
      </c>
      <c r="I210" s="108">
        <v>3</v>
      </c>
      <c r="J210" s="22"/>
      <c r="K210" s="22"/>
      <c r="L210" s="22"/>
      <c r="M210" s="33" t="s">
        <v>36</v>
      </c>
      <c r="N210" s="33"/>
      <c r="O210" s="22"/>
    </row>
    <row r="211" spans="1:15">
      <c r="A211" s="29" t="str">
        <f>IF(D211&lt;&gt;"","[ACC_0"&amp;TEXT(ROW()-11-COUNTBLANK($F$14:F211),"###")&amp;"]","")</f>
        <v/>
      </c>
      <c r="B211" s="193" t="s">
        <v>672</v>
      </c>
      <c r="C211" s="194"/>
      <c r="D211" s="195"/>
      <c r="E211" s="150"/>
      <c r="F211" s="151"/>
      <c r="G211" s="151"/>
      <c r="H211" s="32"/>
      <c r="I211" s="108"/>
      <c r="J211" s="152"/>
      <c r="K211" s="152"/>
      <c r="L211" s="152"/>
      <c r="M211" s="157"/>
      <c r="N211" s="165"/>
      <c r="O211" s="152"/>
    </row>
    <row r="212" spans="1:15" ht="268.5" hidden="1">
      <c r="A212" s="29" t="str">
        <f>IF(D212&lt;&gt;"","[ACC_0"&amp;TEXT(ROW()-11-COUNTBLANK($F$14:F212),"###")&amp;"]","")</f>
        <v>[ACC_0187]</v>
      </c>
      <c r="B212" s="153" t="s">
        <v>31</v>
      </c>
      <c r="C212" s="153"/>
      <c r="D212" s="29" t="s">
        <v>673</v>
      </c>
      <c r="E212" s="30" t="s">
        <v>674</v>
      </c>
      <c r="F212" s="29" t="s">
        <v>675</v>
      </c>
      <c r="G212" s="29" t="s">
        <v>676</v>
      </c>
      <c r="H212" s="32" t="s">
        <v>3</v>
      </c>
      <c r="I212" s="64">
        <v>3</v>
      </c>
      <c r="J212" s="153"/>
      <c r="K212" s="153"/>
      <c r="L212" s="153"/>
      <c r="M212" s="33" t="s">
        <v>36</v>
      </c>
      <c r="N212" s="33"/>
      <c r="O212" s="153"/>
    </row>
    <row r="213" spans="1:15" ht="60" hidden="1">
      <c r="A213" s="28" t="str">
        <f>IF(D213&lt;&gt;"","[ACC_0"&amp;TEXT(ROW()-11-COUNTBLANK($F$14:F213),"###")&amp;"]","")</f>
        <v>[ACC_0188]</v>
      </c>
      <c r="B213" s="65" t="s">
        <v>31</v>
      </c>
      <c r="C213" s="65"/>
      <c r="D213" s="63" t="s">
        <v>677</v>
      </c>
      <c r="E213" s="62" t="s">
        <v>678</v>
      </c>
      <c r="F213" s="63" t="s">
        <v>675</v>
      </c>
      <c r="G213" s="63" t="s">
        <v>679</v>
      </c>
      <c r="H213" s="32" t="s">
        <v>3</v>
      </c>
      <c r="I213" s="64">
        <v>3</v>
      </c>
      <c r="J213" s="95"/>
      <c r="K213" s="95"/>
      <c r="L213" s="95"/>
      <c r="M213" s="33" t="s">
        <v>36</v>
      </c>
      <c r="N213" s="33"/>
      <c r="O213" s="95"/>
    </row>
    <row r="214" spans="1:15" ht="134.25" hidden="1">
      <c r="A214" s="28" t="str">
        <f>IF(D214&lt;&gt;"","[ACC_0"&amp;TEXT(ROW()-11-COUNTBLANK($F$14:F214),"###")&amp;"]","")</f>
        <v>[ACC_0189]</v>
      </c>
      <c r="B214" s="65" t="s">
        <v>31</v>
      </c>
      <c r="C214" s="65" t="s">
        <v>57</v>
      </c>
      <c r="D214" s="63" t="s">
        <v>680</v>
      </c>
      <c r="E214" s="65" t="s">
        <v>681</v>
      </c>
      <c r="F214" s="63" t="s">
        <v>682</v>
      </c>
      <c r="G214" s="63" t="s">
        <v>683</v>
      </c>
      <c r="H214" s="32" t="s">
        <v>3</v>
      </c>
      <c r="I214" s="64">
        <v>3</v>
      </c>
      <c r="J214" s="95"/>
      <c r="K214" s="95"/>
      <c r="L214" s="95"/>
      <c r="M214" s="33" t="s">
        <v>36</v>
      </c>
      <c r="N214" s="33"/>
      <c r="O214" s="95"/>
    </row>
    <row r="215" spans="1:15" ht="74.25" hidden="1">
      <c r="A215" s="28" t="str">
        <f>IF(D215&lt;&gt;"","[ACC_0"&amp;TEXT(ROW()-11-COUNTBLANK($F$14:F215),"###")&amp;"]","")</f>
        <v>[ACC_0190]</v>
      </c>
      <c r="B215" s="65" t="s">
        <v>57</v>
      </c>
      <c r="C215" s="65" t="s">
        <v>81</v>
      </c>
      <c r="D215" s="63" t="s">
        <v>684</v>
      </c>
      <c r="E215" s="65" t="s">
        <v>681</v>
      </c>
      <c r="F215" s="63" t="s">
        <v>685</v>
      </c>
      <c r="G215" s="63" t="s">
        <v>686</v>
      </c>
      <c r="H215" s="32" t="s">
        <v>3</v>
      </c>
      <c r="I215" s="64">
        <v>3</v>
      </c>
      <c r="J215" s="95"/>
      <c r="K215" s="95"/>
      <c r="L215" s="95"/>
      <c r="M215" s="33" t="s">
        <v>36</v>
      </c>
      <c r="N215" s="33"/>
      <c r="O215" s="95"/>
    </row>
    <row r="216" spans="1:15" ht="89.25" hidden="1">
      <c r="A216" s="28" t="str">
        <f>IF(D216&lt;&gt;"","[ACC_0"&amp;TEXT(ROW()-11-COUNTBLANK($F$14:F216),"###")&amp;"]","")</f>
        <v>[ACC_0191]</v>
      </c>
      <c r="B216" s="65" t="s">
        <v>57</v>
      </c>
      <c r="C216" s="65" t="s">
        <v>173</v>
      </c>
      <c r="D216" s="63" t="s">
        <v>687</v>
      </c>
      <c r="E216" s="65" t="s">
        <v>681</v>
      </c>
      <c r="F216" s="63" t="s">
        <v>688</v>
      </c>
      <c r="G216" s="63" t="s">
        <v>689</v>
      </c>
      <c r="H216" s="32" t="s">
        <v>3</v>
      </c>
      <c r="I216" s="64">
        <v>3</v>
      </c>
      <c r="J216" s="95"/>
      <c r="K216" s="95"/>
      <c r="L216" s="95"/>
      <c r="M216" s="33" t="s">
        <v>36</v>
      </c>
      <c r="N216" s="33"/>
      <c r="O216" s="95"/>
    </row>
    <row r="217" spans="1:15" ht="119.25" hidden="1">
      <c r="A217" s="28" t="str">
        <f>IF(D217&lt;&gt;"","[ACC_0"&amp;TEXT(ROW()-11-COUNTBLANK($F$14:F217),"###")&amp;"]","")</f>
        <v>[ACC_0192]</v>
      </c>
      <c r="B217" s="65" t="s">
        <v>173</v>
      </c>
      <c r="C217" s="65" t="s">
        <v>690</v>
      </c>
      <c r="D217" s="63" t="s">
        <v>691</v>
      </c>
      <c r="E217" s="65"/>
      <c r="F217" s="63" t="s">
        <v>692</v>
      </c>
      <c r="G217" s="63" t="s">
        <v>693</v>
      </c>
      <c r="H217" s="32" t="s">
        <v>3</v>
      </c>
      <c r="I217" s="64">
        <v>3</v>
      </c>
      <c r="J217" s="95"/>
      <c r="K217" s="95"/>
      <c r="L217" s="95"/>
      <c r="M217" s="33" t="s">
        <v>36</v>
      </c>
      <c r="N217" s="33"/>
      <c r="O217" s="95"/>
    </row>
    <row r="218" spans="1:15" ht="60" hidden="1">
      <c r="A218" s="28" t="str">
        <f>IF(D218&lt;&gt;"","[ACC_0"&amp;TEXT(ROW()-11-COUNTBLANK($F$14:F218),"###")&amp;"]","")</f>
        <v>[ACC_0193]</v>
      </c>
      <c r="B218" s="65" t="s">
        <v>31</v>
      </c>
      <c r="C218" s="65" t="s">
        <v>197</v>
      </c>
      <c r="D218" s="63" t="s">
        <v>694</v>
      </c>
      <c r="E218" s="65" t="s">
        <v>681</v>
      </c>
      <c r="F218" s="63" t="s">
        <v>695</v>
      </c>
      <c r="G218" s="63" t="s">
        <v>696</v>
      </c>
      <c r="H218" s="32" t="s">
        <v>3</v>
      </c>
      <c r="I218" s="64">
        <v>3</v>
      </c>
      <c r="J218" s="95"/>
      <c r="K218" s="95"/>
      <c r="L218" s="95"/>
      <c r="M218" s="33" t="s">
        <v>36</v>
      </c>
      <c r="N218" s="33"/>
      <c r="O218" s="95"/>
    </row>
    <row r="219" spans="1:15" ht="89.25" hidden="1">
      <c r="A219" s="28" t="str">
        <f>IF(D219&lt;&gt;"","[ACC_0"&amp;TEXT(ROW()-11-COUNTBLANK($F$14:F219),"###")&amp;"]","")</f>
        <v>[ACC_0194]</v>
      </c>
      <c r="B219" s="65" t="s">
        <v>31</v>
      </c>
      <c r="C219" s="65" t="s">
        <v>197</v>
      </c>
      <c r="D219" s="63" t="s">
        <v>697</v>
      </c>
      <c r="E219" s="65"/>
      <c r="F219" s="63" t="s">
        <v>698</v>
      </c>
      <c r="G219" s="63" t="s">
        <v>699</v>
      </c>
      <c r="H219" s="32" t="s">
        <v>3</v>
      </c>
      <c r="I219" s="64">
        <v>3</v>
      </c>
      <c r="J219" s="95"/>
      <c r="K219" s="95"/>
      <c r="L219" s="95"/>
      <c r="M219" s="33" t="s">
        <v>36</v>
      </c>
      <c r="N219" s="33"/>
      <c r="O219" s="95"/>
    </row>
    <row r="220" spans="1:15" ht="104.25" hidden="1">
      <c r="A220" s="28" t="str">
        <f>IF(D220&lt;&gt;"","[ACC_0"&amp;TEXT(ROW()-11-COUNTBLANK($F$14:F220),"###")&amp;"]","")</f>
        <v>[ACC_0195]</v>
      </c>
      <c r="B220" s="65" t="s">
        <v>197</v>
      </c>
      <c r="C220" s="65" t="s">
        <v>700</v>
      </c>
      <c r="D220" s="63" t="s">
        <v>701</v>
      </c>
      <c r="E220" s="65" t="s">
        <v>681</v>
      </c>
      <c r="F220" s="63" t="s">
        <v>702</v>
      </c>
      <c r="G220" s="63" t="s">
        <v>703</v>
      </c>
      <c r="H220" s="32" t="s">
        <v>3</v>
      </c>
      <c r="I220" s="64">
        <v>3</v>
      </c>
      <c r="J220" s="95"/>
      <c r="K220" s="95"/>
      <c r="L220" s="95"/>
      <c r="M220" s="33" t="s">
        <v>36</v>
      </c>
      <c r="N220" s="33"/>
      <c r="O220" s="95"/>
    </row>
    <row r="221" spans="1:15" ht="149.25" hidden="1">
      <c r="A221" s="28" t="str">
        <f>IF(D221&lt;&gt;"","[ACC_0"&amp;TEXT(ROW()-11-COUNTBLANK($F$14:F221),"###")&amp;"]","")</f>
        <v>[ACC_0196]</v>
      </c>
      <c r="B221" s="65" t="s">
        <v>197</v>
      </c>
      <c r="C221" s="65" t="s">
        <v>690</v>
      </c>
      <c r="D221" s="63" t="s">
        <v>704</v>
      </c>
      <c r="E221" s="65" t="s">
        <v>681</v>
      </c>
      <c r="F221" s="63" t="s">
        <v>705</v>
      </c>
      <c r="G221" s="63" t="s">
        <v>706</v>
      </c>
      <c r="H221" s="32" t="s">
        <v>3</v>
      </c>
      <c r="I221" s="64">
        <v>3</v>
      </c>
      <c r="J221" s="95"/>
      <c r="K221" s="95"/>
      <c r="L221" s="95"/>
      <c r="M221" s="33" t="s">
        <v>36</v>
      </c>
      <c r="N221" s="33"/>
      <c r="O221" s="95"/>
    </row>
    <row r="222" spans="1:15" ht="60" hidden="1">
      <c r="A222" s="28" t="str">
        <f>IF(D222&lt;&gt;"","[ACC_0"&amp;TEXT(ROW()-11-COUNTBLANK($F$14:F222),"###")&amp;"]","")</f>
        <v>[ACC_0197]</v>
      </c>
      <c r="B222" s="65" t="s">
        <v>31</v>
      </c>
      <c r="C222" s="65" t="s">
        <v>274</v>
      </c>
      <c r="D222" s="63" t="s">
        <v>707</v>
      </c>
      <c r="E222" s="65" t="s">
        <v>681</v>
      </c>
      <c r="F222" s="63" t="s">
        <v>708</v>
      </c>
      <c r="G222" s="63" t="s">
        <v>709</v>
      </c>
      <c r="H222" s="32" t="s">
        <v>3</v>
      </c>
      <c r="I222" s="64">
        <v>3</v>
      </c>
      <c r="J222" s="95"/>
      <c r="K222" s="95"/>
      <c r="L222" s="95"/>
      <c r="M222" s="33" t="s">
        <v>36</v>
      </c>
      <c r="N222" s="33"/>
      <c r="O222" s="95"/>
    </row>
    <row r="223" spans="1:15" ht="60" hidden="1">
      <c r="A223" s="28" t="str">
        <f>IF(D223&lt;&gt;"","[ACC_0"&amp;TEXT(ROW()-11-COUNTBLANK($F$14:F223),"###")&amp;"]","")</f>
        <v>[ACC_0198]</v>
      </c>
      <c r="B223" s="65" t="s">
        <v>31</v>
      </c>
      <c r="C223" s="65" t="s">
        <v>297</v>
      </c>
      <c r="D223" s="63" t="s">
        <v>710</v>
      </c>
      <c r="E223" s="65" t="s">
        <v>681</v>
      </c>
      <c r="F223" s="63" t="s">
        <v>711</v>
      </c>
      <c r="G223" s="63" t="s">
        <v>712</v>
      </c>
      <c r="H223" s="32" t="s">
        <v>3</v>
      </c>
      <c r="I223" s="64">
        <v>3</v>
      </c>
      <c r="J223" s="95"/>
      <c r="K223" s="95"/>
      <c r="L223" s="95"/>
      <c r="M223" s="33" t="s">
        <v>36</v>
      </c>
      <c r="N223" s="33"/>
      <c r="O223" s="95"/>
    </row>
    <row r="224" spans="1:15" ht="89.25" hidden="1">
      <c r="A224" s="28" t="str">
        <f>IF(D224&lt;&gt;"","[ACC_0"&amp;TEXT(ROW()-11-COUNTBLANK($F$14:F224),"###")&amp;"]","")</f>
        <v>[ACC_0199]</v>
      </c>
      <c r="B224" s="65" t="s">
        <v>297</v>
      </c>
      <c r="C224" s="65" t="s">
        <v>713</v>
      </c>
      <c r="D224" s="63" t="s">
        <v>714</v>
      </c>
      <c r="E224" s="65" t="s">
        <v>681</v>
      </c>
      <c r="F224" s="63" t="s">
        <v>715</v>
      </c>
      <c r="G224" s="63" t="s">
        <v>716</v>
      </c>
      <c r="H224" s="32" t="s">
        <v>3</v>
      </c>
      <c r="I224" s="64">
        <v>3</v>
      </c>
      <c r="J224" s="95"/>
      <c r="K224" s="95"/>
      <c r="L224" s="95"/>
      <c r="M224" s="33" t="s">
        <v>36</v>
      </c>
      <c r="N224" s="33"/>
      <c r="O224" s="95"/>
    </row>
    <row r="225" spans="1:15" ht="60" hidden="1">
      <c r="A225" s="28" t="str">
        <f>IF(D225&lt;&gt;"","[ACC_0"&amp;TEXT(ROW()-11-COUNTBLANK($F$14:F225),"###")&amp;"]","")</f>
        <v>[ACC_0200]</v>
      </c>
      <c r="B225" s="65" t="s">
        <v>31</v>
      </c>
      <c r="C225" s="65" t="s">
        <v>364</v>
      </c>
      <c r="D225" s="63" t="s">
        <v>717</v>
      </c>
      <c r="E225" s="65" t="s">
        <v>681</v>
      </c>
      <c r="F225" s="63" t="s">
        <v>718</v>
      </c>
      <c r="G225" s="63" t="s">
        <v>719</v>
      </c>
      <c r="H225" s="32" t="s">
        <v>3</v>
      </c>
      <c r="I225" s="64">
        <v>3</v>
      </c>
      <c r="J225" s="95"/>
      <c r="K225" s="95"/>
      <c r="L225" s="95"/>
      <c r="M225" s="33" t="s">
        <v>36</v>
      </c>
      <c r="N225" s="33"/>
      <c r="O225" s="95"/>
    </row>
    <row r="226" spans="1:15" ht="104.25" hidden="1">
      <c r="A226" s="28" t="str">
        <f>IF(D226&lt;&gt;"","[ACC_0"&amp;TEXT(ROW()-11-COUNTBLANK($F$14:F226),"###")&amp;"]","")</f>
        <v>[ACC_0201]</v>
      </c>
      <c r="B226" s="65" t="s">
        <v>31</v>
      </c>
      <c r="C226" s="65" t="s">
        <v>384</v>
      </c>
      <c r="D226" s="63" t="s">
        <v>720</v>
      </c>
      <c r="E226" s="65" t="s">
        <v>681</v>
      </c>
      <c r="F226" s="63" t="s">
        <v>721</v>
      </c>
      <c r="G226" s="63" t="s">
        <v>722</v>
      </c>
      <c r="H226" s="32" t="s">
        <v>3</v>
      </c>
      <c r="I226" s="64">
        <v>3</v>
      </c>
      <c r="J226" s="95"/>
      <c r="K226" s="95"/>
      <c r="L226" s="95"/>
      <c r="M226" s="33" t="s">
        <v>36</v>
      </c>
      <c r="N226" s="33"/>
      <c r="O226" s="95"/>
    </row>
    <row r="227" spans="1:15" ht="15.75" hidden="1" customHeight="1">
      <c r="A227" s="28" t="str">
        <f>IF(D227&lt;&gt;"","[ACC_0"&amp;TEXT(ROW()-11-COUNTBLANK($F$14:F227),"###")&amp;"]","")</f>
        <v>[ACC_0202]</v>
      </c>
      <c r="B227" s="65" t="s">
        <v>31</v>
      </c>
      <c r="C227" s="65" t="s">
        <v>723</v>
      </c>
      <c r="D227" s="63" t="s">
        <v>724</v>
      </c>
      <c r="E227" s="65" t="s">
        <v>681</v>
      </c>
      <c r="F227" s="63" t="s">
        <v>725</v>
      </c>
      <c r="G227" s="63" t="s">
        <v>726</v>
      </c>
      <c r="H227" s="32" t="s">
        <v>3</v>
      </c>
      <c r="I227" s="64">
        <v>3</v>
      </c>
      <c r="J227" s="95"/>
      <c r="K227" s="95"/>
      <c r="L227" s="95"/>
      <c r="M227" s="33" t="s">
        <v>36</v>
      </c>
      <c r="N227" s="33"/>
      <c r="O227" s="73" t="s">
        <v>727</v>
      </c>
    </row>
    <row r="228" spans="1:15" ht="15.75" hidden="1" customHeight="1">
      <c r="A228" s="28" t="str">
        <f>IF(D228&lt;&gt;"","[ACC_0"&amp;TEXT(ROW()-11-COUNTBLANK($F$14:F228),"###")&amp;"]","")</f>
        <v>[ACC_0203]</v>
      </c>
      <c r="B228" s="65" t="s">
        <v>31</v>
      </c>
      <c r="C228" s="65" t="s">
        <v>436</v>
      </c>
      <c r="D228" s="63" t="s">
        <v>728</v>
      </c>
      <c r="E228" s="65" t="s">
        <v>681</v>
      </c>
      <c r="F228" s="63" t="s">
        <v>729</v>
      </c>
      <c r="G228" s="63" t="s">
        <v>730</v>
      </c>
      <c r="H228" s="32" t="s">
        <v>3</v>
      </c>
      <c r="I228" s="64">
        <v>3</v>
      </c>
      <c r="J228" s="95"/>
      <c r="K228" s="95"/>
      <c r="L228" s="95"/>
      <c r="M228" s="33" t="s">
        <v>36</v>
      </c>
      <c r="N228" s="33"/>
      <c r="O228" s="95"/>
    </row>
    <row r="229" spans="1:15" ht="15.75" hidden="1" customHeight="1">
      <c r="A229" s="28" t="str">
        <f>IF(D229&lt;&gt;"","[ACC_0"&amp;TEXT(ROW()-11-COUNTBLANK($F$14:F229),"###")&amp;"]","")</f>
        <v>[ACC_0204]</v>
      </c>
      <c r="B229" s="65" t="s">
        <v>31</v>
      </c>
      <c r="C229" s="65" t="s">
        <v>476</v>
      </c>
      <c r="D229" s="63" t="s">
        <v>731</v>
      </c>
      <c r="E229" s="65" t="s">
        <v>681</v>
      </c>
      <c r="F229" s="63" t="s">
        <v>732</v>
      </c>
      <c r="G229" s="63" t="s">
        <v>733</v>
      </c>
      <c r="H229" s="32" t="s">
        <v>3</v>
      </c>
      <c r="I229" s="64">
        <v>3</v>
      </c>
      <c r="J229" s="95"/>
      <c r="K229" s="95"/>
      <c r="L229" s="95"/>
      <c r="M229" s="33" t="s">
        <v>36</v>
      </c>
      <c r="N229" s="33"/>
      <c r="O229" s="95"/>
    </row>
    <row r="230" spans="1:15" ht="15.75" hidden="1" customHeight="1">
      <c r="A230" s="28" t="str">
        <f>IF(D230&lt;&gt;"","[ACC_0"&amp;TEXT(ROW()-11-COUNTBLANK($F$14:F230),"###")&amp;"]","")</f>
        <v>[ACC_0205]</v>
      </c>
      <c r="B230" s="65" t="s">
        <v>31</v>
      </c>
      <c r="C230" s="65" t="s">
        <v>539</v>
      </c>
      <c r="D230" s="63" t="s">
        <v>734</v>
      </c>
      <c r="E230" s="65" t="s">
        <v>681</v>
      </c>
      <c r="F230" s="63" t="s">
        <v>735</v>
      </c>
      <c r="G230" s="63" t="s">
        <v>736</v>
      </c>
      <c r="H230" s="32" t="s">
        <v>3</v>
      </c>
      <c r="I230" s="64">
        <v>3</v>
      </c>
      <c r="J230" s="95"/>
      <c r="K230" s="95"/>
      <c r="L230" s="95"/>
      <c r="M230" s="33" t="s">
        <v>36</v>
      </c>
      <c r="N230" s="33"/>
      <c r="O230" s="95"/>
    </row>
    <row r="231" spans="1:15" ht="60" hidden="1">
      <c r="A231" s="28" t="str">
        <f>IF(D231&lt;&gt;"","[ACC_0"&amp;TEXT(ROW()-11-COUNTBLANK($F$14:F231),"###")&amp;"]","")</f>
        <v>[ACC_0206]</v>
      </c>
      <c r="B231" s="65" t="s">
        <v>31</v>
      </c>
      <c r="C231" s="65" t="s">
        <v>644</v>
      </c>
      <c r="D231" s="63" t="s">
        <v>737</v>
      </c>
      <c r="E231" s="65" t="s">
        <v>681</v>
      </c>
      <c r="F231" s="63" t="s">
        <v>738</v>
      </c>
      <c r="G231" s="63" t="s">
        <v>739</v>
      </c>
      <c r="H231" s="32" t="s">
        <v>3</v>
      </c>
      <c r="I231" s="64">
        <v>3</v>
      </c>
      <c r="J231" s="95"/>
      <c r="K231" s="95"/>
      <c r="L231" s="95"/>
      <c r="M231" s="33" t="s">
        <v>36</v>
      </c>
      <c r="N231" s="33"/>
      <c r="O231" s="95"/>
    </row>
    <row r="232" spans="1:15" ht="60" hidden="1">
      <c r="A232" s="28" t="str">
        <f>IF(D232&lt;&gt;"","[ACC_0"&amp;TEXT(ROW()-11-COUNTBLANK($F$14:F232),"###")&amp;"]","")</f>
        <v>[ACC_0207]</v>
      </c>
      <c r="B232" s="65" t="s">
        <v>31</v>
      </c>
      <c r="C232" s="65" t="s">
        <v>650</v>
      </c>
      <c r="D232" s="63" t="s">
        <v>740</v>
      </c>
      <c r="E232" s="65" t="s">
        <v>681</v>
      </c>
      <c r="F232" s="63" t="s">
        <v>741</v>
      </c>
      <c r="G232" s="63" t="s">
        <v>742</v>
      </c>
      <c r="H232" s="32" t="s">
        <v>3</v>
      </c>
      <c r="I232" s="64">
        <v>3</v>
      </c>
      <c r="J232" s="95"/>
      <c r="K232" s="95"/>
      <c r="L232" s="95"/>
      <c r="M232" s="33" t="s">
        <v>36</v>
      </c>
      <c r="N232" s="33"/>
      <c r="O232" s="95"/>
    </row>
    <row r="233" spans="1:15" ht="60" hidden="1">
      <c r="A233" s="28" t="str">
        <f>IF(D233&lt;&gt;"","[ACC_0"&amp;TEXT(ROW()-11-COUNTBLANK($F$14:F233),"###")&amp;"]","")</f>
        <v>[ACC_0208]</v>
      </c>
      <c r="B233" s="65" t="s">
        <v>31</v>
      </c>
      <c r="C233" s="65" t="s">
        <v>658</v>
      </c>
      <c r="D233" s="63" t="s">
        <v>743</v>
      </c>
      <c r="E233" s="65" t="s">
        <v>681</v>
      </c>
      <c r="F233" s="63" t="s">
        <v>744</v>
      </c>
      <c r="G233" s="63" t="s">
        <v>745</v>
      </c>
      <c r="H233" s="32" t="s">
        <v>3</v>
      </c>
      <c r="I233" s="64">
        <v>3</v>
      </c>
      <c r="J233" s="95"/>
      <c r="K233" s="95"/>
      <c r="L233" s="95"/>
      <c r="M233" s="33" t="s">
        <v>36</v>
      </c>
      <c r="N233" s="33"/>
      <c r="O233" s="73" t="s">
        <v>746</v>
      </c>
    </row>
    <row r="234" spans="1:15" ht="15" hidden="1" customHeight="1">
      <c r="A234" s="29" t="str">
        <f>IF(D234&lt;&gt;"","[ACC_0"&amp;TEXT(ROW()-11-COUNTBLANK($F$14:F234),"###")&amp;"]","")</f>
        <v>[ACC_0209]</v>
      </c>
      <c r="B234" s="153" t="s">
        <v>31</v>
      </c>
      <c r="C234" s="153" t="s">
        <v>666</v>
      </c>
      <c r="D234" s="29" t="s">
        <v>747</v>
      </c>
      <c r="E234" s="153" t="s">
        <v>681</v>
      </c>
      <c r="F234" s="29" t="s">
        <v>748</v>
      </c>
      <c r="G234" s="29" t="s">
        <v>749</v>
      </c>
      <c r="H234" s="32" t="s">
        <v>3</v>
      </c>
      <c r="I234" s="64">
        <v>3</v>
      </c>
      <c r="J234" s="153"/>
      <c r="K234" s="153"/>
      <c r="L234" s="153"/>
      <c r="M234" s="33" t="s">
        <v>36</v>
      </c>
      <c r="N234" s="33"/>
      <c r="O234" s="153"/>
    </row>
  </sheetData>
  <autoFilter ref="I1:I234" xr:uid="{00000000-0001-0000-0000-000000000000}">
    <filterColumn colId="0">
      <filters blank="1">
        <filter val="1"/>
        <filter val="Priority"/>
      </filters>
    </filterColumn>
  </autoFilter>
  <mergeCells count="26">
    <mergeCell ref="O174:O183"/>
    <mergeCell ref="O190:O191"/>
    <mergeCell ref="B211:D211"/>
    <mergeCell ref="B114:G114"/>
    <mergeCell ref="B131:G131"/>
    <mergeCell ref="B144:G144"/>
    <mergeCell ref="B165:G165"/>
    <mergeCell ref="C168:C170"/>
    <mergeCell ref="C171:C184"/>
    <mergeCell ref="C185:C198"/>
    <mergeCell ref="B199:G199"/>
    <mergeCell ref="B202:G202"/>
    <mergeCell ref="B205:G205"/>
    <mergeCell ref="B208:G208"/>
    <mergeCell ref="B107:G107"/>
    <mergeCell ref="B2:C2"/>
    <mergeCell ref="B13:G13"/>
    <mergeCell ref="B19:G19"/>
    <mergeCell ref="C22:C24"/>
    <mergeCell ref="C53:C58"/>
    <mergeCell ref="B59:G59"/>
    <mergeCell ref="B80:G80"/>
    <mergeCell ref="C81:C84"/>
    <mergeCell ref="B86:G86"/>
    <mergeCell ref="C87:C96"/>
    <mergeCell ref="C97:C106"/>
  </mergeCells>
  <conditionalFormatting sqref="H118:H119 H128 H146:H152 H60:H79 H81:H85 H108:H113 H166:H201 H209:H234 H14:H58">
    <cfRule type="cellIs" dxfId="51" priority="49" operator="equal">
      <formula>"NG"</formula>
    </cfRule>
    <cfRule type="cellIs" dxfId="50" priority="50" operator="equal">
      <formula>"Cancelled"</formula>
    </cfRule>
    <cfRule type="cellIs" dxfId="49" priority="51" operator="equal">
      <formula>"N/A"</formula>
    </cfRule>
    <cfRule type="cellIs" dxfId="48" priority="52" operator="equal">
      <formula>"OK"</formula>
    </cfRule>
  </conditionalFormatting>
  <conditionalFormatting sqref="H14:H234">
    <cfRule type="cellIs" dxfId="47" priority="12" operator="equal">
      <formula>"U"</formula>
    </cfRule>
  </conditionalFormatting>
  <conditionalFormatting sqref="H20:H58">
    <cfRule type="cellIs" dxfId="46" priority="45" operator="equal">
      <formula>"NG"</formula>
    </cfRule>
    <cfRule type="cellIs" dxfId="45" priority="46" operator="equal">
      <formula>"Cancelled"</formula>
    </cfRule>
    <cfRule type="cellIs" dxfId="44" priority="47" operator="equal">
      <formula>"N/A"</formula>
    </cfRule>
    <cfRule type="cellIs" dxfId="43" priority="48" operator="equal">
      <formula>"OK"</formula>
    </cfRule>
  </conditionalFormatting>
  <conditionalFormatting sqref="H87:H106">
    <cfRule type="cellIs" dxfId="42" priority="41" operator="equal">
      <formula>"NG"</formula>
    </cfRule>
    <cfRule type="cellIs" dxfId="41" priority="42" operator="equal">
      <formula>"Cancelled"</formula>
    </cfRule>
    <cfRule type="cellIs" dxfId="40" priority="43" operator="equal">
      <formula>"N/A"</formula>
    </cfRule>
    <cfRule type="cellIs" dxfId="39" priority="44" operator="equal">
      <formula>"OK"</formula>
    </cfRule>
  </conditionalFormatting>
  <conditionalFormatting sqref="H108:H113">
    <cfRule type="cellIs" dxfId="38" priority="37" operator="equal">
      <formula>"NG"</formula>
    </cfRule>
    <cfRule type="cellIs" dxfId="37" priority="38" operator="equal">
      <formula>"Cancelled"</formula>
    </cfRule>
    <cfRule type="cellIs" dxfId="36" priority="39" operator="equal">
      <formula>"N/A"</formula>
    </cfRule>
    <cfRule type="cellIs" dxfId="35" priority="40" operator="equal">
      <formula>"OK"</formula>
    </cfRule>
  </conditionalFormatting>
  <conditionalFormatting sqref="H115:H130">
    <cfRule type="cellIs" dxfId="34" priority="33" operator="equal">
      <formula>"NG"</formula>
    </cfRule>
    <cfRule type="cellIs" dxfId="33" priority="34" operator="equal">
      <formula>"Cancelled"</formula>
    </cfRule>
    <cfRule type="cellIs" dxfId="32" priority="35" operator="equal">
      <formula>"N/A"</formula>
    </cfRule>
    <cfRule type="cellIs" dxfId="31" priority="36" operator="equal">
      <formula>"OK"</formula>
    </cfRule>
  </conditionalFormatting>
  <conditionalFormatting sqref="H132:H143 H145:H164">
    <cfRule type="cellIs" dxfId="30" priority="29" operator="equal">
      <formula>"NG"</formula>
    </cfRule>
    <cfRule type="cellIs" dxfId="29" priority="30" operator="equal">
      <formula>"Cancelled"</formula>
    </cfRule>
    <cfRule type="cellIs" dxfId="28" priority="31" operator="equal">
      <formula>"N/A"</formula>
    </cfRule>
    <cfRule type="cellIs" dxfId="27" priority="32" operator="equal">
      <formula>"OK"</formula>
    </cfRule>
  </conditionalFormatting>
  <conditionalFormatting sqref="H145:H164">
    <cfRule type="cellIs" dxfId="26" priority="25" operator="equal">
      <formula>"NG"</formula>
    </cfRule>
    <cfRule type="cellIs" dxfId="25" priority="26" operator="equal">
      <formula>"Cancelled"</formula>
    </cfRule>
    <cfRule type="cellIs" dxfId="24" priority="27" operator="equal">
      <formula>"N/A"</formula>
    </cfRule>
    <cfRule type="cellIs" dxfId="23" priority="28" operator="equal">
      <formula>"OK"</formula>
    </cfRule>
  </conditionalFormatting>
  <conditionalFormatting sqref="H203:H204">
    <cfRule type="cellIs" dxfId="22" priority="21" operator="equal">
      <formula>"NG"</formula>
    </cfRule>
    <cfRule type="cellIs" dxfId="21" priority="22" operator="equal">
      <formula>"Cancelled"</formula>
    </cfRule>
    <cfRule type="cellIs" dxfId="20" priority="23" operator="equal">
      <formula>"N/A"</formula>
    </cfRule>
    <cfRule type="cellIs" dxfId="19" priority="24" operator="equal">
      <formula>"OK"</formula>
    </cfRule>
  </conditionalFormatting>
  <conditionalFormatting sqref="H206:H207">
    <cfRule type="cellIs" dxfId="18" priority="17" operator="equal">
      <formula>"NG"</formula>
    </cfRule>
    <cfRule type="cellIs" dxfId="17" priority="18" operator="equal">
      <formula>"Cancelled"</formula>
    </cfRule>
    <cfRule type="cellIs" dxfId="16" priority="19" operator="equal">
      <formula>"N/A"</formula>
    </cfRule>
    <cfRule type="cellIs" dxfId="15" priority="20" operator="equal">
      <formula>"OK"</formula>
    </cfRule>
  </conditionalFormatting>
  <conditionalFormatting sqref="H212:H234">
    <cfRule type="cellIs" dxfId="14" priority="13" operator="equal">
      <formula>"NG"</formula>
    </cfRule>
    <cfRule type="cellIs" dxfId="13" priority="14" operator="equal">
      <formula>"Cancelled"</formula>
    </cfRule>
    <cfRule type="cellIs" dxfId="12" priority="15" operator="equal">
      <formula>"N/A"</formula>
    </cfRule>
    <cfRule type="cellIs" dxfId="11" priority="16" operator="equal">
      <formula>"OK"</formula>
    </cfRule>
  </conditionalFormatting>
  <conditionalFormatting sqref="H60">
    <cfRule type="cellIs" dxfId="10" priority="8" operator="equal">
      <formula>"NG"</formula>
    </cfRule>
    <cfRule type="cellIs" dxfId="9" priority="9" operator="equal">
      <formula>"Cancelled"</formula>
    </cfRule>
    <cfRule type="cellIs" dxfId="8" priority="10" operator="equal">
      <formula>"N/A"</formula>
    </cfRule>
    <cfRule type="cellIs" dxfId="7" priority="11" operator="equal">
      <formula>"OK"</formula>
    </cfRule>
  </conditionalFormatting>
  <conditionalFormatting sqref="H87">
    <cfRule type="cellIs" dxfId="6" priority="4" operator="equal">
      <formula>"NG"</formula>
    </cfRule>
    <cfRule type="cellIs" dxfId="5" priority="5" operator="equal">
      <formula>"Cancelled"</formula>
    </cfRule>
    <cfRule type="cellIs" dxfId="4" priority="6" operator="equal">
      <formula>"N/A"</formula>
    </cfRule>
    <cfRule type="cellIs" dxfId="3" priority="7" operator="equal">
      <formula>"OK"</formula>
    </cfRule>
  </conditionalFormatting>
  <conditionalFormatting sqref="M1:N14 M17:N19 M15:M16 M21:N21 M20 M23:N47 M22 M49:N53 M48 M55:N74 M54 M76:N76 M75 M79:N80 M77:M78 M83:N84 M81:M82 M86:N107 M85 M109:N117 M108 M120:N1048576 M118:M119">
    <cfRule type="cellIs" dxfId="2" priority="3" operator="equal">
      <formula>"U"</formula>
    </cfRule>
  </conditionalFormatting>
  <conditionalFormatting sqref="M1:N14 M17:N19 M15:M16 M21:N21 M20 M23:N47 M22 M49:N53 M48 M55:N74 M54 M76:N76 M75 M79:N80 M77:M78 M83:N84 M81:M82 M86:N107 M85 M109:N117 M108 M120:N1048576 M118:M119">
    <cfRule type="cellIs" dxfId="1" priority="2" operator="equal">
      <formula>"N"</formula>
    </cfRule>
  </conditionalFormatting>
  <conditionalFormatting sqref="M1:N14 M17:N19 M15:M16 M21:N21 M20 M23:N47 M22 M49:N53 M48 M55:N74 M54 M76:N76 M75 M79:N80 M77:M78 M83:N84 M81:M82 M86:N107 M85 M109:N117 M108 M120:N1048576 M118:M119">
    <cfRule type="cellIs" dxfId="0" priority="1" operator="equal">
      <formula>"Y"</formula>
    </cfRule>
  </conditionalFormatting>
  <dataValidations count="4">
    <dataValidation type="list" allowBlank="1" showErrorMessage="1" sqref="I13 I59 J80 J86 J107 J114 J208 J144 J165 J199 J202 J205 J131 J211" xr:uid="{62BA5D93-EA4B-4AB8-A9AB-14B70ED97F85}">
      <formula1>"1,2,3,4,5"</formula1>
    </dataValidation>
    <dataValidation type="list" allowBlank="1" showErrorMessage="1" sqref="I80 I86 I107 I114 I144 I165 H199:I199 I202 I205 I208 I131 H87:H106 H212:H234 H108:H113 H81:H85 H166:H198 H200:H201 H203:H204 H206:H207 H211:I211 H145:H164 H209:H210 H115:H130 H132:H143 H14:H79" xr:uid="{E6F235D1-1892-4D57-A37F-DF1092BD884C}">
      <formula1>"U,OK,NG,N/A,Cancelled"</formula1>
    </dataValidation>
    <dataValidation type="list" allowBlank="1" showErrorMessage="1" sqref="J13 J59 K80 K86 K107 K114 K208 K144 K165 K199 K202 K205 K131 K211" xr:uid="{4B5F0871-6B77-49B9-98ED-4924CF7654FF}">
      <formula1>"High,Medium,Low"</formula1>
    </dataValidation>
    <dataValidation type="list" allowBlank="1" showInputMessage="1" showErrorMessage="1" sqref="N14 M14:M234 N17:N19 N21 N23:N47 N49:N53 N55:N74 N76 N79:N80 N83:N84 N86:N107 N109:N117 N120:N234" xr:uid="{5A5269D3-2348-44B3-9E00-8B341A84ED63}">
      <formula1>"N,Y,U,NY"</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a48423f-5b32-4e83-a822-247607bda23b" xsi:nil="true"/>
    <lcf76f155ced4ddcb4097134ff3c332f xmlns="98db9172-f403-4143-a777-8783944ccca2">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EC1C66FB557544386CE7A0F5E9DE10D" ma:contentTypeVersion="14" ma:contentTypeDescription="Create a new document." ma:contentTypeScope="" ma:versionID="08d00a9e36748986a490da04c0b5a372">
  <xsd:schema xmlns:xsd="http://www.w3.org/2001/XMLSchema" xmlns:xs="http://www.w3.org/2001/XMLSchema" xmlns:p="http://schemas.microsoft.com/office/2006/metadata/properties" xmlns:ns2="98db9172-f403-4143-a777-8783944ccca2" xmlns:ns3="1a48423f-5b32-4e83-a822-247607bda23b" targetNamespace="http://schemas.microsoft.com/office/2006/metadata/properties" ma:root="true" ma:fieldsID="ba473bf1b61d4f6b5eaa3d6673e739b4" ns2:_="" ns3:_="">
    <xsd:import namespace="98db9172-f403-4143-a777-8783944ccca2"/>
    <xsd:import namespace="1a48423f-5b32-4e83-a822-247607bda23b"/>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db9172-f403-4143-a777-8783944ccc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7c97e1a9-fa82-4965-b735-0e061acf9268" ma:termSetId="09814cd3-568e-fe90-9814-8d621ff8fb84" ma:anchorId="fba54fb3-c3e1-fe81-a776-ca4b69148c4d" ma:open="true" ma:isKeyword="false">
      <xsd:complexType>
        <xsd:sequence>
          <xsd:element ref="pc:Terms" minOccurs="0" maxOccurs="1"/>
        </xsd:sequence>
      </xsd:complex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a48423f-5b32-4e83-a822-247607bda23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f190f5cb-9bd9-459e-8e52-f9775e22362c}" ma:internalName="TaxCatchAll" ma:showField="CatchAllData" ma:web="1a48423f-5b32-4e83-a822-247607bda23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6A020F-67F7-4085-A513-2E965EE9BC74}"/>
</file>

<file path=customXml/itemProps2.xml><?xml version="1.0" encoding="utf-8"?>
<ds:datastoreItem xmlns:ds="http://schemas.openxmlformats.org/officeDocument/2006/customXml" ds:itemID="{EA1FD352-1867-4791-9C0A-A72AA0421B5F}"/>
</file>

<file path=customXml/itemProps3.xml><?xml version="1.0" encoding="utf-8"?>
<ds:datastoreItem xmlns:ds="http://schemas.openxmlformats.org/officeDocument/2006/customXml" ds:itemID="{F0CE8859-320C-4D0D-9B4E-2264DD20449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My Hoang Ha</cp:lastModifiedBy>
  <cp:revision/>
  <dcterms:created xsi:type="dcterms:W3CDTF">2024-03-25T09:39:47Z</dcterms:created>
  <dcterms:modified xsi:type="dcterms:W3CDTF">2024-07-16T02:02:42Z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0x0101009EC1C66FB557544386CE7A0F5E9DE10D</vt:lpwstr>
  </property>
  <property fmtid="{D5CDD505-2E9C-101B-9397-08002B2CF9AE}" pid="3" name="MediaServiceImageTags">
    <vt:lpwstr/>
  </property>
</Properties>
</file>