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VScriptsProperties" sheetId="1" r:id="rId4"/>
    <sheet state="visible" name="Sheet1" sheetId="2" r:id="rId5"/>
    <sheet state="visible" name="Sheet2" sheetId="3" r:id="rId6"/>
    <sheet state="hidden" name="DO NOT DELETE - AutoCrat Job Se" sheetId="4" r:id="rId7"/>
  </sheets>
  <definedNames>
    <definedName hidden="1" localSheetId="1" name="Z_2E3A2586_331E_43E5_A03C_6EBB399120B2_.wvu.FilterData">Sheet1!$A$16:$G$17</definedName>
  </definedNames>
  <calcPr/>
  <customWorkbookViews>
    <customWorkbookView activeSheetId="0" maximized="1" windowHeight="0" windowWidth="0" guid="{2E3A2586-331E-43E5-A03C-6EBB399120B2}" name="Filter 1"/>
  </customWorkbookViews>
</workbook>
</file>

<file path=xl/sharedStrings.xml><?xml version="1.0" encoding="utf-8"?>
<sst xmlns="http://schemas.openxmlformats.org/spreadsheetml/2006/main" count="138" uniqueCount="87">
  <si>
    <t>autocratn</t>
  </si>
  <si>
    <t>autocratp</t>
  </si>
  <si>
    <t>dataSheetName</t>
  </si>
  <si>
    <t>"Sheet1"</t>
  </si>
  <si>
    <t>v</t>
  </si>
  <si>
    <t>"5.1"</t>
  </si>
  <si>
    <t>dataSheetId</t>
  </si>
  <si>
    <t>"0.0"</t>
  </si>
  <si>
    <t>updateTime</t>
  </si>
  <si>
    <t>"1.681494639409E12"</t>
  </si>
  <si>
    <t>vp</t>
  </si>
  <si>
    <t>ssId</t>
  </si>
  <si>
    <t>"1pULBhmdxZTr61TYTPY_suTdz5BsJFvFjRO5YtPnfiwI"</t>
  </si>
  <si>
    <t>INSIGHTS OF THE DATA</t>
  </si>
  <si>
    <t>FYCS (hons)</t>
  </si>
  <si>
    <t>FYDS</t>
  </si>
  <si>
    <t>FYBCA</t>
  </si>
  <si>
    <t>FYCS</t>
  </si>
  <si>
    <t>FYIT</t>
  </si>
  <si>
    <t>FYIT(hons)</t>
  </si>
  <si>
    <t xml:space="preserve">TIMETABLE </t>
  </si>
  <si>
    <t>Teachers</t>
  </si>
  <si>
    <t xml:space="preserve"> Lecture Count</t>
  </si>
  <si>
    <t>1st Teacher</t>
  </si>
  <si>
    <t>2nd Teacher</t>
  </si>
  <si>
    <t>Class</t>
  </si>
  <si>
    <t>Time</t>
  </si>
  <si>
    <t>7:00 am to 8:00am</t>
  </si>
  <si>
    <t>8:00 am to 9:00am</t>
  </si>
  <si>
    <t>9:15 am to 10:15am</t>
  </si>
  <si>
    <t>10:15am to 11:15am</t>
  </si>
  <si>
    <t>11:30am to 12:30am</t>
  </si>
  <si>
    <t xml:space="preserve">3rd Teacher </t>
  </si>
  <si>
    <t>FYCS(Hons)</t>
  </si>
  <si>
    <t>Teacher</t>
  </si>
  <si>
    <t>Monali</t>
  </si>
  <si>
    <t>Bhoomika</t>
  </si>
  <si>
    <t xml:space="preserve">4th Teacher </t>
  </si>
  <si>
    <t>Subject</t>
  </si>
  <si>
    <t>5th Teacher</t>
  </si>
  <si>
    <t>Sooraj</t>
  </si>
  <si>
    <t>Algonda</t>
  </si>
  <si>
    <t xml:space="preserve"> </t>
  </si>
  <si>
    <t>Ekta</t>
  </si>
  <si>
    <t>Shailesh</t>
  </si>
  <si>
    <t>FYIT(Hons)</t>
  </si>
  <si>
    <t>Anushree</t>
  </si>
  <si>
    <t>Prashant</t>
  </si>
  <si>
    <t>GRAPHS</t>
  </si>
  <si>
    <t>Teacher Name</t>
  </si>
  <si>
    <t>Linear Algebra</t>
  </si>
  <si>
    <t>Analytical</t>
  </si>
  <si>
    <t>Data Visualisation</t>
  </si>
  <si>
    <t>DBMS</t>
  </si>
  <si>
    <t>EVS</t>
  </si>
  <si>
    <t>Calculus</t>
  </si>
  <si>
    <t>Combinomatrics</t>
  </si>
  <si>
    <t>Python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</si>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</sst>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\ AM/PM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5.0"/>
      <color theme="1"/>
      <name val="Arial"/>
    </font>
    <font/>
    <font>
      <color theme="1"/>
      <name val="Arial"/>
    </font>
    <font>
      <b/>
      <color theme="1"/>
      <name val="Arial"/>
    </font>
    <font>
      <b/>
      <sz val="30.0"/>
      <color theme="1"/>
      <name val="Cambria"/>
    </font>
    <font>
      <b/>
      <sz val="15.0"/>
      <color theme="1"/>
      <name val="Cambria"/>
    </font>
    <font>
      <sz val="11.0"/>
      <color theme="1"/>
      <name val="Trebuchet MS"/>
    </font>
    <font>
      <sz val="11.0"/>
      <color rgb="FF000000"/>
      <name val="Trebuchet MS"/>
    </font>
    <font>
      <b/>
      <sz val="20.0"/>
      <color theme="1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BDBDBD"/>
        <bgColor rgb="FFBDBDBD"/>
      </patternFill>
    </fill>
    <fill>
      <patternFill patternType="solid">
        <fgColor rgb="FFE8E7FC"/>
        <bgColor rgb="FFE8E7FC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5" numFmtId="0" xfId="0" applyBorder="1" applyFont="1"/>
    <xf borderId="4" fillId="0" fontId="6" numFmtId="0" xfId="0" applyBorder="1" applyFont="1"/>
    <xf borderId="5" fillId="2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0" fillId="0" fontId="5" numFmtId="0" xfId="0" applyFont="1"/>
    <xf borderId="4" fillId="0" fontId="6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8" numFmtId="0" xfId="0" applyAlignment="1" applyBorder="1" applyFill="1" applyFont="1">
      <alignment textRotation="135" vertical="center"/>
    </xf>
    <xf borderId="13" fillId="3" fontId="8" numFmtId="164" xfId="0" applyAlignment="1" applyBorder="1" applyFont="1" applyNumberFormat="1">
      <alignment vertical="center"/>
    </xf>
    <xf borderId="4" fillId="0" fontId="5" numFmtId="0" xfId="0" applyAlignment="1" applyBorder="1" applyFont="1">
      <alignment vertical="center"/>
    </xf>
    <xf borderId="13" fillId="4" fontId="9" numFmtId="0" xfId="0" applyAlignment="1" applyBorder="1" applyFill="1" applyFont="1">
      <alignment vertical="bottom"/>
    </xf>
    <xf borderId="13" fillId="5" fontId="9" numFmtId="0" xfId="0" applyAlignment="1" applyBorder="1" applyFill="1" applyFont="1">
      <alignment vertical="bottom"/>
    </xf>
    <xf borderId="13" fillId="4" fontId="10" numFmtId="0" xfId="0" applyAlignment="1" applyBorder="1" applyFont="1">
      <alignment vertical="bottom"/>
    </xf>
    <xf borderId="13" fillId="5" fontId="10" numFmtId="0" xfId="0" applyAlignment="1" applyBorder="1" applyFont="1">
      <alignment vertical="bottom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13" fillId="6" fontId="8" numFmtId="0" xfId="0" applyAlignment="1" applyBorder="1" applyFill="1" applyFont="1">
      <alignment horizontal="center"/>
    </xf>
    <xf borderId="13" fillId="7" fontId="9" numFmtId="0" xfId="0" applyAlignment="1" applyBorder="1" applyFill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Comic Sans MS"/>
              </a:defRPr>
            </a:pPr>
            <a:r>
              <a:rPr b="1" i="0" sz="2000">
                <a:solidFill>
                  <a:srgbClr val="000000"/>
                </a:solidFill>
                <a:latin typeface="Comic Sans MS"/>
              </a:rPr>
              <a:t>FYCS(hons)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Sheet1!$I$4:$I$8</c:f>
            </c:strRef>
          </c:cat>
          <c:val>
            <c:numRef>
              <c:f>Sheet1!$J$4:$J$8</c:f>
              <c:numCache/>
            </c:numRef>
          </c:val>
        </c:ser>
        <c:axId val="2055385800"/>
        <c:axId val="1009453795"/>
      </c:barChart>
      <c:catAx>
        <c:axId val="205538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Comic Sans MS"/>
                  </a:rPr>
                  <a:t>Teachers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Comic Sans MS"/>
              </a:defRPr>
            </a:pPr>
          </a:p>
        </c:txPr>
        <c:crossAx val="1009453795"/>
      </c:catAx>
      <c:valAx>
        <c:axId val="100945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Comic Sans MS"/>
                  </a:rPr>
                  <a:t>No.of lectures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20553858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Comic Sans MS"/>
              </a:defRPr>
            </a:pPr>
            <a:r>
              <a:rPr b="1" i="0" sz="2000">
                <a:solidFill>
                  <a:srgbClr val="000000"/>
                </a:solidFill>
                <a:latin typeface="Comic Sans MS"/>
              </a:rPr>
              <a:t>FYDS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Sheet1!$K$3</c:f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Sheet1!$I$4:$I$8</c:f>
            </c:strRef>
          </c:cat>
          <c:val>
            <c:numRef>
              <c:f>Sheet1!$K$4:$K$8</c:f>
              <c:numCache/>
            </c:numRef>
          </c:val>
        </c:ser>
        <c:overlap val="100"/>
        <c:axId val="1919705201"/>
        <c:axId val="879905673"/>
      </c:barChart>
      <c:catAx>
        <c:axId val="1919705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Teachers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905673"/>
      </c:catAx>
      <c:valAx>
        <c:axId val="87990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No.of lectures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9705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1st Teacher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Sheet1!$I$4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Sheet1!$J$2:$O$2</c:f>
            </c:strRef>
          </c:cat>
          <c:val>
            <c:numRef>
              <c:f>Sheet1!$J$4:$O$4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omic Sans MS"/>
              </a:defRPr>
            </a:pPr>
            <a:r>
              <a:rPr b="1" i="0">
                <a:solidFill>
                  <a:srgbClr val="000000"/>
                </a:solidFill>
                <a:latin typeface="Comic Sans MS"/>
              </a:rPr>
              <a:t>FYCS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Sheet1!$L$3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Sheet1!$I$4:$I$8</c:f>
            </c:strRef>
          </c:cat>
          <c:val>
            <c:numRef>
              <c:f>Sheet1!$L$4:$L$8</c:f>
              <c:numCache/>
            </c:numRef>
          </c:val>
        </c:ser>
        <c:overlap val="100"/>
        <c:axId val="1671899691"/>
        <c:axId val="809862318"/>
      </c:barChart>
      <c:catAx>
        <c:axId val="1671899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Teachers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809862318"/>
      </c:catAx>
      <c:valAx>
        <c:axId val="809862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No.of lectures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16718996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omic Sans MS"/>
              </a:defRPr>
            </a:pPr>
            <a:r>
              <a:rPr b="1" i="0">
                <a:solidFill>
                  <a:srgbClr val="000000"/>
                </a:solidFill>
                <a:latin typeface="Comic Sans MS"/>
              </a:rPr>
              <a:t>FYIT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Sheet1!$N$3</c:f>
            </c:strRef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Sheet1!$I$4:$I$8</c:f>
            </c:strRef>
          </c:cat>
          <c:val>
            <c:numRef>
              <c:f>Sheet1!$N$4:$N$8</c:f>
              <c:numCache/>
            </c:numRef>
          </c:val>
        </c:ser>
        <c:axId val="284404281"/>
        <c:axId val="1472550820"/>
      </c:areaChart>
      <c:catAx>
        <c:axId val="284404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Teachers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1472550820"/>
      </c:catAx>
      <c:valAx>
        <c:axId val="1472550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Comic Sans MS"/>
                  </a:rPr>
                  <a:t>No.of lectures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2844042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  <a:latin typeface="Comic Sans MS"/>
              </a:defRPr>
            </a:pPr>
            <a:r>
              <a:rPr b="1" i="0" sz="2000">
                <a:solidFill>
                  <a:srgbClr val="000000"/>
                </a:solidFill>
                <a:latin typeface="Comic Sans MS"/>
              </a:rPr>
              <a:t>FYIT(hons)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Sheet1!$O$3</c:f>
            </c:strRef>
          </c:tx>
          <c:spPr>
            <a:ln cmpd="sng">
              <a:solidFill>
                <a:srgbClr val="351C75"/>
              </a:solidFill>
            </a:ln>
          </c:spPr>
          <c:marker>
            <c:symbol val="none"/>
          </c:marker>
          <c:cat>
            <c:strRef>
              <c:f>Sheet1!$I$4:$I$8</c:f>
            </c:strRef>
          </c:cat>
          <c:val>
            <c:numRef>
              <c:f>Sheet1!$O$4:$O$8</c:f>
              <c:numCache/>
            </c:numRef>
          </c:val>
          <c:smooth val="0"/>
        </c:ser>
        <c:axId val="1124100981"/>
        <c:axId val="677132344"/>
      </c:lineChart>
      <c:catAx>
        <c:axId val="112410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chemeClr val="dk1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chemeClr val="dk1"/>
                    </a:solidFill>
                    <a:latin typeface="Comic Sans MS"/>
                  </a:rPr>
                  <a:t>Teachers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677132344"/>
      </c:catAx>
      <c:valAx>
        <c:axId val="677132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chemeClr val="dk1"/>
                    </a:solidFill>
                    <a:latin typeface="Comic Sans MS"/>
                  </a:defRPr>
                </a:pPr>
                <a:r>
                  <a:rPr b="0" i="0" sz="1800">
                    <a:solidFill>
                      <a:schemeClr val="dk1"/>
                    </a:solidFill>
                    <a:latin typeface="Comic Sans MS"/>
                  </a:rPr>
                  <a:t>No.of lectures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11241009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5467350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27</xdr:row>
      <xdr:rowOff>19050</xdr:rowOff>
    </xdr:from>
    <xdr:ext cx="5715000" cy="3590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9525</xdr:rowOff>
    </xdr:from>
    <xdr:ext cx="55149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314325</xdr:colOff>
      <xdr:row>47</xdr:row>
      <xdr:rowOff>9525</xdr:rowOff>
    </xdr:from>
    <xdr:ext cx="57816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314325</xdr:colOff>
      <xdr:row>66</xdr:row>
      <xdr:rowOff>190500</xdr:rowOff>
    </xdr:from>
    <xdr:ext cx="57816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>
      <c r="A5" s="1" t="s">
        <v>8</v>
      </c>
      <c r="B5" s="1" t="s">
        <v>9</v>
      </c>
    </row>
    <row r="6" ht="15.75" customHeight="1">
      <c r="A6" s="1" t="s">
        <v>10</v>
      </c>
      <c r="B6" s="1" t="s">
        <v>5</v>
      </c>
    </row>
    <row r="7" ht="15.75" customHeight="1">
      <c r="A7" s="1" t="s">
        <v>11</v>
      </c>
      <c r="B7" s="1" t="s">
        <v>12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5"/>
    <col customWidth="1" min="4" max="4" width="25.5"/>
    <col customWidth="1" min="5" max="5" width="25.75"/>
    <col customWidth="1" min="6" max="6" width="25.0"/>
    <col customWidth="1" min="7" max="7" width="26.75"/>
    <col customWidth="1" min="11" max="11" width="15.75"/>
    <col customWidth="1" min="12" max="12" width="17.38"/>
    <col customWidth="1" min="13" max="13" width="13.75"/>
  </cols>
  <sheetData>
    <row r="1" ht="15.75" customHeight="1">
      <c r="B1" s="2"/>
      <c r="C1" s="3"/>
      <c r="D1" s="3"/>
      <c r="E1" s="3"/>
      <c r="F1" s="3"/>
      <c r="G1" s="3"/>
      <c r="I1" s="4" t="s">
        <v>13</v>
      </c>
      <c r="J1" s="5"/>
      <c r="K1" s="5"/>
      <c r="L1" s="5"/>
      <c r="M1" s="5"/>
      <c r="N1" s="5"/>
      <c r="O1" s="6"/>
    </row>
    <row r="2" ht="15.75" customHeight="1">
      <c r="B2" s="2"/>
      <c r="C2" s="3"/>
      <c r="D2" s="3"/>
      <c r="E2" s="3"/>
      <c r="F2" s="3"/>
      <c r="G2" s="3"/>
      <c r="I2" s="7"/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</row>
    <row r="3" ht="15.75" customHeight="1">
      <c r="A3" s="9" t="s">
        <v>20</v>
      </c>
      <c r="B3" s="10"/>
      <c r="C3" s="10"/>
      <c r="D3" s="10"/>
      <c r="E3" s="10"/>
      <c r="F3" s="10"/>
      <c r="G3" s="11"/>
      <c r="H3" s="12"/>
      <c r="I3" s="8" t="s">
        <v>21</v>
      </c>
      <c r="J3" s="13" t="s">
        <v>22</v>
      </c>
      <c r="K3" s="13" t="s">
        <v>22</v>
      </c>
      <c r="L3" s="13" t="s">
        <v>22</v>
      </c>
      <c r="M3" s="13" t="s">
        <v>22</v>
      </c>
      <c r="N3" s="13" t="s">
        <v>22</v>
      </c>
      <c r="O3" s="13" t="s">
        <v>22</v>
      </c>
    </row>
    <row r="4" ht="15.75" customHeight="1">
      <c r="A4" s="14"/>
      <c r="G4" s="15"/>
      <c r="H4" s="12"/>
      <c r="I4" s="7" t="s">
        <v>23</v>
      </c>
      <c r="J4" s="7">
        <f>COUNTIF($C$7:$G$7,$C7)</f>
        <v>1</v>
      </c>
      <c r="K4" s="7">
        <f>COUNTIF($C$10:$G$10,$C10)</f>
        <v>1</v>
      </c>
      <c r="L4" s="7">
        <f>COUNTIFS($C$13:$G$13,$C13)</f>
        <v>1</v>
      </c>
      <c r="M4" s="7">
        <f>COUNTIFS($C$16:$G$16,$C16)</f>
        <v>1</v>
      </c>
      <c r="N4" s="7">
        <f>COUNTIFS($C$19:$G$19,$C19)</f>
        <v>2</v>
      </c>
      <c r="O4" s="7">
        <f>COUNTIFS($C$22:$G$22,$C22)</f>
        <v>1</v>
      </c>
    </row>
    <row r="5" ht="15.75" customHeight="1">
      <c r="A5" s="16"/>
      <c r="B5" s="17"/>
      <c r="C5" s="17"/>
      <c r="D5" s="17"/>
      <c r="E5" s="17"/>
      <c r="F5" s="17"/>
      <c r="G5" s="18"/>
      <c r="H5" s="12"/>
      <c r="I5" s="7" t="s">
        <v>24</v>
      </c>
      <c r="J5" s="7">
        <f>COUNTIF($C$7:$G$7,$D7)</f>
        <v>4</v>
      </c>
      <c r="K5" s="7">
        <f>COUNTIF($C$10:$G$10,$D10)</f>
        <v>2</v>
      </c>
      <c r="L5" s="7">
        <f>COUNTIFS($C$13:$G$13,$D13)</f>
        <v>2</v>
      </c>
      <c r="M5" s="7">
        <f>COUNTIFS($C$16:$G$16,$D16)</f>
        <v>2</v>
      </c>
      <c r="N5" s="7">
        <f>COUNTIFS($C$19:$G$19,$D19)</f>
        <v>2</v>
      </c>
      <c r="O5" s="7">
        <f>COUNTIFS($C$22:$G$22,$D22)</f>
        <v>1</v>
      </c>
    </row>
    <row r="6" ht="15.75" customHeight="1">
      <c r="A6" s="19" t="s">
        <v>25</v>
      </c>
      <c r="B6" s="20" t="s">
        <v>26</v>
      </c>
      <c r="C6" s="20" t="s">
        <v>27</v>
      </c>
      <c r="D6" s="20" t="s">
        <v>28</v>
      </c>
      <c r="E6" s="20" t="s">
        <v>29</v>
      </c>
      <c r="F6" s="20" t="s">
        <v>30</v>
      </c>
      <c r="G6" s="20" t="s">
        <v>31</v>
      </c>
      <c r="H6" s="12"/>
      <c r="I6" s="21" t="s">
        <v>32</v>
      </c>
      <c r="J6" s="21">
        <f>COUNTIF($C$7:$G$7,$E7)</f>
        <v>4</v>
      </c>
      <c r="K6" s="21">
        <f>COUNTIF($C$10:$G$10,$E10)</f>
        <v>2</v>
      </c>
      <c r="L6" s="21">
        <f>COUNTIFS($C$13:$G$13,$E13)</f>
        <v>2</v>
      </c>
      <c r="M6" s="21">
        <f>COUNTIFS($C$16:$G$16,$E16)</f>
        <v>2</v>
      </c>
      <c r="N6" s="21">
        <f>COUNTIFS($C$19:$G$19,$E19)</f>
        <v>1</v>
      </c>
      <c r="O6" s="21">
        <f>COUNTIFS($C$22:$G$22,$E22)</f>
        <v>2</v>
      </c>
    </row>
    <row r="7" ht="15.75" customHeight="1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36</v>
      </c>
      <c r="F7" s="22" t="s">
        <v>36</v>
      </c>
      <c r="G7" s="22" t="s">
        <v>36</v>
      </c>
      <c r="H7" s="12"/>
      <c r="I7" s="7" t="s">
        <v>37</v>
      </c>
      <c r="J7" s="7">
        <f>COUNTIF($C$7:$G$7,$F7)</f>
        <v>4</v>
      </c>
      <c r="K7" s="7">
        <f>COUNTIF($C$10:$G$10,$F10)</f>
        <v>2</v>
      </c>
      <c r="L7" s="7">
        <f>COUNTIFS($C$13:$G$13,$F13)</f>
        <v>2</v>
      </c>
      <c r="M7" s="7">
        <f>COUNTIFS($C$16:$G$16,$E16)</f>
        <v>2</v>
      </c>
      <c r="N7" s="7">
        <f>COUNTIFS($C$19:$G$19,$F19)</f>
        <v>1</v>
      </c>
      <c r="O7" s="7">
        <f>COUNTIFS($C$22:$G$22,$F22)</f>
        <v>1</v>
      </c>
    </row>
    <row r="8" ht="15.75" customHeight="1">
      <c r="A8" s="23"/>
      <c r="B8" s="23" t="s">
        <v>38</v>
      </c>
      <c r="C8" s="23" t="str">
        <f>VLOOKUP(C7,Sheet2!$A$2:$B$9,2,FALSE())</f>
        <v>Data Visualisation</v>
      </c>
      <c r="D8" s="23" t="str">
        <f>VLOOKUP(D7,Sheet2!$A$2:$B$9,2,FALSE())</f>
        <v>Linear Algebra</v>
      </c>
      <c r="E8" s="23" t="str">
        <f>VLOOKUP(E7,Sheet2!$A$2:$B$9,2,FALSE())</f>
        <v>Linear Algebra</v>
      </c>
      <c r="F8" s="23" t="str">
        <f>VLOOKUP(F7,Sheet2!$A$2:$B$9,2,FALSE())</f>
        <v>Linear Algebra</v>
      </c>
      <c r="G8" s="23" t="str">
        <f>VLOOKUP(G7,Sheet2!$A$2:$B$9,2,FALSE())</f>
        <v>Linear Algebra</v>
      </c>
      <c r="H8" s="12"/>
      <c r="I8" s="7" t="s">
        <v>39</v>
      </c>
      <c r="J8" s="7">
        <f>COUNTIF($C$7:$G$7,$G7)</f>
        <v>4</v>
      </c>
      <c r="K8" s="7">
        <f>COUNTIF($C$10:$G$10,$G10)</f>
        <v>2</v>
      </c>
      <c r="L8" s="7">
        <f>COUNTIFS($C$13:$G$13,$G13)</f>
        <v>2</v>
      </c>
      <c r="M8" s="7">
        <f>COUNTIFS($C$16:$G$16,$G16)</f>
        <v>2</v>
      </c>
      <c r="N8" s="7">
        <f>COUNTIFS($C$19:$G$19,$G19)</f>
        <v>1</v>
      </c>
      <c r="O8" s="7">
        <f>COUNTIFS($C$22:$G$22,$G22)</f>
        <v>2</v>
      </c>
    </row>
    <row r="9" ht="15.75" customHeight="1">
      <c r="A9" s="22"/>
      <c r="B9" s="22"/>
      <c r="C9" s="22"/>
      <c r="D9" s="22"/>
      <c r="E9" s="22"/>
      <c r="F9" s="22"/>
      <c r="G9" s="22"/>
      <c r="J9" s="12"/>
    </row>
    <row r="10" ht="15.75" customHeight="1">
      <c r="A10" s="23" t="s">
        <v>15</v>
      </c>
      <c r="B10" s="23" t="s">
        <v>34</v>
      </c>
      <c r="C10" s="23" t="s">
        <v>40</v>
      </c>
      <c r="D10" s="23" t="s">
        <v>41</v>
      </c>
      <c r="E10" s="23" t="s">
        <v>35</v>
      </c>
      <c r="F10" s="23" t="s">
        <v>35</v>
      </c>
      <c r="G10" s="23" t="s">
        <v>41</v>
      </c>
      <c r="J10" s="12"/>
    </row>
    <row r="11" ht="15.75" customHeight="1">
      <c r="A11" s="22"/>
      <c r="B11" s="22" t="s">
        <v>38</v>
      </c>
      <c r="C11" s="24" t="str">
        <f>VLOOKUP(C10,Sheet2!$A$2:$B$9,2,FALSE())</f>
        <v>DBMS</v>
      </c>
      <c r="D11" s="24" t="str">
        <f>VLOOKUP(D10,Sheet2!$A$2:$B$9,2,FALSE())</f>
        <v>Calculus</v>
      </c>
      <c r="E11" s="24" t="str">
        <f>VLOOKUP(E10,Sheet2!$A$2:$B$9,2,FALSE())</f>
        <v>Data Visualisation</v>
      </c>
      <c r="F11" s="24" t="str">
        <f>VLOOKUP(F10,Sheet2!$A$2:$B$9,2,FALSE())</f>
        <v>Data Visualisation</v>
      </c>
      <c r="G11" s="24" t="str">
        <f>VLOOKUP(G10,Sheet2!$A$2:$B$9,2,FALSE())</f>
        <v>Calculus</v>
      </c>
      <c r="J11" s="12"/>
    </row>
    <row r="12" ht="15.75" customHeight="1">
      <c r="A12" s="23"/>
      <c r="B12" s="23"/>
      <c r="C12" s="23"/>
      <c r="D12" s="23"/>
      <c r="E12" s="23"/>
      <c r="F12" s="23"/>
      <c r="G12" s="23"/>
    </row>
    <row r="13" ht="15.75" customHeight="1">
      <c r="A13" s="22" t="s">
        <v>16</v>
      </c>
      <c r="B13" s="22" t="s">
        <v>34</v>
      </c>
      <c r="C13" s="22" t="s">
        <v>35</v>
      </c>
      <c r="D13" s="22" t="s">
        <v>36</v>
      </c>
      <c r="E13" s="22" t="s">
        <v>41</v>
      </c>
      <c r="F13" s="22" t="s">
        <v>41</v>
      </c>
      <c r="G13" s="22" t="s">
        <v>36</v>
      </c>
      <c r="H13" s="1"/>
      <c r="I13" s="1" t="s">
        <v>42</v>
      </c>
    </row>
    <row r="14" ht="15.75" customHeight="1">
      <c r="A14" s="23"/>
      <c r="B14" s="23" t="s">
        <v>38</v>
      </c>
      <c r="C14" s="25" t="str">
        <f>VLOOKUP(C13,Sheet2!$A$2:$B$9,2,FALSE())</f>
        <v>Data Visualisation</v>
      </c>
      <c r="D14" s="25" t="str">
        <f>VLOOKUP(D13,Sheet2!$A$2:$B$9,2,FALSE())</f>
        <v>Linear Algebra</v>
      </c>
      <c r="E14" s="25" t="str">
        <f>VLOOKUP(E13,Sheet2!$A$2:$B$9,2,FALSE())</f>
        <v>Calculus</v>
      </c>
      <c r="F14" s="25" t="str">
        <f>VLOOKUP(F13,Sheet2!$A$2:$B$9,2,FALSE())</f>
        <v>Calculus</v>
      </c>
      <c r="G14" s="25" t="str">
        <f>VLOOKUP(G13,Sheet2!$A$2:$B$9,2,FALSE())</f>
        <v>Linear Algebra</v>
      </c>
    </row>
    <row r="15" ht="15.75" customHeight="1">
      <c r="A15" s="22"/>
      <c r="B15" s="22"/>
      <c r="C15" s="22"/>
      <c r="D15" s="22"/>
      <c r="E15" s="22"/>
      <c r="F15" s="22"/>
      <c r="G15" s="22"/>
    </row>
    <row r="16" ht="15.75" customHeight="1">
      <c r="A16" s="23" t="s">
        <v>17</v>
      </c>
      <c r="B16" s="23" t="s">
        <v>34</v>
      </c>
      <c r="C16" s="23" t="s">
        <v>36</v>
      </c>
      <c r="D16" s="23" t="s">
        <v>43</v>
      </c>
      <c r="E16" s="23" t="s">
        <v>44</v>
      </c>
      <c r="F16" s="23" t="s">
        <v>43</v>
      </c>
      <c r="G16" s="23" t="s">
        <v>44</v>
      </c>
    </row>
    <row r="17" ht="15.75" customHeight="1">
      <c r="A17" s="22"/>
      <c r="B17" s="22" t="s">
        <v>38</v>
      </c>
      <c r="C17" s="24" t="str">
        <f>VLOOKUP(C16,Sheet2!$A$2:$B$9,2,FALSE())</f>
        <v>Linear Algebra</v>
      </c>
      <c r="D17" s="24" t="str">
        <f>VLOOKUP(D16,Sheet2!$A$2:$B$9,2,FALSE())</f>
        <v>EVS</v>
      </c>
      <c r="E17" s="24" t="str">
        <f>VLOOKUP(E16,Sheet2!$A$2:$B$9,2,FALSE())</f>
        <v>Analytical</v>
      </c>
      <c r="F17" s="24" t="str">
        <f>VLOOKUP(F16,Sheet2!$A$2:$B$9,2,FALSE())</f>
        <v>EVS</v>
      </c>
      <c r="G17" s="24" t="str">
        <f>VLOOKUP(G16,Sheet2!$A$2:$B$9,2,FALSE())</f>
        <v>Analytical</v>
      </c>
    </row>
    <row r="18" ht="15.75" customHeight="1">
      <c r="A18" s="23"/>
      <c r="B18" s="23"/>
      <c r="C18" s="23"/>
      <c r="D18" s="23"/>
      <c r="E18" s="23"/>
      <c r="F18" s="23"/>
      <c r="G18" s="23"/>
    </row>
    <row r="19" ht="15.75" customHeight="1">
      <c r="A19" s="22" t="s">
        <v>18</v>
      </c>
      <c r="B19" s="22" t="s">
        <v>34</v>
      </c>
      <c r="C19" s="22" t="s">
        <v>44</v>
      </c>
      <c r="D19" s="22" t="s">
        <v>44</v>
      </c>
      <c r="E19" s="22" t="s">
        <v>35</v>
      </c>
      <c r="F19" s="22" t="s">
        <v>36</v>
      </c>
      <c r="G19" s="22" t="s">
        <v>43</v>
      </c>
    </row>
    <row r="20" ht="15.75" customHeight="1">
      <c r="A20" s="23"/>
      <c r="B20" s="23" t="s">
        <v>38</v>
      </c>
      <c r="C20" s="25" t="str">
        <f>VLOOKUP(C19,Sheet2!$A$2:$B$9,2,FALSE())</f>
        <v>Analytical</v>
      </c>
      <c r="D20" s="25" t="str">
        <f>VLOOKUP(D19,Sheet2!$A$2:$B$9,2,FALSE())</f>
        <v>Analytical</v>
      </c>
      <c r="E20" s="25" t="str">
        <f>VLOOKUP(E19,Sheet2!$A$2:$B$9,2,FALSE())</f>
        <v>Data Visualisation</v>
      </c>
      <c r="F20" s="25" t="str">
        <f>VLOOKUP(F19,Sheet2!$A$2:$B$9,2,FALSE())</f>
        <v>Linear Algebra</v>
      </c>
      <c r="G20" s="25" t="str">
        <f>VLOOKUP(G19,Sheet2!$A$2:$B$9,2,FALSE())</f>
        <v>EVS</v>
      </c>
    </row>
    <row r="21" ht="15.75" customHeight="1">
      <c r="A21" s="22"/>
      <c r="B21" s="22"/>
      <c r="C21" s="22"/>
      <c r="D21" s="22"/>
      <c r="E21" s="22"/>
      <c r="F21" s="22"/>
      <c r="G21" s="22"/>
    </row>
    <row r="22" ht="15.75" customHeight="1">
      <c r="A22" s="23" t="s">
        <v>45</v>
      </c>
      <c r="B22" s="23" t="s">
        <v>34</v>
      </c>
      <c r="C22" s="23" t="s">
        <v>46</v>
      </c>
      <c r="D22" s="23" t="s">
        <v>40</v>
      </c>
      <c r="E22" s="23" t="s">
        <v>47</v>
      </c>
      <c r="F22" s="23" t="s">
        <v>44</v>
      </c>
      <c r="G22" s="23" t="s">
        <v>47</v>
      </c>
    </row>
    <row r="23" ht="15.75" customHeight="1">
      <c r="A23" s="22"/>
      <c r="B23" s="22" t="s">
        <v>38</v>
      </c>
      <c r="C23" s="24" t="str">
        <f>VLOOKUP(C22,Sheet2!$A$2:$B$9,2,FALSE())</f>
        <v>Python</v>
      </c>
      <c r="D23" s="24" t="str">
        <f>VLOOKUP(D22,Sheet2!$A$2:$B$9,2,FALSE())</f>
        <v>DBMS</v>
      </c>
      <c r="E23" s="24" t="str">
        <f>VLOOKUP(E22,Sheet2!$A$2:$B$9,2,FALSE())</f>
        <v>Combinomatrics</v>
      </c>
      <c r="F23" s="22" t="str">
        <f>VLOOKUP(F22,Sheet2!$A$2:$B$9,2,FALSE())</f>
        <v>Analytical</v>
      </c>
      <c r="G23" s="24" t="str">
        <f>VLOOKUP(G22,Sheet2!$A$2:$B$9,2,FALSE())</f>
        <v>Combinomatrics</v>
      </c>
    </row>
    <row r="24" ht="15.75" customHeight="1"/>
    <row r="25" ht="15.75" customHeight="1">
      <c r="D25" s="26" t="s">
        <v>48</v>
      </c>
    </row>
    <row r="26" ht="15.75" customHeight="1">
      <c r="J26" s="27"/>
      <c r="K26" s="27"/>
      <c r="L26" s="2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E3A2586-331E-43E5-A03C-6EBB399120B2}" filter="1" showAutoFilter="1">
      <autoFilter ref="$A$16:$G$17"/>
    </customSheetView>
  </customSheetViews>
  <mergeCells count="3">
    <mergeCell ref="I1:O1"/>
    <mergeCell ref="A3:G5"/>
    <mergeCell ref="D25:E26"/>
  </mergeCells>
  <conditionalFormatting sqref="E7:E24 E27:E1000">
    <cfRule type="expression" dxfId="0" priority="1">
      <formula>COUNTIFS($E$7:$E1005,$E7)&gt;1</formula>
    </cfRule>
  </conditionalFormatting>
  <conditionalFormatting sqref="F7:F1000">
    <cfRule type="expression" dxfId="0" priority="2">
      <formula>COUNTIFS($F$7:$F1005,$F7)&gt;1</formula>
    </cfRule>
  </conditionalFormatting>
  <conditionalFormatting sqref="G7:G1000">
    <cfRule type="expression" dxfId="0" priority="3">
      <formula>COUNTIFS($G$7:G1005,$G7)&gt;1</formula>
    </cfRule>
  </conditionalFormatting>
  <conditionalFormatting sqref="C7:C1000">
    <cfRule type="expression" dxfId="0" priority="4">
      <formula>COUNTIFS($C$7:$C1005,$C7)&gt;1</formula>
    </cfRule>
  </conditionalFormatting>
  <conditionalFormatting sqref="D7:D1000">
    <cfRule type="expression" dxfId="0" priority="5">
      <formula>COUNTIFS($D$7:$D1005,$D7)&gt;1</formula>
    </cfRule>
  </conditionalFormatting>
  <dataValidations>
    <dataValidation type="list" allowBlank="1" sqref="C7:G7 C10:G10 C13:G13 C16:G16 C19:G19 C22:G22">
      <formula1>Sheet2!$A$2:$A$9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7.38"/>
    <col customWidth="1" min="3" max="6" width="12.63"/>
  </cols>
  <sheetData>
    <row r="1" ht="15.75" customHeight="1">
      <c r="A1" s="28" t="s">
        <v>49</v>
      </c>
      <c r="B1" s="28" t="s">
        <v>38</v>
      </c>
    </row>
    <row r="2" ht="15.75" customHeight="1">
      <c r="A2" s="29" t="s">
        <v>36</v>
      </c>
      <c r="B2" s="29" t="s">
        <v>50</v>
      </c>
    </row>
    <row r="3" ht="15.75" customHeight="1">
      <c r="A3" s="29" t="s">
        <v>44</v>
      </c>
      <c r="B3" s="29" t="s">
        <v>51</v>
      </c>
    </row>
    <row r="4" ht="15.75" customHeight="1">
      <c r="A4" s="29" t="s">
        <v>35</v>
      </c>
      <c r="B4" s="29" t="s">
        <v>52</v>
      </c>
    </row>
    <row r="5" ht="15.75" customHeight="1">
      <c r="A5" s="29" t="s">
        <v>40</v>
      </c>
      <c r="B5" s="29" t="s">
        <v>53</v>
      </c>
    </row>
    <row r="6" ht="15.75" customHeight="1">
      <c r="A6" s="29" t="s">
        <v>43</v>
      </c>
      <c r="B6" s="29" t="s">
        <v>54</v>
      </c>
    </row>
    <row r="7" ht="15.75" customHeight="1">
      <c r="A7" s="29" t="s">
        <v>41</v>
      </c>
      <c r="B7" s="29" t="s">
        <v>55</v>
      </c>
    </row>
    <row r="8" ht="15.75" customHeight="1">
      <c r="A8" s="29" t="s">
        <v>47</v>
      </c>
      <c r="B8" s="29" t="s">
        <v>56</v>
      </c>
    </row>
    <row r="9" ht="15.75" customHeight="1">
      <c r="A9" s="29" t="s">
        <v>46</v>
      </c>
      <c r="B9" s="29" t="s">
        <v>57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