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\Downloads\"/>
    </mc:Choice>
  </mc:AlternateContent>
  <xr:revisionPtr revIDLastSave="0" documentId="8_{718A2BC2-E2E5-4353-B539-8859C1778E77}" xr6:coauthVersionLast="47" xr6:coauthVersionMax="47" xr10:uidLastSave="{00000000-0000-0000-0000-000000000000}"/>
  <bookViews>
    <workbookView xWindow="-110" yWindow="-110" windowWidth="19420" windowHeight="10300" xr2:uid="{BB356F63-4CD5-4D14-B704-1980FA5995F8}"/>
  </bookViews>
  <sheets>
    <sheet name="Completed 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B23" i="1"/>
  <c r="A23" i="1"/>
  <c r="E22" i="1"/>
  <c r="D22" i="1"/>
  <c r="B22" i="1"/>
  <c r="A22" i="1"/>
  <c r="E21" i="1"/>
  <c r="D21" i="1"/>
  <c r="B21" i="1"/>
  <c r="A21" i="1"/>
  <c r="E20" i="1"/>
  <c r="D20" i="1"/>
  <c r="B20" i="1"/>
  <c r="A20" i="1"/>
  <c r="E19" i="1"/>
  <c r="D19" i="1"/>
  <c r="B19" i="1"/>
  <c r="A19" i="1"/>
  <c r="E18" i="1"/>
  <c r="D18" i="1"/>
  <c r="B18" i="1"/>
  <c r="A18" i="1"/>
  <c r="E17" i="1"/>
  <c r="D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B9" i="1"/>
  <c r="A9" i="1"/>
  <c r="E8" i="1"/>
  <c r="D8" i="1"/>
  <c r="B8" i="1"/>
  <c r="A8" i="1"/>
  <c r="E7" i="1"/>
  <c r="D7" i="1"/>
  <c r="B7" i="1"/>
  <c r="A7" i="1"/>
  <c r="E6" i="1"/>
  <c r="D6" i="1"/>
  <c r="B6" i="1"/>
  <c r="A6" i="1"/>
  <c r="E5" i="1"/>
  <c r="D5" i="1"/>
  <c r="B5" i="1"/>
  <c r="A5" i="1"/>
  <c r="E4" i="1"/>
  <c r="D4" i="1"/>
  <c r="C4" i="1"/>
  <c r="B4" i="1"/>
  <c r="A4" i="1"/>
  <c r="E3" i="1"/>
  <c r="C3" i="1"/>
  <c r="B3" i="1"/>
  <c r="A3" i="1"/>
</calcChain>
</file>

<file path=xl/sharedStrings.xml><?xml version="1.0" encoding="utf-8"?>
<sst xmlns="http://schemas.openxmlformats.org/spreadsheetml/2006/main" count="6" uniqueCount="6">
  <si>
    <t>Completed experiments</t>
  </si>
  <si>
    <t>No</t>
  </si>
  <si>
    <t>Status</t>
  </si>
  <si>
    <t>GitHub link</t>
  </si>
  <si>
    <t>Directory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</si>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</sst>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b/>
      <sz val="13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ensorflow/docs/blob/master/site/en/tutorials/keras/overfit_and_underfit.ipynb" TargetMode="External"/><Relationship Id="rId3" Type="http://schemas.openxmlformats.org/officeDocument/2006/relationships/hyperlink" Target="https://github.com/tensorflow/docs/blob/master/site/en/tutorials/generative/autoencoder.ipynb" TargetMode="External"/><Relationship Id="rId7" Type="http://schemas.openxmlformats.org/officeDocument/2006/relationships/hyperlink" Target="https://github.com/tensorflow/docs/blob/master/site/en/tutorials/keras/classification.ipynb" TargetMode="External"/><Relationship Id="rId2" Type="http://schemas.openxmlformats.org/officeDocument/2006/relationships/hyperlink" Target="https://github.com/tensorflow/docs/blob/master/site/en/tutorials/audio/transfer_learning_audio.ipynb" TargetMode="External"/><Relationship Id="rId1" Type="http://schemas.openxmlformats.org/officeDocument/2006/relationships/hyperlink" Target="https://github.com/tensorflow/docs/blob/master/site/en/tutorials/audio/simple_audio.ipynb" TargetMode="External"/><Relationship Id="rId6" Type="http://schemas.openxmlformats.org/officeDocument/2006/relationships/hyperlink" Target="https://github.com/tensorflow/docs/blob/master/site/en/tutorials/images/cnn.ipynb" TargetMode="External"/><Relationship Id="rId5" Type="http://schemas.openxmlformats.org/officeDocument/2006/relationships/hyperlink" Target="https://github.com/tensorflow/docs/blob/master/site/en/tutorials/images/classification.ipynb" TargetMode="External"/><Relationship Id="rId4" Type="http://schemas.openxmlformats.org/officeDocument/2006/relationships/hyperlink" Target="https://github.com/tensorflow/docs/blob/master/site/en/tutorials/generative/cvae.ipynb" TargetMode="External"/><Relationship Id="rId9" Type="http://schemas.openxmlformats.org/officeDocument/2006/relationships/hyperlink" Target="https://github.com/tensorflow/docs/blob/master/site/en/tutorials/keras/regression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5AF0-21B2-4AD6-BE2C-3882B0DAAFD3}">
  <sheetPr>
    <outlinePr summaryBelow="0" summaryRight="0"/>
  </sheetPr>
  <dimension ref="A1:E23"/>
  <sheetViews>
    <sheetView tabSelected="1" workbookViewId="0">
      <selection activeCell="I14" sqref="I14"/>
    </sheetView>
  </sheetViews>
  <sheetFormatPr defaultColWidth="13.8984375" defaultRowHeight="15.75" customHeight="1" x14ac:dyDescent="0.3"/>
  <sheetData>
    <row r="1" spans="1:5" ht="17" x14ac:dyDescent="0.4">
      <c r="A1" s="1" t="s">
        <v>0</v>
      </c>
    </row>
    <row r="2" spans="1:5" ht="15.7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customHeight="1" x14ac:dyDescent="0.3">
      <c r="A3" s="3">
        <f ca="1">IFERROR(__xludf.DUMMYFUNCTION("FILTER('NEW Tracking'!A9:F138, 'NEW Tracking'!B9:B138='NEW Tracking'!$E$7)"),2)</f>
        <v>2</v>
      </c>
      <c r="B3" s="3">
        <f ca="1">IFERROR(__xludf.DUMMYFUNCTION("""COMPUTED_VALUE"""),7)</f>
        <v>7</v>
      </c>
      <c r="C3" s="4" t="str">
        <f ca="1">IFERROR(__xludf.DUMMYFUNCTION("""COMPUTED_VALUE"""),"https://github.com/tensorflow/docs/blob/master/site/en/tutorials/audio/simple_audio.ipynb")</f>
        <v>https://github.com/tensorflow/docs/blob/master/site/en/tutorials/audio/simple_audio.ipynb</v>
      </c>
      <c r="D3" s="3"/>
      <c r="E3" s="3" t="str">
        <f ca="1">IFERROR(__xludf.DUMMYFUNCTION("""COMPUTED_VALUE"""),"simple_audio")</f>
        <v>simple_audio</v>
      </c>
    </row>
    <row r="4" spans="1:5" ht="15.75" customHeight="1" x14ac:dyDescent="0.3">
      <c r="A4" s="3">
        <f ca="1">IFERROR(__xludf.DUMMYFUNCTION("""COMPUTED_VALUE"""),3)</f>
        <v>3</v>
      </c>
      <c r="B4" s="3">
        <f ca="1">IFERROR(__xludf.DUMMYFUNCTION("""COMPUTED_VALUE"""),7)</f>
        <v>7</v>
      </c>
      <c r="C4" s="4" t="str">
        <f ca="1">IFERROR(__xludf.DUMMYFUNCTION("""COMPUTED_VALUE"""),"https://github.com/tensorflow/docs/blob/master/site/en/tutorials/audio/transfer_learning_audio.ipynb")</f>
        <v>https://github.com/tensorflow/docs/blob/master/site/en/tutorials/audio/transfer_learning_audio.ipynb</v>
      </c>
      <c r="D4" s="3" t="str">
        <f ca="1">IFERROR(__xludf.DUMMYFUNCTION("""COMPUTED_VALUE"""),"audio")</f>
        <v>audio</v>
      </c>
      <c r="E4" s="3" t="str">
        <f ca="1">IFERROR(__xludf.DUMMYFUNCTION("""COMPUTED_VALUE"""),"transfer_learning_audio")</f>
        <v>transfer_learning_audio</v>
      </c>
    </row>
    <row r="5" spans="1:5" ht="15.75" customHeight="1" x14ac:dyDescent="0.3">
      <c r="A5" s="3">
        <f ca="1">IFERROR(__xludf.DUMMYFUNCTION("""COMPUTED_VALUE"""),7)</f>
        <v>7</v>
      </c>
      <c r="B5" s="3">
        <f ca="1">IFERROR(__xludf.DUMMYFUNCTION("""COMPUTED_VALUE"""),7)</f>
        <v>7</v>
      </c>
      <c r="C5" s="3"/>
      <c r="D5" s="3" t="str">
        <f ca="1">IFERROR(__xludf.DUMMYFUNCTION("""COMPUTED_VALUE"""),"distribute")</f>
        <v>distribute</v>
      </c>
      <c r="E5" s="3" t="str">
        <f ca="1">IFERROR(__xludf.DUMMYFUNCTION("""COMPUTED_VALUE"""),"custom_training")</f>
        <v>custom_training</v>
      </c>
    </row>
    <row r="6" spans="1:5" ht="15.75" customHeight="1" x14ac:dyDescent="0.3">
      <c r="A6" s="3">
        <f ca="1">IFERROR(__xludf.DUMMYFUNCTION("""COMPUTED_VALUE"""),13)</f>
        <v>13</v>
      </c>
      <c r="B6" s="3">
        <f ca="1">IFERROR(__xludf.DUMMYFUNCTION("""COMPUTED_VALUE"""),7)</f>
        <v>7</v>
      </c>
      <c r="C6" s="3"/>
      <c r="D6" s="3" t="str">
        <f ca="1">IFERROR(__xludf.DUMMYFUNCTION("""COMPUTED_VALUE"""),"estimator")</f>
        <v>estimator</v>
      </c>
      <c r="E6" s="3" t="str">
        <f ca="1">IFERROR(__xludf.DUMMYFUNCTION("""COMPUTED_VALUE"""),"keras_model_to_estimator")</f>
        <v>keras_model_to_estimator</v>
      </c>
    </row>
    <row r="7" spans="1:5" ht="15.75" customHeight="1" x14ac:dyDescent="0.3">
      <c r="A7" s="3">
        <f ca="1">IFERROR(__xludf.DUMMYFUNCTION("""COMPUTED_VALUE"""),14)</f>
        <v>14</v>
      </c>
      <c r="B7" s="3">
        <f ca="1">IFERROR(__xludf.DUMMYFUNCTION("""COMPUTED_VALUE"""),7)</f>
        <v>7</v>
      </c>
      <c r="C7" s="3"/>
      <c r="D7" s="3" t="str">
        <f ca="1">IFERROR(__xludf.DUMMYFUNCTION("""COMPUTED_VALUE"""),"estimator")</f>
        <v>estimator</v>
      </c>
      <c r="E7" s="3" t="str">
        <f ca="1">IFERROR(__xludf.DUMMYFUNCTION("""COMPUTED_VALUE"""),"linear")</f>
        <v>linear</v>
      </c>
    </row>
    <row r="8" spans="1:5" ht="15.75" customHeight="1" x14ac:dyDescent="0.3">
      <c r="A8" s="3">
        <f ca="1">IFERROR(__xludf.DUMMYFUNCTION("""COMPUTED_VALUE"""),15)</f>
        <v>15</v>
      </c>
      <c r="B8" s="3">
        <f ca="1">IFERROR(__xludf.DUMMYFUNCTION("""COMPUTED_VALUE"""),7)</f>
        <v>7</v>
      </c>
      <c r="C8" s="3"/>
      <c r="D8" s="3" t="str">
        <f ca="1">IFERROR(__xludf.DUMMYFUNCTION("""COMPUTED_VALUE"""),"estimator")</f>
        <v>estimator</v>
      </c>
      <c r="E8" s="3" t="str">
        <f ca="1">IFERROR(__xludf.DUMMYFUNCTION("""COMPUTED_VALUE"""),"premade")</f>
        <v>premade</v>
      </c>
    </row>
    <row r="9" spans="1:5" ht="15.75" customHeight="1" x14ac:dyDescent="0.3">
      <c r="A9" s="3">
        <f ca="1">IFERROR(__xludf.DUMMYFUNCTION("""COMPUTED_VALUE"""),16)</f>
        <v>16</v>
      </c>
      <c r="B9" s="3">
        <f ca="1">IFERROR(__xludf.DUMMYFUNCTION("""COMPUTED_VALUE"""),7)</f>
        <v>7</v>
      </c>
      <c r="C9" s="3"/>
      <c r="D9" s="3" t="str">
        <f ca="1">IFERROR(__xludf.DUMMYFUNCTION("""COMPUTED_VALUE"""),"generative")</f>
        <v>generative</v>
      </c>
      <c r="E9" s="3" t="str">
        <f ca="1">IFERROR(__xludf.DUMMYFUNCTION("""COMPUTED_VALUE"""),"adversarial_fgsm")</f>
        <v>adversarial_fgsm</v>
      </c>
    </row>
    <row r="10" spans="1:5" ht="15.75" customHeight="1" x14ac:dyDescent="0.3">
      <c r="A10" s="3">
        <f ca="1">IFERROR(__xludf.DUMMYFUNCTION("""COMPUTED_VALUE"""),17)</f>
        <v>17</v>
      </c>
      <c r="B10" s="3">
        <f ca="1">IFERROR(__xludf.DUMMYFUNCTION("""COMPUTED_VALUE"""),7)</f>
        <v>7</v>
      </c>
      <c r="C10" s="4" t="str">
        <f ca="1">IFERROR(__xludf.DUMMYFUNCTION("""COMPUTED_VALUE"""),"https://github.com/tensorflow/docs/blob/master/site/en/tutorials/generative/autoencoder.ipynb")</f>
        <v>https://github.com/tensorflow/docs/blob/master/site/en/tutorials/generative/autoencoder.ipynb</v>
      </c>
      <c r="D10" s="3" t="str">
        <f ca="1">IFERROR(__xludf.DUMMYFUNCTION("""COMPUTED_VALUE"""),"generative")</f>
        <v>generative</v>
      </c>
      <c r="E10" s="3" t="str">
        <f ca="1">IFERROR(__xludf.DUMMYFUNCTION("""COMPUTED_VALUE"""),"autoencoder")</f>
        <v>autoencoder</v>
      </c>
    </row>
    <row r="11" spans="1:5" ht="15.75" customHeight="1" x14ac:dyDescent="0.3">
      <c r="A11" s="3">
        <f ca="1">IFERROR(__xludf.DUMMYFUNCTION("""COMPUTED_VALUE"""),18)</f>
        <v>18</v>
      </c>
      <c r="B11" s="3">
        <f ca="1">IFERROR(__xludf.DUMMYFUNCTION("""COMPUTED_VALUE"""),7)</f>
        <v>7</v>
      </c>
      <c r="C11" s="4" t="str">
        <f ca="1">IFERROR(__xludf.DUMMYFUNCTION("""COMPUTED_VALUE"""),"https://github.com/tensorflow/docs/blob/master/site/en/tutorials/generative/cvae.ipynb")</f>
        <v>https://github.com/tensorflow/docs/blob/master/site/en/tutorials/generative/cvae.ipynb</v>
      </c>
      <c r="D11" s="3" t="str">
        <f ca="1">IFERROR(__xludf.DUMMYFUNCTION("""COMPUTED_VALUE"""),"generative")</f>
        <v>generative</v>
      </c>
      <c r="E11" s="3" t="str">
        <f ca="1">IFERROR(__xludf.DUMMYFUNCTION("""COMPUTED_VALUE"""),"cvae")</f>
        <v>cvae</v>
      </c>
    </row>
    <row r="12" spans="1:5" ht="15.75" customHeight="1" x14ac:dyDescent="0.3">
      <c r="A12" s="3">
        <f ca="1">IFERROR(__xludf.DUMMYFUNCTION("""COMPUTED_VALUE"""),25)</f>
        <v>25</v>
      </c>
      <c r="B12" s="3">
        <f ca="1">IFERROR(__xludf.DUMMYFUNCTION("""COMPUTED_VALUE"""),7)</f>
        <v>7</v>
      </c>
      <c r="C12" s="4" t="str">
        <f ca="1">IFERROR(__xludf.DUMMYFUNCTION("""COMPUTED_VALUE"""),"https://github.com/tensorflow/docs/blob/master/site/en/tutorials/images/classification.ipynb")</f>
        <v>https://github.com/tensorflow/docs/blob/master/site/en/tutorials/images/classification.ipynb</v>
      </c>
      <c r="D12" s="3" t="str">
        <f ca="1">IFERROR(__xludf.DUMMYFUNCTION("""COMPUTED_VALUE"""),"images")</f>
        <v>images</v>
      </c>
      <c r="E12" s="3" t="str">
        <f ca="1">IFERROR(__xludf.DUMMYFUNCTION("""COMPUTED_VALUE"""),"classification")</f>
        <v>classification</v>
      </c>
    </row>
    <row r="13" spans="1:5" ht="15.75" customHeight="1" x14ac:dyDescent="0.3">
      <c r="A13" s="3">
        <f ca="1">IFERROR(__xludf.DUMMYFUNCTION("""COMPUTED_VALUE"""),26)</f>
        <v>26</v>
      </c>
      <c r="B13" s="3">
        <f ca="1">IFERROR(__xludf.DUMMYFUNCTION("""COMPUTED_VALUE"""),7)</f>
        <v>7</v>
      </c>
      <c r="C13" s="4" t="str">
        <f ca="1">IFERROR(__xludf.DUMMYFUNCTION("""COMPUTED_VALUE"""),"https://github.com/tensorflow/docs/blob/master/site/en/tutorials/images/cnn.ipynb")</f>
        <v>https://github.com/tensorflow/docs/blob/master/site/en/tutorials/images/cnn.ipynb</v>
      </c>
      <c r="D13" s="3" t="str">
        <f ca="1">IFERROR(__xludf.DUMMYFUNCTION("""COMPUTED_VALUE"""),"images")</f>
        <v>images</v>
      </c>
      <c r="E13" s="3" t="str">
        <f ca="1">IFERROR(__xludf.DUMMYFUNCTION("""COMPUTED_VALUE"""),"cnn")</f>
        <v>cnn</v>
      </c>
    </row>
    <row r="14" spans="1:5" ht="15.75" customHeight="1" x14ac:dyDescent="0.3">
      <c r="A14" s="3">
        <f ca="1">IFERROR(__xludf.DUMMYFUNCTION("""COMPUTED_VALUE"""),34)</f>
        <v>34</v>
      </c>
      <c r="B14" s="3">
        <f ca="1">IFERROR(__xludf.DUMMYFUNCTION("""COMPUTED_VALUE"""),7)</f>
        <v>7</v>
      </c>
      <c r="C14" s="4" t="str">
        <f ca="1">IFERROR(__xludf.DUMMYFUNCTION("""COMPUTED_VALUE"""),"https://github.com/tensorflow/docs/blob/master/site/en/tutorials/keras/classification.ipynb")</f>
        <v>https://github.com/tensorflow/docs/blob/master/site/en/tutorials/keras/classification.ipynb</v>
      </c>
      <c r="D14" s="3" t="str">
        <f ca="1">IFERROR(__xludf.DUMMYFUNCTION("""COMPUTED_VALUE"""),"keras")</f>
        <v>keras</v>
      </c>
      <c r="E14" s="3" t="str">
        <f ca="1">IFERROR(__xludf.DUMMYFUNCTION("""COMPUTED_VALUE"""),"classification")</f>
        <v>classification</v>
      </c>
    </row>
    <row r="15" spans="1:5" ht="15.75" customHeight="1" x14ac:dyDescent="0.3">
      <c r="A15" s="3">
        <f ca="1">IFERROR(__xludf.DUMMYFUNCTION("""COMPUTED_VALUE"""),35)</f>
        <v>35</v>
      </c>
      <c r="B15" s="3">
        <f ca="1">IFERROR(__xludf.DUMMYFUNCTION("""COMPUTED_VALUE"""),7)</f>
        <v>7</v>
      </c>
      <c r="C15" s="4" t="str">
        <f ca="1">IFERROR(__xludf.DUMMYFUNCTION("""COMPUTED_VALUE"""),"https://github.com/tensorflow/docs/blob/master/site/en/tutorials/keras/overfit_and_underfit.ipynb")</f>
        <v>https://github.com/tensorflow/docs/blob/master/site/en/tutorials/keras/overfit_and_underfit.ipynb</v>
      </c>
      <c r="D15" s="3" t="str">
        <f ca="1">IFERROR(__xludf.DUMMYFUNCTION("""COMPUTED_VALUE"""),"keras")</f>
        <v>keras</v>
      </c>
      <c r="E15" s="3" t="str">
        <f ca="1">IFERROR(__xludf.DUMMYFUNCTION("""COMPUTED_VALUE"""),"overfit_and_underfit")</f>
        <v>overfit_and_underfit</v>
      </c>
    </row>
    <row r="16" spans="1:5" ht="15.75" customHeight="1" x14ac:dyDescent="0.3">
      <c r="A16" s="3">
        <f ca="1">IFERROR(__xludf.DUMMYFUNCTION("""COMPUTED_VALUE"""),32)</f>
        <v>32</v>
      </c>
      <c r="B16" s="3">
        <f ca="1">IFERROR(__xludf.DUMMYFUNCTION("""COMPUTED_VALUE"""),7)</f>
        <v>7</v>
      </c>
      <c r="C16" s="4" t="str">
        <f ca="1">IFERROR(__xludf.DUMMYFUNCTION("""COMPUTED_VALUE"""),"https://github.com/tensorflow/docs/blob/master/site/en/tutorials/keras/regression.ipynb")</f>
        <v>https://github.com/tensorflow/docs/blob/master/site/en/tutorials/keras/regression.ipynb</v>
      </c>
      <c r="D16" s="3" t="str">
        <f ca="1">IFERROR(__xludf.DUMMYFUNCTION("""COMPUTED_VALUE"""),"keras")</f>
        <v>keras</v>
      </c>
      <c r="E16" s="3" t="str">
        <f ca="1">IFERROR(__xludf.DUMMYFUNCTION("""COMPUTED_VALUE"""),"regression")</f>
        <v>regression</v>
      </c>
    </row>
    <row r="17" spans="1:5" ht="15.75" customHeight="1" x14ac:dyDescent="0.3">
      <c r="A17" s="3">
        <f ca="1">IFERROR(__xludf.DUMMYFUNCTION("""COMPUTED_VALUE"""),36)</f>
        <v>36</v>
      </c>
      <c r="B17" s="3">
        <f ca="1">IFERROR(__xludf.DUMMYFUNCTION("""COMPUTED_VALUE"""),7)</f>
        <v>7</v>
      </c>
      <c r="C17" s="3"/>
      <c r="D17" s="3" t="str">
        <f ca="1">IFERROR(__xludf.DUMMYFUNCTION("""COMPUTED_VALUE"""),"keras")</f>
        <v>keras</v>
      </c>
      <c r="E17" s="3" t="str">
        <f ca="1">IFERROR(__xludf.DUMMYFUNCTION("""COMPUTED_VALUE"""),"save_and_load")</f>
        <v>save_and_load</v>
      </c>
    </row>
    <row r="18" spans="1:5" ht="15.75" customHeight="1" x14ac:dyDescent="0.3">
      <c r="A18" s="3">
        <f ca="1">IFERROR(__xludf.DUMMYFUNCTION("""COMPUTED_VALUE"""),41)</f>
        <v>41</v>
      </c>
      <c r="B18" s="3">
        <f ca="1">IFERROR(__xludf.DUMMYFUNCTION("""COMPUTED_VALUE"""),7)</f>
        <v>7</v>
      </c>
      <c r="C18" s="3"/>
      <c r="D18" s="3" t="str">
        <f ca="1">IFERROR(__xludf.DUMMYFUNCTION("""COMPUTED_VALUE"""),"load_data")</f>
        <v>load_data</v>
      </c>
      <c r="E18" s="3" t="str">
        <f ca="1">IFERROR(__xludf.DUMMYFUNCTION("""COMPUTED_VALUE"""),"numpy")</f>
        <v>numpy</v>
      </c>
    </row>
    <row r="19" spans="1:5" ht="15.75" customHeight="1" x14ac:dyDescent="0.3">
      <c r="A19" s="3">
        <f ca="1">IFERROR(__xludf.DUMMYFUNCTION("""COMPUTED_VALUE"""),44)</f>
        <v>44</v>
      </c>
      <c r="B19" s="3">
        <f ca="1">IFERROR(__xludf.DUMMYFUNCTION("""COMPUTED_VALUE"""),7)</f>
        <v>7</v>
      </c>
      <c r="C19" s="3"/>
      <c r="D19" s="3" t="str">
        <f ca="1">IFERROR(__xludf.DUMMYFUNCTION("""COMPUTED_VALUE"""),"load_data")</f>
        <v>load_data</v>
      </c>
      <c r="E19" s="3" t="str">
        <f ca="1">IFERROR(__xludf.DUMMYFUNCTION("""COMPUTED_VALUE"""),"tfrecord")</f>
        <v>tfrecord</v>
      </c>
    </row>
    <row r="20" spans="1:5" ht="15.75" customHeight="1" x14ac:dyDescent="0.3">
      <c r="A20" s="3">
        <f ca="1">IFERROR(__xludf.DUMMYFUNCTION("""COMPUTED_VALUE"""),47)</f>
        <v>47</v>
      </c>
      <c r="B20" s="3">
        <f ca="1">IFERROR(__xludf.DUMMYFUNCTION("""COMPUTED_VALUE"""),7)</f>
        <v>7</v>
      </c>
      <c r="C20" s="3"/>
      <c r="D20" s="3" t="str">
        <f ca="1">IFERROR(__xludf.DUMMYFUNCTION("""COMPUTED_VALUE"""),"quickstart")</f>
        <v>quickstart</v>
      </c>
      <c r="E20" s="3" t="str">
        <f ca="1">IFERROR(__xludf.DUMMYFUNCTION("""COMPUTED_VALUE"""),"advanced")</f>
        <v>advanced</v>
      </c>
    </row>
    <row r="21" spans="1:5" ht="15.75" customHeight="1" x14ac:dyDescent="0.3">
      <c r="A21" s="3">
        <f ca="1">IFERROR(__xludf.DUMMYFUNCTION("""COMPUTED_VALUE"""),48)</f>
        <v>48</v>
      </c>
      <c r="B21" s="3">
        <f ca="1">IFERROR(__xludf.DUMMYFUNCTION("""COMPUTED_VALUE"""),7)</f>
        <v>7</v>
      </c>
      <c r="C21" s="3"/>
      <c r="D21" s="3" t="str">
        <f ca="1">IFERROR(__xludf.DUMMYFUNCTION("""COMPUTED_VALUE"""),"quickstart")</f>
        <v>quickstart</v>
      </c>
      <c r="E21" s="3" t="str">
        <f ca="1">IFERROR(__xludf.DUMMYFUNCTION("""COMPUTED_VALUE"""),"beginner")</f>
        <v>beginner</v>
      </c>
    </row>
    <row r="22" spans="1:5" ht="15.75" customHeight="1" x14ac:dyDescent="0.3">
      <c r="A22" s="3">
        <f ca="1">IFERROR(__xludf.DUMMYFUNCTION("""COMPUTED_VALUE"""),50)</f>
        <v>50</v>
      </c>
      <c r="B22" s="3">
        <f ca="1">IFERROR(__xludf.DUMMYFUNCTION("""COMPUTED_VALUE"""),7)</f>
        <v>7</v>
      </c>
      <c r="C22" s="3"/>
      <c r="D22" s="3" t="str">
        <f ca="1">IFERROR(__xludf.DUMMYFUNCTION("""COMPUTED_VALUE"""),"structured_data")</f>
        <v>structured_data</v>
      </c>
      <c r="E22" s="3" t="str">
        <f ca="1">IFERROR(__xludf.DUMMYFUNCTION("""COMPUTED_VALUE"""),"feature_columns")</f>
        <v>feature_columns</v>
      </c>
    </row>
    <row r="23" spans="1:5" ht="15.75" customHeight="1" x14ac:dyDescent="0.3">
      <c r="A23" s="3">
        <f ca="1">IFERROR(__xludf.DUMMYFUNCTION("""COMPUTED_VALUE"""),51)</f>
        <v>51</v>
      </c>
      <c r="B23" s="3">
        <f ca="1">IFERROR(__xludf.DUMMYFUNCTION("""COMPUTED_VALUE"""),7)</f>
        <v>7</v>
      </c>
      <c r="C23" s="3"/>
      <c r="D23" s="3" t="str">
        <f ca="1">IFERROR(__xludf.DUMMYFUNCTION("""COMPUTED_VALUE"""),"structured_data")</f>
        <v>structured_data</v>
      </c>
      <c r="E23" s="3" t="str">
        <f ca="1">IFERROR(__xludf.DUMMYFUNCTION("""COMPUTED_VALUE"""),"imbalanced_data")</f>
        <v>imbalanced_data</v>
      </c>
    </row>
  </sheetData>
  <hyperlinks>
    <hyperlink ref="C3" r:id="rId1" display="https://github.com/tensorflow/docs/blob/master/site/en/tutorials/audio/simple_audio.ipynb" xr:uid="{3C4492B6-FDF7-418B-A0D8-903E68E295D8}"/>
    <hyperlink ref="C4" r:id="rId2" display="https://github.com/tensorflow/docs/blob/master/site/en/tutorials/audio/transfer_learning_audio.ipynb" xr:uid="{71DFC505-1189-43BB-9A83-C8C1635E45F4}"/>
    <hyperlink ref="C10" r:id="rId3" display="https://github.com/tensorflow/docs/blob/master/site/en/tutorials/generative/autoencoder.ipynb" xr:uid="{1F3F3CF9-5187-4A94-AAF8-EDFE62E5EF34}"/>
    <hyperlink ref="C11" r:id="rId4" display="https://github.com/tensorflow/docs/blob/master/site/en/tutorials/generative/cvae.ipynb" xr:uid="{BA355B1F-24AE-447D-877B-3ABE7726BB18}"/>
    <hyperlink ref="C12" r:id="rId5" display="https://github.com/tensorflow/docs/blob/master/site/en/tutorials/images/classification.ipynb" xr:uid="{F6BA0340-FE82-45ED-A598-E65105EBF7DE}"/>
    <hyperlink ref="C13" r:id="rId6" display="https://github.com/tensorflow/docs/blob/master/site/en/tutorials/images/cnn.ipynb" xr:uid="{68EDC0A6-415F-4EF8-BE55-8B7FCC81959B}"/>
    <hyperlink ref="C14" r:id="rId7" display="https://github.com/tensorflow/docs/blob/master/site/en/tutorials/keras/classification.ipynb" xr:uid="{E241F096-06F1-4BAB-B19A-D5C0E04874A9}"/>
    <hyperlink ref="C15" r:id="rId8" display="https://github.com/tensorflow/docs/blob/master/site/en/tutorials/keras/overfit_and_underfit.ipynb" xr:uid="{E65A855F-9325-4316-9005-347CC10150C3}"/>
    <hyperlink ref="C16" r:id="rId9" display="https://github.com/tensorflow/docs/blob/master/site/en/tutorials/keras/regression.ipynb" xr:uid="{5FB09F06-E512-4437-9601-B0F59D2FEB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Bharat</cp:lastModifiedBy>
  <dcterms:created xsi:type="dcterms:W3CDTF">2023-08-02T09:47:35Z</dcterms:created>
  <dcterms:modified xsi:type="dcterms:W3CDTF">2023-08-02T09:47:47Z</dcterms:modified>
</cp:coreProperties>
</file>