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echanic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0" i="1" l="1"/>
  <c r="Y19" i="1"/>
  <c r="Y18" i="1"/>
  <c r="Y17" i="1"/>
  <c r="Y16" i="1"/>
  <c r="Y15" i="1"/>
  <c r="Y14" i="1"/>
  <c r="Y13" i="1"/>
  <c r="Y12" i="1"/>
  <c r="Y11" i="1"/>
  <c r="Y10" i="1"/>
  <c r="J11" i="1"/>
  <c r="J12" i="1" s="1"/>
  <c r="J13" i="1" s="1"/>
  <c r="J14" i="1" s="1"/>
  <c r="J15" i="1" s="1"/>
  <c r="J16" i="1" s="1"/>
  <c r="J17" i="1" s="1"/>
  <c r="J18" i="1" s="1"/>
  <c r="J19" i="1" s="1"/>
  <c r="J20" i="1" s="1"/>
  <c r="I10" i="1"/>
  <c r="L20" i="1" l="1"/>
  <c r="L13" i="1"/>
  <c r="L17" i="1"/>
  <c r="L10" i="1"/>
  <c r="L14" i="1"/>
  <c r="L18" i="1"/>
  <c r="L11" i="1"/>
  <c r="L15" i="1"/>
  <c r="L19" i="1"/>
  <c r="L12" i="1"/>
  <c r="L16" i="1"/>
</calcChain>
</file>

<file path=xl/sharedStrings.xml><?xml version="1.0" encoding="utf-8"?>
<sst xmlns="http://schemas.openxmlformats.org/spreadsheetml/2006/main" count="33" uniqueCount="33">
  <si>
    <t>Mechanics HW1 Smbat Gardilyan</t>
  </si>
  <si>
    <t xml:space="preserve">Description: Consider a car approaching a road intersection, the traffic light is green and it keeps up the speed planning that it will be through. Before that happens, </t>
  </si>
  <si>
    <t>Car’s initial speed 20 km/h ≤ v0 ≤ 80 km/h;</t>
  </si>
  <si>
    <t>Intial distance to the intersection 10 m ≤ x0 ≤ 150 m;</t>
  </si>
  <si>
    <t>Duration of the yellow light 2 s ≤ tyellow ≤ 5 s;</t>
  </si>
  <si>
    <t>Intersection’s width 5 m ≤ s ≤ 20 m</t>
  </si>
  <si>
    <t xml:space="preserve">Magnitude of car’s constant positive acceleration (at accelerated motion) 1 m/s2 ≤ ap ≤
3 m/s2
Magnitude of car’s constant positive acceleration (at accelerated motion) 1 m/s2 ≤ ap ≤
3 m/s2
</t>
  </si>
  <si>
    <t>Magnitude of car’s constant negative acceleration (at decelerated motion) 1 m/s2 ≤ an ≤
3 m/s2
Magnitude of car’s constant negative acceleration (at decelerated motion) 1 m/s2 ≤ an ≤
3 m/s2
.</t>
  </si>
  <si>
    <t>x0</t>
  </si>
  <si>
    <t>dTy</t>
  </si>
  <si>
    <t>dS</t>
  </si>
  <si>
    <t>Ap</t>
  </si>
  <si>
    <t>An</t>
  </si>
  <si>
    <t>As our v0 is in km/h,we should divide it to 3.6 to get m/s</t>
  </si>
  <si>
    <t>v0 (km/h)</t>
  </si>
  <si>
    <t>v0( m/s)</t>
  </si>
  <si>
    <t>t(for graph)</t>
  </si>
  <si>
    <t>As V(t) = v0+at</t>
  </si>
  <si>
    <t>So our v(t) graph will be</t>
  </si>
  <si>
    <t>As r(t) = r0 + v0t+1/2(at^2)</t>
  </si>
  <si>
    <t>So our graph will be</t>
  </si>
  <si>
    <t xml:space="preserve">Our speed distance graph will be </t>
  </si>
  <si>
    <t>for question 5 we have that v must be less than 100</t>
  </si>
  <si>
    <t>v(t) = v0+at</t>
  </si>
  <si>
    <t>=&gt;</t>
  </si>
  <si>
    <t>v0+at =100</t>
  </si>
  <si>
    <t>t= (100-v0)/a</t>
  </si>
  <si>
    <t>for getting r(t) we integrate v(t) from 0 to (100-v0)/a</t>
  </si>
  <si>
    <t>and if speed exceeds 100 we should calculate integral of 100 from (100-v0)/a to t</t>
  </si>
  <si>
    <t>so we get (100ta-100t+v0t)/a</t>
  </si>
  <si>
    <t>and we get r(t) = v0(100-v0)/a+t(100-v0)</t>
  </si>
  <si>
    <t>in code part I have done a little different way</t>
  </si>
  <si>
    <t>I am very sorry for not clear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</si>
</sst>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Лист1!$J$10:$J$20</c:f>
              <c:numCache>
                <c:formatCode>General</c:formatCode>
                <c:ptCount val="1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</c:numCache>
            </c:numRef>
          </c:cat>
          <c:val>
            <c:numRef>
              <c:f>Лист1!$L$10:$L$20</c:f>
              <c:numCache>
                <c:formatCode>General</c:formatCode>
                <c:ptCount val="11"/>
                <c:pt idx="0">
                  <c:v>11.111111111111111</c:v>
                </c:pt>
                <c:pt idx="1">
                  <c:v>11.71111111111111</c:v>
                </c:pt>
                <c:pt idx="2">
                  <c:v>12.31111111111111</c:v>
                </c:pt>
                <c:pt idx="3">
                  <c:v>12.911111111111111</c:v>
                </c:pt>
                <c:pt idx="4">
                  <c:v>13.511111111111111</c:v>
                </c:pt>
                <c:pt idx="5">
                  <c:v>14.111111111111111</c:v>
                </c:pt>
                <c:pt idx="6">
                  <c:v>14.71111111111111</c:v>
                </c:pt>
                <c:pt idx="7">
                  <c:v>15.31111111111111</c:v>
                </c:pt>
                <c:pt idx="8">
                  <c:v>15.911111111111111</c:v>
                </c:pt>
                <c:pt idx="9">
                  <c:v>16.511111111111109</c:v>
                </c:pt>
                <c:pt idx="10">
                  <c:v>17.111111111111111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4-4D79-90A1-10C1471E9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605496"/>
        <c:axId val="265602872"/>
      </c:lineChart>
      <c:catAx>
        <c:axId val="26560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02872"/>
        <c:crosses val="autoZero"/>
        <c:auto val="1"/>
        <c:lblAlgn val="ctr"/>
        <c:lblOffset val="100"/>
        <c:noMultiLvlLbl val="0"/>
      </c:catAx>
      <c:valAx>
        <c:axId val="26560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054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948611111111111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Лист1!$J$10:$J$20</c:f>
              <c:numCache>
                <c:formatCode>General</c:formatCode>
                <c:ptCount val="1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</c:numCache>
            </c:numRef>
          </c:cat>
          <c:val>
            <c:numRef>
              <c:f>Лист1!$Y$10:$Y$20</c:f>
              <c:numCache>
                <c:formatCode>General</c:formatCode>
                <c:ptCount val="11"/>
                <c:pt idx="0">
                  <c:v>0</c:v>
                </c:pt>
                <c:pt idx="1">
                  <c:v>0.18</c:v>
                </c:pt>
                <c:pt idx="2">
                  <c:v>7.3866666666666658</c:v>
                </c:pt>
                <c:pt idx="3">
                  <c:v>11.619999999999997</c:v>
                </c:pt>
                <c:pt idx="4">
                  <c:v>16.213333333333331</c:v>
                </c:pt>
                <c:pt idx="5">
                  <c:v>21.166666666666664</c:v>
                </c:pt>
                <c:pt idx="6">
                  <c:v>26.48</c:v>
                </c:pt>
                <c:pt idx="7">
                  <c:v>32.153333333333336</c:v>
                </c:pt>
                <c:pt idx="8">
                  <c:v>38.186666666666667</c:v>
                </c:pt>
                <c:pt idx="9">
                  <c:v>44.579999999999991</c:v>
                </c:pt>
                <c:pt idx="10">
                  <c:v>51.333333333333321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D4-48BC-B760-41515D5AB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02096"/>
        <c:axId val="466502424"/>
      </c:lineChart>
      <c:catAx>
        <c:axId val="46650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02424"/>
        <c:crosses val="autoZero"/>
        <c:auto val="1"/>
        <c:lblAlgn val="ctr"/>
        <c:lblOffset val="100"/>
        <c:noMultiLvlLbl val="0"/>
      </c:catAx>
      <c:valAx>
        <c:axId val="46650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0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r(t)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Лист1!$L$10:$L$20</c:f>
              <c:numCache>
                <c:formatCode>General</c:formatCode>
                <c:ptCount val="11"/>
                <c:pt idx="0">
                  <c:v>11.111111111111111</c:v>
                </c:pt>
                <c:pt idx="1">
                  <c:v>11.71111111111111</c:v>
                </c:pt>
                <c:pt idx="2">
                  <c:v>12.31111111111111</c:v>
                </c:pt>
                <c:pt idx="3">
                  <c:v>12.911111111111111</c:v>
                </c:pt>
                <c:pt idx="4">
                  <c:v>13.511111111111111</c:v>
                </c:pt>
                <c:pt idx="5">
                  <c:v>14.111111111111111</c:v>
                </c:pt>
                <c:pt idx="6">
                  <c:v>14.71111111111111</c:v>
                </c:pt>
                <c:pt idx="7">
                  <c:v>15.31111111111111</c:v>
                </c:pt>
                <c:pt idx="8">
                  <c:v>15.911111111111111</c:v>
                </c:pt>
                <c:pt idx="9">
                  <c:v>16.511111111111109</c:v>
                </c:pt>
                <c:pt idx="10">
                  <c:v>17.111111111111111</c:v>
                </c:pt>
              </c:numCache>
            </c:numRef>
          </c:cat>
          <c:val>
            <c:numRef>
              <c:f>Лист1!$Y$10:$Y$20</c:f>
              <c:numCache>
                <c:formatCode>General</c:formatCode>
                <c:ptCount val="11"/>
                <c:pt idx="0">
                  <c:v>0</c:v>
                </c:pt>
                <c:pt idx="1">
                  <c:v>0.18</c:v>
                </c:pt>
                <c:pt idx="2">
                  <c:v>7.3866666666666658</c:v>
                </c:pt>
                <c:pt idx="3">
                  <c:v>11.619999999999997</c:v>
                </c:pt>
                <c:pt idx="4">
                  <c:v>16.213333333333331</c:v>
                </c:pt>
                <c:pt idx="5">
                  <c:v>21.166666666666664</c:v>
                </c:pt>
                <c:pt idx="6">
                  <c:v>26.48</c:v>
                </c:pt>
                <c:pt idx="7">
                  <c:v>32.153333333333336</c:v>
                </c:pt>
                <c:pt idx="8">
                  <c:v>38.186666666666667</c:v>
                </c:pt>
                <c:pt idx="9">
                  <c:v>44.579999999999991</c:v>
                </c:pt>
                <c:pt idx="10">
                  <c:v>51.333333333333321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B-4C8A-9F88-DAC26BDD7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90504"/>
        <c:axId val="463192472"/>
      </c:lineChart>
      <c:catAx>
        <c:axId val="46319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92472"/>
        <c:crosses val="autoZero"/>
        <c:auto val="1"/>
        <c:lblAlgn val="ctr"/>
        <c:lblOffset val="100"/>
        <c:noMultiLvlLbl val="0"/>
      </c:catAx>
      <c:valAx>
        <c:axId val="46319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9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15875</xdr:colOff>
      <xdr:row>9</xdr:row>
      <xdr:rowOff>112102</xdr:rowOff>
    </xdr:from>
    <xdr:to>
      <xdr:col>20</xdr:col>
      <xdr:colOff>313837</xdr:colOff>
      <xdr:row>24</xdr:row>
      <xdr:rowOff>107706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5052</xdr:colOff>
      <xdr:row>9</xdr:row>
      <xdr:rowOff>39110</xdr:rowOff>
    </xdr:from>
    <xdr:to>
      <xdr:col>34</xdr:col>
      <xdr:colOff>334097</xdr:colOff>
      <xdr:row>23</xdr:row>
      <xdr:rowOff>155719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539029</xdr:colOff>
      <xdr:row>29</xdr:row>
      <xdr:rowOff>140134</xdr:rowOff>
    </xdr:from>
    <xdr:to>
      <xdr:col>24</xdr:col>
      <xdr:colOff>261938</xdr:colOff>
      <xdr:row>44</xdr:row>
      <xdr:rowOff>69129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topLeftCell="B35" zoomScale="88" workbookViewId="0">
      <selection activeCell="H47" sqref="H47:J47"/>
    </sheetView>
  </sheetViews>
  <sheetFormatPr defaultRowHeight="14.5" x14ac:dyDescent="0.35"/>
  <cols>
    <col min="2" max="2" width="6.26953125" customWidth="1"/>
    <col min="3" max="3" width="3.1796875" customWidth="1"/>
    <col min="4" max="4" width="5.7265625" customWidth="1"/>
    <col min="6" max="6" width="12.36328125" customWidth="1"/>
    <col min="7" max="7" width="21.54296875" customWidth="1"/>
    <col min="9" max="9" width="14" customWidth="1"/>
    <col min="10" max="10" width="34.81640625" customWidth="1"/>
  </cols>
  <sheetData>
    <row r="1" spans="1:31" x14ac:dyDescent="0.35">
      <c r="C1" s="2" t="s">
        <v>0</v>
      </c>
      <c r="D1" s="2"/>
      <c r="E1" s="2"/>
      <c r="F1" s="2"/>
    </row>
    <row r="2" spans="1:31" x14ac:dyDescent="0.35"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31" x14ac:dyDescent="0.35">
      <c r="A3" s="4" t="s">
        <v>1</v>
      </c>
      <c r="B3" s="4"/>
      <c r="C3" s="4"/>
      <c r="D3" s="4"/>
      <c r="H3">
        <v>40</v>
      </c>
      <c r="I3">
        <v>80</v>
      </c>
      <c r="J3">
        <v>3</v>
      </c>
      <c r="K3">
        <v>15</v>
      </c>
      <c r="L3">
        <v>2</v>
      </c>
      <c r="M3">
        <v>1.5</v>
      </c>
    </row>
    <row r="4" spans="1:31" x14ac:dyDescent="0.35">
      <c r="A4" s="4"/>
      <c r="B4" s="4"/>
      <c r="C4" s="4"/>
      <c r="D4" s="4"/>
    </row>
    <row r="5" spans="1:31" x14ac:dyDescent="0.35">
      <c r="A5" s="4"/>
      <c r="B5" s="4"/>
      <c r="C5" s="4"/>
      <c r="D5" s="4"/>
      <c r="H5" s="2" t="s">
        <v>13</v>
      </c>
      <c r="I5" s="2"/>
      <c r="J5" s="2"/>
    </row>
    <row r="6" spans="1:31" x14ac:dyDescent="0.35">
      <c r="A6" s="4"/>
      <c r="B6" s="4"/>
      <c r="C6" s="4"/>
      <c r="D6" s="4"/>
      <c r="H6" s="2"/>
      <c r="I6" s="2"/>
      <c r="J6" s="2"/>
    </row>
    <row r="7" spans="1:31" x14ac:dyDescent="0.35">
      <c r="E7" s="2" t="s">
        <v>2</v>
      </c>
      <c r="F7" s="2"/>
      <c r="G7" s="2"/>
    </row>
    <row r="8" spans="1:31" x14ac:dyDescent="0.35">
      <c r="E8" s="2" t="s">
        <v>3</v>
      </c>
      <c r="F8" s="2"/>
      <c r="G8" s="2"/>
    </row>
    <row r="9" spans="1:31" x14ac:dyDescent="0.35">
      <c r="E9" s="2" t="s">
        <v>4</v>
      </c>
      <c r="F9" s="2"/>
      <c r="G9" s="2"/>
      <c r="I9" t="s">
        <v>15</v>
      </c>
      <c r="J9" t="s">
        <v>16</v>
      </c>
      <c r="K9" s="2" t="s">
        <v>17</v>
      </c>
      <c r="L9" s="2"/>
      <c r="O9" s="2" t="s">
        <v>18</v>
      </c>
      <c r="P9" s="2"/>
      <c r="Q9" s="2"/>
      <c r="R9" s="2"/>
      <c r="Y9" s="2" t="s">
        <v>19</v>
      </c>
      <c r="Z9" s="2"/>
      <c r="AA9" s="2"/>
      <c r="AC9" s="2" t="s">
        <v>20</v>
      </c>
      <c r="AD9" s="2"/>
      <c r="AE9" s="2"/>
    </row>
    <row r="10" spans="1:31" x14ac:dyDescent="0.35">
      <c r="E10" s="2" t="s">
        <v>5</v>
      </c>
      <c r="F10" s="2"/>
      <c r="G10" s="2"/>
      <c r="I10">
        <f>H3/3.6</f>
        <v>11.111111111111111</v>
      </c>
      <c r="J10">
        <v>0</v>
      </c>
      <c r="L10">
        <f>I10+L3*J10</f>
        <v>11.111111111111111</v>
      </c>
      <c r="Y10">
        <f>I10*J10+(L3*J10*J10)</f>
        <v>0</v>
      </c>
    </row>
    <row r="11" spans="1:31" x14ac:dyDescent="0.35">
      <c r="E11" s="3" t="s">
        <v>6</v>
      </c>
      <c r="F11" s="2"/>
      <c r="G11" s="2"/>
      <c r="J11">
        <f>J10+J3/10</f>
        <v>0.3</v>
      </c>
      <c r="L11">
        <f>I10+L3*J11</f>
        <v>11.71111111111111</v>
      </c>
      <c r="Y11">
        <f>I10*J10+(L3*J11*J11)</f>
        <v>0.18</v>
      </c>
    </row>
    <row r="12" spans="1:31" x14ac:dyDescent="0.35">
      <c r="E12" s="3" t="s">
        <v>7</v>
      </c>
      <c r="F12" s="2"/>
      <c r="G12" s="2"/>
      <c r="J12">
        <f>J11+J3/10</f>
        <v>0.6</v>
      </c>
      <c r="L12">
        <f>I10+L3*J12</f>
        <v>12.31111111111111</v>
      </c>
      <c r="Y12">
        <f>I10*J12+(L3*J12*J12)</f>
        <v>7.3866666666666658</v>
      </c>
    </row>
    <row r="13" spans="1:31" x14ac:dyDescent="0.35">
      <c r="J13">
        <f>J12+J3/10</f>
        <v>0.89999999999999991</v>
      </c>
      <c r="L13">
        <f>I10+L3*J13</f>
        <v>12.911111111111111</v>
      </c>
      <c r="Y13">
        <f>I10*J13+(L3*J13*J13)</f>
        <v>11.619999999999997</v>
      </c>
    </row>
    <row r="14" spans="1:31" x14ac:dyDescent="0.35">
      <c r="J14">
        <f>J13+J3/10</f>
        <v>1.2</v>
      </c>
      <c r="L14">
        <f>I10+L3*J14</f>
        <v>13.511111111111111</v>
      </c>
      <c r="Y14">
        <f>I10*J14+(L3*J14*J14)</f>
        <v>16.213333333333331</v>
      </c>
    </row>
    <row r="15" spans="1:31" x14ac:dyDescent="0.35">
      <c r="J15">
        <f>J14+J3/10</f>
        <v>1.5</v>
      </c>
      <c r="L15">
        <f>I10+L3*J15</f>
        <v>14.111111111111111</v>
      </c>
      <c r="Y15">
        <f>I10*J15+(L3*J15*J15)</f>
        <v>21.166666666666664</v>
      </c>
    </row>
    <row r="16" spans="1:31" x14ac:dyDescent="0.35">
      <c r="J16">
        <f>J15+J3/10</f>
        <v>1.8</v>
      </c>
      <c r="L16">
        <f>I10+L3*J16</f>
        <v>14.71111111111111</v>
      </c>
      <c r="Y16">
        <f>I10*J16+(L3*J16*J16)</f>
        <v>26.48</v>
      </c>
    </row>
    <row r="17" spans="7:25" x14ac:dyDescent="0.35">
      <c r="J17">
        <f>J16+J3/10</f>
        <v>2.1</v>
      </c>
      <c r="L17">
        <f>I10+L3*J17</f>
        <v>15.31111111111111</v>
      </c>
      <c r="Y17">
        <f>I10*J17+(L3*J17*J17)</f>
        <v>32.153333333333336</v>
      </c>
    </row>
    <row r="18" spans="7:25" x14ac:dyDescent="0.35">
      <c r="J18">
        <f>J17+J3/10</f>
        <v>2.4</v>
      </c>
      <c r="L18">
        <f>I10+L3*J18</f>
        <v>15.911111111111111</v>
      </c>
      <c r="Y18">
        <f>I10*J18+(L3*J18*J18)</f>
        <v>38.186666666666667</v>
      </c>
    </row>
    <row r="19" spans="7:25" x14ac:dyDescent="0.35">
      <c r="J19">
        <f>J18+J3/10</f>
        <v>2.6999999999999997</v>
      </c>
      <c r="L19">
        <f>I10+L3*J19</f>
        <v>16.511111111111109</v>
      </c>
      <c r="Y19">
        <f>I10*J19+(L3*J19*J19)</f>
        <v>44.579999999999991</v>
      </c>
    </row>
    <row r="20" spans="7:25" x14ac:dyDescent="0.35">
      <c r="J20">
        <f>J19+J3/10</f>
        <v>2.9999999999999996</v>
      </c>
      <c r="L20">
        <f>I10+L3*J20</f>
        <v>17.111111111111111</v>
      </c>
      <c r="Y20">
        <f>I10*J20+(L3*J20*J20)</f>
        <v>51.333333333333321</v>
      </c>
    </row>
    <row r="29" spans="7:25" x14ac:dyDescent="0.35">
      <c r="S29" s="2" t="s">
        <v>21</v>
      </c>
      <c r="T29" s="2"/>
      <c r="U29" s="2"/>
      <c r="V29" s="2"/>
      <c r="W29" s="2"/>
    </row>
    <row r="30" spans="7:25" x14ac:dyDescent="0.35">
      <c r="G30" s="2" t="s">
        <v>22</v>
      </c>
      <c r="H30" s="2"/>
      <c r="I30" s="2"/>
      <c r="K30" t="s">
        <v>30</v>
      </c>
    </row>
    <row r="31" spans="7:25" x14ac:dyDescent="0.35">
      <c r="G31" t="s">
        <v>23</v>
      </c>
      <c r="H31" s="1" t="s">
        <v>24</v>
      </c>
      <c r="I31" t="s">
        <v>25</v>
      </c>
      <c r="J31" t="s">
        <v>26</v>
      </c>
    </row>
    <row r="32" spans="7:25" x14ac:dyDescent="0.35">
      <c r="G32" t="s">
        <v>27</v>
      </c>
    </row>
    <row r="33" spans="7:10" x14ac:dyDescent="0.35">
      <c r="G33" t="s">
        <v>28</v>
      </c>
    </row>
    <row r="34" spans="7:10" x14ac:dyDescent="0.35">
      <c r="G34" t="s">
        <v>29</v>
      </c>
    </row>
    <row r="36" spans="7:10" x14ac:dyDescent="0.35">
      <c r="G36" t="s">
        <v>31</v>
      </c>
    </row>
    <row r="47" spans="7:10" x14ac:dyDescent="0.35">
      <c r="H47" s="2" t="s">
        <v>32</v>
      </c>
      <c r="I47" s="2"/>
      <c r="J47" s="2"/>
    </row>
  </sheetData>
  <mergeCells count="16">
    <mergeCell ref="H47:J47"/>
    <mergeCell ref="H5:J6"/>
    <mergeCell ref="K9:L9"/>
    <mergeCell ref="C1:F1"/>
    <mergeCell ref="A3:D6"/>
    <mergeCell ref="E7:G7"/>
    <mergeCell ref="E8:G8"/>
    <mergeCell ref="E9:G9"/>
    <mergeCell ref="O9:R9"/>
    <mergeCell ref="Y9:AA9"/>
    <mergeCell ref="AC9:AE9"/>
    <mergeCell ref="S29:W29"/>
    <mergeCell ref="G30:I30"/>
    <mergeCell ref="E12:G12"/>
    <mergeCell ref="E10:G10"/>
    <mergeCell ref="E11:G11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Лист1!L10:L10</xm:f>
              <xm:sqref>J10</xm:sqref>
            </x14:sparkline>
            <x14:sparkline>
              <xm:f>Лист1!L11:L11</xm:f>
              <xm:sqref>J11</xm:sqref>
            </x14:sparkline>
            <x14:sparkline>
              <xm:f>Лист1!L12:L12</xm:f>
              <xm:sqref>J12</xm:sqref>
            </x14:sparkline>
            <x14:sparkline>
              <xm:f>Лист1!L13:L13</xm:f>
              <xm:sqref>J13</xm:sqref>
            </x14:sparkline>
            <x14:sparkline>
              <xm:f>Лист1!L14:L14</xm:f>
              <xm:sqref>J14</xm:sqref>
            </x14:sparkline>
            <x14:sparkline>
              <xm:f>Лист1!L15:L15</xm:f>
              <xm:sqref>J15</xm:sqref>
            </x14:sparkline>
            <x14:sparkline>
              <xm:f>Лист1!L16:L16</xm:f>
              <xm:sqref>J16</xm:sqref>
            </x14:sparkline>
            <x14:sparkline>
              <xm:f>Лист1!L17:L17</xm:f>
              <xm:sqref>J17</xm:sqref>
            </x14:sparkline>
            <x14:sparkline>
              <xm:f>Лист1!L18:L18</xm:f>
              <xm:sqref>J18</xm:sqref>
            </x14:sparkline>
            <x14:sparkline>
              <xm:f>Лист1!L19:L19</xm:f>
              <xm:sqref>J19</xm:sqref>
            </x14:sparkline>
            <x14:sparkline>
              <xm:f>Лист1!L20:L20</xm:f>
              <xm:sqref>J20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2020-03-01T14:07:56Z</dcterms:created>
  <dcterms:modified xsi:type="dcterms:W3CDTF">2020-03-01T17:42:50Z</dcterms:modified>
</cp:coreProperties>
</file>