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xodes_scapularis_research_2019\tick_dataset_results_algorithms\"/>
    </mc:Choice>
  </mc:AlternateContent>
  <bookViews>
    <workbookView xWindow="0" yWindow="0" windowWidth="15800" windowHeight="5890"/>
  </bookViews>
  <sheets>
    <sheet name="tick dataset results" sheetId="1" r:id="rId1"/>
    <sheet name="metadata" sheetId="2" r:id="rId2"/>
  </sheets>
  <calcPr calcId="162913"/>
</workbook>
</file>

<file path=xl/calcChain.xml><?xml version="1.0" encoding="utf-8"?>
<calcChain xmlns="http://schemas.openxmlformats.org/spreadsheetml/2006/main">
  <c r="AC290" i="1" l="1"/>
  <c r="E290" i="1"/>
  <c r="D290" i="1"/>
  <c r="AC289" i="1"/>
  <c r="E289" i="1"/>
  <c r="D289" i="1"/>
  <c r="AC288" i="1"/>
  <c r="E288" i="1"/>
  <c r="D288" i="1"/>
  <c r="AC287" i="1"/>
  <c r="E287" i="1"/>
  <c r="D287" i="1"/>
  <c r="AC286" i="1"/>
  <c r="E286" i="1"/>
  <c r="D286" i="1"/>
  <c r="AC285" i="1"/>
  <c r="E285" i="1"/>
  <c r="D285" i="1"/>
  <c r="AC284" i="1"/>
  <c r="E284" i="1"/>
  <c r="D284" i="1"/>
  <c r="AC283" i="1"/>
  <c r="E283" i="1"/>
  <c r="D283" i="1"/>
  <c r="AC282" i="1"/>
  <c r="E282" i="1"/>
  <c r="D282" i="1"/>
  <c r="AC281" i="1"/>
  <c r="E281" i="1"/>
  <c r="D281" i="1"/>
  <c r="AC280" i="1"/>
  <c r="E280" i="1"/>
  <c r="D280" i="1"/>
  <c r="AC279" i="1"/>
  <c r="E279" i="1"/>
  <c r="D279" i="1"/>
  <c r="AC278" i="1"/>
  <c r="E278" i="1"/>
  <c r="D278" i="1"/>
  <c r="AC277" i="1"/>
  <c r="E277" i="1"/>
  <c r="D277" i="1"/>
  <c r="AC276" i="1"/>
  <c r="E276" i="1"/>
  <c r="D276" i="1"/>
  <c r="AC275" i="1"/>
  <c r="E275" i="1"/>
  <c r="D275" i="1"/>
  <c r="AC274" i="1"/>
  <c r="E274" i="1"/>
  <c r="D274" i="1"/>
  <c r="AC273" i="1"/>
  <c r="E273" i="1"/>
  <c r="D273" i="1"/>
  <c r="AC272" i="1"/>
  <c r="E272" i="1"/>
  <c r="D272" i="1"/>
  <c r="AC271" i="1"/>
  <c r="E271" i="1"/>
  <c r="D271" i="1"/>
  <c r="AC270" i="1"/>
  <c r="E270" i="1"/>
  <c r="D270" i="1"/>
  <c r="AC269" i="1"/>
  <c r="E269" i="1"/>
  <c r="D269" i="1"/>
  <c r="AC268" i="1"/>
  <c r="E268" i="1"/>
  <c r="D268" i="1"/>
  <c r="AC267" i="1"/>
  <c r="E267" i="1"/>
  <c r="D267" i="1"/>
  <c r="AC266" i="1"/>
  <c r="E266" i="1"/>
  <c r="D266" i="1"/>
  <c r="AC265" i="1"/>
  <c r="E265" i="1"/>
  <c r="D265" i="1"/>
  <c r="AC264" i="1"/>
  <c r="E264" i="1"/>
  <c r="D264" i="1"/>
  <c r="AC263" i="1"/>
  <c r="E263" i="1"/>
  <c r="D263" i="1"/>
  <c r="AC262" i="1"/>
  <c r="E262" i="1"/>
  <c r="D262" i="1"/>
  <c r="AC261" i="1"/>
  <c r="E261" i="1"/>
  <c r="D261" i="1"/>
  <c r="AC260" i="1"/>
  <c r="E260" i="1"/>
  <c r="D260" i="1"/>
  <c r="AC259" i="1"/>
  <c r="E259" i="1"/>
  <c r="D259" i="1"/>
  <c r="AC258" i="1"/>
  <c r="E258" i="1"/>
  <c r="D258" i="1"/>
  <c r="AC257" i="1"/>
  <c r="E257" i="1"/>
  <c r="D257" i="1"/>
  <c r="AC256" i="1"/>
  <c r="E256" i="1"/>
  <c r="D256" i="1"/>
  <c r="AC255" i="1"/>
  <c r="E255" i="1"/>
  <c r="D255" i="1"/>
  <c r="AC254" i="1"/>
  <c r="E254" i="1"/>
  <c r="D254" i="1"/>
  <c r="AC253" i="1"/>
  <c r="E253" i="1"/>
  <c r="D253" i="1"/>
  <c r="AC252" i="1"/>
  <c r="E252" i="1"/>
  <c r="D252" i="1"/>
  <c r="AC251" i="1"/>
  <c r="E251" i="1"/>
  <c r="D251" i="1"/>
  <c r="AC250" i="1"/>
  <c r="E250" i="1"/>
  <c r="D250" i="1"/>
  <c r="AC249" i="1"/>
  <c r="E249" i="1"/>
  <c r="D249" i="1"/>
  <c r="AC248" i="1"/>
  <c r="E248" i="1"/>
  <c r="D248" i="1"/>
  <c r="AC247" i="1"/>
  <c r="E247" i="1"/>
  <c r="D247" i="1"/>
  <c r="AC246" i="1"/>
  <c r="E246" i="1"/>
  <c r="D246" i="1"/>
  <c r="AC245" i="1"/>
  <c r="E245" i="1"/>
  <c r="D245" i="1"/>
  <c r="AC244" i="1"/>
  <c r="E244" i="1"/>
  <c r="D244" i="1"/>
  <c r="AC243" i="1"/>
  <c r="E243" i="1"/>
  <c r="D243" i="1"/>
  <c r="AC242" i="1"/>
  <c r="E242" i="1"/>
  <c r="D242" i="1"/>
  <c r="AC241" i="1"/>
  <c r="E241" i="1"/>
  <c r="D241" i="1"/>
  <c r="AC240" i="1"/>
  <c r="E240" i="1"/>
  <c r="D240" i="1"/>
  <c r="AC239" i="1"/>
  <c r="E239" i="1"/>
  <c r="D239" i="1"/>
  <c r="AC238" i="1"/>
  <c r="E238" i="1"/>
  <c r="D238" i="1"/>
  <c r="AC237" i="1"/>
  <c r="E237" i="1"/>
  <c r="D237" i="1"/>
  <c r="AC236" i="1"/>
  <c r="E236" i="1"/>
  <c r="D236" i="1"/>
  <c r="AC235" i="1"/>
  <c r="E235" i="1"/>
  <c r="D235" i="1"/>
  <c r="AC234" i="1"/>
  <c r="E234" i="1"/>
  <c r="D234" i="1"/>
  <c r="AC233" i="1"/>
  <c r="E233" i="1"/>
  <c r="D233" i="1"/>
  <c r="AC232" i="1"/>
  <c r="E232" i="1"/>
  <c r="D232" i="1"/>
  <c r="AC231" i="1"/>
  <c r="E231" i="1"/>
  <c r="D231" i="1"/>
  <c r="AC230" i="1"/>
  <c r="E230" i="1"/>
  <c r="D230" i="1"/>
  <c r="AC229" i="1"/>
  <c r="E229" i="1"/>
  <c r="D229" i="1"/>
  <c r="AC228" i="1"/>
  <c r="E228" i="1"/>
  <c r="D228" i="1"/>
  <c r="AC227" i="1"/>
  <c r="E227" i="1"/>
  <c r="D227" i="1"/>
  <c r="AC226" i="1"/>
  <c r="E226" i="1"/>
  <c r="D226" i="1"/>
  <c r="AC225" i="1"/>
  <c r="E225" i="1"/>
  <c r="D225" i="1"/>
  <c r="AC224" i="1"/>
  <c r="E224" i="1"/>
  <c r="D224" i="1"/>
  <c r="AC223" i="1"/>
  <c r="E223" i="1"/>
  <c r="D223" i="1"/>
  <c r="AC222" i="1"/>
  <c r="E222" i="1"/>
  <c r="D222" i="1"/>
  <c r="AC221" i="1"/>
  <c r="E221" i="1"/>
  <c r="D221" i="1"/>
  <c r="AC220" i="1"/>
  <c r="E220" i="1"/>
  <c r="D220" i="1"/>
  <c r="AC219" i="1"/>
  <c r="E219" i="1"/>
  <c r="D219" i="1"/>
  <c r="AC218" i="1"/>
  <c r="E218" i="1"/>
  <c r="D218" i="1"/>
  <c r="AC217" i="1"/>
  <c r="E217" i="1"/>
  <c r="D217" i="1"/>
  <c r="AC216" i="1"/>
  <c r="E216" i="1"/>
  <c r="D216" i="1"/>
  <c r="AC215" i="1"/>
  <c r="E215" i="1"/>
  <c r="D215" i="1"/>
  <c r="AC214" i="1"/>
  <c r="E214" i="1"/>
  <c r="D214" i="1"/>
  <c r="AC213" i="1"/>
  <c r="E213" i="1"/>
  <c r="D213" i="1"/>
  <c r="AC212" i="1"/>
  <c r="E212" i="1"/>
  <c r="D212" i="1"/>
  <c r="AC211" i="1"/>
  <c r="E211" i="1"/>
  <c r="D211" i="1"/>
  <c r="AC210" i="1"/>
  <c r="E210" i="1"/>
  <c r="D210" i="1"/>
  <c r="AC209" i="1"/>
  <c r="E209" i="1"/>
  <c r="D209" i="1"/>
  <c r="AC208" i="1"/>
  <c r="E208" i="1"/>
  <c r="D208" i="1"/>
  <c r="AC207" i="1"/>
  <c r="E207" i="1"/>
  <c r="D207" i="1"/>
  <c r="AC206" i="1"/>
  <c r="E206" i="1"/>
  <c r="D206" i="1"/>
  <c r="AC205" i="1"/>
  <c r="E205" i="1"/>
  <c r="D205" i="1"/>
  <c r="AC204" i="1"/>
  <c r="E204" i="1"/>
  <c r="D204" i="1"/>
  <c r="AC203" i="1"/>
  <c r="E203" i="1"/>
  <c r="D203" i="1"/>
  <c r="AC202" i="1"/>
  <c r="E202" i="1"/>
  <c r="D202" i="1"/>
  <c r="AC201" i="1"/>
  <c r="E201" i="1"/>
  <c r="D201" i="1"/>
  <c r="AC200" i="1"/>
  <c r="E200" i="1"/>
  <c r="D200" i="1"/>
  <c r="AC199" i="1"/>
  <c r="E199" i="1"/>
  <c r="D199" i="1"/>
  <c r="AC198" i="1"/>
  <c r="E198" i="1"/>
  <c r="D198" i="1"/>
  <c r="AC197" i="1"/>
  <c r="E197" i="1"/>
  <c r="D197" i="1"/>
  <c r="AC196" i="1"/>
  <c r="E196" i="1"/>
  <c r="D196" i="1"/>
  <c r="AC195" i="1"/>
  <c r="E195" i="1"/>
  <c r="D195" i="1"/>
  <c r="AC194" i="1"/>
  <c r="E194" i="1"/>
  <c r="D194" i="1"/>
  <c r="AC193" i="1"/>
  <c r="E193" i="1"/>
  <c r="D193" i="1"/>
  <c r="AC192" i="1"/>
  <c r="E192" i="1"/>
  <c r="D192" i="1"/>
  <c r="AC191" i="1"/>
  <c r="E191" i="1"/>
  <c r="D191" i="1"/>
  <c r="AC190" i="1"/>
  <c r="E190" i="1"/>
  <c r="D190" i="1"/>
  <c r="AC189" i="1"/>
  <c r="E189" i="1"/>
  <c r="D189" i="1"/>
  <c r="AC188" i="1"/>
  <c r="E188" i="1"/>
  <c r="D188" i="1"/>
  <c r="AC187" i="1"/>
  <c r="E187" i="1"/>
  <c r="D187" i="1"/>
  <c r="AC186" i="1"/>
  <c r="E186" i="1"/>
  <c r="D186" i="1"/>
  <c r="AC185" i="1"/>
  <c r="E185" i="1"/>
  <c r="D185" i="1"/>
  <c r="AC184" i="1"/>
  <c r="E184" i="1"/>
  <c r="D184" i="1"/>
  <c r="AC183" i="1"/>
  <c r="E183" i="1"/>
  <c r="D183" i="1"/>
  <c r="AC182" i="1"/>
  <c r="E182" i="1"/>
  <c r="D182" i="1"/>
  <c r="AC181" i="1"/>
  <c r="E181" i="1"/>
  <c r="D181" i="1"/>
  <c r="AC180" i="1"/>
  <c r="E180" i="1"/>
  <c r="D180" i="1"/>
  <c r="AC179" i="1"/>
  <c r="E179" i="1"/>
  <c r="D179" i="1"/>
  <c r="AC178" i="1"/>
  <c r="E178" i="1"/>
  <c r="D178" i="1"/>
  <c r="AC177" i="1"/>
  <c r="E177" i="1"/>
  <c r="D177" i="1"/>
  <c r="AC176" i="1"/>
  <c r="E176" i="1"/>
  <c r="D176" i="1"/>
  <c r="AC175" i="1"/>
  <c r="E175" i="1"/>
  <c r="D175" i="1"/>
  <c r="AC174" i="1"/>
  <c r="E174" i="1"/>
  <c r="D174" i="1"/>
  <c r="AC173" i="1"/>
  <c r="E173" i="1"/>
  <c r="D173" i="1"/>
  <c r="AC172" i="1"/>
  <c r="E172" i="1"/>
  <c r="D172" i="1"/>
  <c r="AC171" i="1"/>
  <c r="E171" i="1"/>
  <c r="D171" i="1"/>
  <c r="AC170" i="1"/>
  <c r="E170" i="1"/>
  <c r="D170" i="1"/>
  <c r="AC169" i="1"/>
  <c r="E169" i="1"/>
  <c r="D169" i="1"/>
  <c r="AC168" i="1"/>
  <c r="E168" i="1"/>
  <c r="D168" i="1"/>
  <c r="AC167" i="1"/>
  <c r="E167" i="1"/>
  <c r="D167" i="1"/>
  <c r="AC166" i="1"/>
  <c r="E166" i="1"/>
  <c r="D166" i="1"/>
  <c r="AC165" i="1"/>
  <c r="E165" i="1"/>
  <c r="D165" i="1"/>
  <c r="AC164" i="1"/>
  <c r="E164" i="1"/>
  <c r="D164" i="1"/>
  <c r="AC163" i="1"/>
  <c r="E163" i="1"/>
  <c r="D163" i="1"/>
  <c r="AC162" i="1"/>
  <c r="E162" i="1"/>
  <c r="D162" i="1"/>
  <c r="AC161" i="1"/>
  <c r="E161" i="1"/>
  <c r="D161" i="1"/>
  <c r="AC160" i="1"/>
  <c r="E160" i="1"/>
  <c r="D160" i="1"/>
  <c r="AC159" i="1"/>
  <c r="E159" i="1"/>
  <c r="D159" i="1"/>
  <c r="AC158" i="1"/>
  <c r="E158" i="1"/>
  <c r="D158" i="1"/>
  <c r="AC157" i="1"/>
  <c r="E157" i="1"/>
  <c r="D157" i="1"/>
  <c r="AC156" i="1"/>
  <c r="E156" i="1"/>
  <c r="D156" i="1"/>
  <c r="AC155" i="1"/>
  <c r="E155" i="1"/>
  <c r="D155" i="1"/>
  <c r="AC154" i="1"/>
  <c r="E154" i="1"/>
  <c r="D154" i="1"/>
  <c r="AC153" i="1"/>
  <c r="E153" i="1"/>
  <c r="D153" i="1"/>
  <c r="AC152" i="1"/>
  <c r="E152" i="1"/>
  <c r="D152" i="1"/>
  <c r="AC151" i="1"/>
  <c r="E151" i="1"/>
  <c r="D151" i="1"/>
  <c r="AC150" i="1"/>
  <c r="E150" i="1"/>
  <c r="D150" i="1"/>
  <c r="AC149" i="1"/>
  <c r="E149" i="1"/>
  <c r="D149" i="1"/>
  <c r="AC148" i="1"/>
  <c r="E148" i="1"/>
  <c r="D148" i="1"/>
  <c r="AC147" i="1"/>
  <c r="E147" i="1"/>
  <c r="D147" i="1"/>
  <c r="AC146" i="1"/>
  <c r="E146" i="1"/>
  <c r="D146" i="1"/>
  <c r="AC145" i="1"/>
  <c r="E145" i="1"/>
  <c r="D145" i="1"/>
  <c r="AC144" i="1"/>
  <c r="E144" i="1"/>
  <c r="D144" i="1"/>
  <c r="AC143" i="1"/>
  <c r="E143" i="1"/>
  <c r="D143" i="1"/>
  <c r="AC142" i="1"/>
  <c r="E142" i="1"/>
  <c r="D142" i="1"/>
  <c r="AC141" i="1"/>
  <c r="E141" i="1"/>
  <c r="D141" i="1"/>
  <c r="AC140" i="1"/>
  <c r="E140" i="1"/>
  <c r="D140" i="1"/>
  <c r="AC139" i="1"/>
  <c r="E139" i="1"/>
  <c r="D139" i="1"/>
  <c r="AC138" i="1"/>
  <c r="E138" i="1"/>
  <c r="D138" i="1"/>
  <c r="AC137" i="1"/>
  <c r="E137" i="1"/>
  <c r="D137" i="1"/>
  <c r="AC136" i="1"/>
  <c r="E136" i="1"/>
  <c r="D136" i="1"/>
  <c r="AC135" i="1"/>
  <c r="E135" i="1"/>
  <c r="D135" i="1"/>
  <c r="AC134" i="1"/>
  <c r="E134" i="1"/>
  <c r="D134" i="1"/>
  <c r="AC133" i="1"/>
  <c r="E133" i="1"/>
  <c r="D133" i="1"/>
  <c r="AC132" i="1"/>
  <c r="E132" i="1"/>
  <c r="D132" i="1"/>
  <c r="AC131" i="1"/>
  <c r="E131" i="1"/>
  <c r="D131" i="1"/>
  <c r="AC130" i="1"/>
  <c r="E130" i="1"/>
  <c r="D130" i="1"/>
  <c r="AC129" i="1"/>
  <c r="E129" i="1"/>
  <c r="D129" i="1"/>
  <c r="AC128" i="1"/>
  <c r="E128" i="1"/>
  <c r="D128" i="1"/>
  <c r="AC127" i="1"/>
  <c r="E127" i="1"/>
  <c r="D127" i="1"/>
  <c r="AC126" i="1"/>
  <c r="E126" i="1"/>
  <c r="D126" i="1"/>
  <c r="AC125" i="1"/>
  <c r="E125" i="1"/>
  <c r="D125" i="1"/>
  <c r="AC124" i="1"/>
  <c r="E124" i="1"/>
  <c r="D124" i="1"/>
  <c r="AC123" i="1"/>
  <c r="E123" i="1"/>
  <c r="D123" i="1"/>
  <c r="AC122" i="1"/>
  <c r="E122" i="1"/>
  <c r="D122" i="1"/>
  <c r="AC121" i="1"/>
  <c r="E121" i="1"/>
  <c r="D121" i="1"/>
  <c r="AC120" i="1"/>
  <c r="E120" i="1"/>
  <c r="D120" i="1"/>
  <c r="AC119" i="1"/>
  <c r="E119" i="1"/>
  <c r="D119" i="1"/>
  <c r="AC118" i="1"/>
  <c r="E118" i="1"/>
  <c r="D118" i="1"/>
  <c r="AC117" i="1"/>
  <c r="E117" i="1"/>
  <c r="D117" i="1"/>
  <c r="AC116" i="1"/>
  <c r="E116" i="1"/>
  <c r="D116" i="1"/>
  <c r="AC115" i="1"/>
  <c r="E115" i="1"/>
  <c r="D115" i="1"/>
  <c r="AC114" i="1"/>
  <c r="E114" i="1"/>
  <c r="D114" i="1"/>
  <c r="AC113" i="1"/>
  <c r="E113" i="1"/>
  <c r="D113" i="1"/>
  <c r="AC112" i="1"/>
  <c r="E112" i="1"/>
  <c r="D112" i="1"/>
  <c r="AC111" i="1"/>
  <c r="E111" i="1"/>
  <c r="D111" i="1"/>
  <c r="AC110" i="1"/>
  <c r="E110" i="1"/>
  <c r="D110" i="1"/>
  <c r="AC109" i="1"/>
  <c r="E109" i="1"/>
  <c r="D109" i="1"/>
  <c r="AC108" i="1"/>
  <c r="E108" i="1"/>
  <c r="D108" i="1"/>
  <c r="AC107" i="1"/>
  <c r="E107" i="1"/>
  <c r="D107" i="1"/>
  <c r="AC106" i="1"/>
  <c r="E106" i="1"/>
  <c r="D106" i="1"/>
  <c r="AC105" i="1"/>
  <c r="E105" i="1"/>
  <c r="D105" i="1"/>
  <c r="AC104" i="1"/>
  <c r="E104" i="1"/>
  <c r="D104" i="1"/>
  <c r="AC103" i="1"/>
  <c r="E103" i="1"/>
  <c r="D103" i="1"/>
  <c r="AC102" i="1"/>
  <c r="E102" i="1"/>
  <c r="D102" i="1"/>
  <c r="AC101" i="1"/>
  <c r="E101" i="1"/>
  <c r="D101" i="1"/>
  <c r="AC100" i="1"/>
  <c r="E100" i="1"/>
  <c r="D100" i="1"/>
  <c r="AC99" i="1"/>
  <c r="E99" i="1"/>
  <c r="D99" i="1"/>
  <c r="AC98" i="1"/>
  <c r="E98" i="1"/>
  <c r="D98" i="1"/>
  <c r="AC97" i="1"/>
  <c r="E97" i="1"/>
  <c r="D97" i="1"/>
  <c r="AC96" i="1"/>
  <c r="E96" i="1"/>
  <c r="D96" i="1"/>
  <c r="AC95" i="1"/>
  <c r="E95" i="1"/>
  <c r="D95" i="1"/>
  <c r="AC94" i="1"/>
  <c r="E94" i="1"/>
  <c r="D94" i="1"/>
  <c r="AC93" i="1"/>
  <c r="E93" i="1"/>
  <c r="D93" i="1"/>
  <c r="AC92" i="1"/>
  <c r="E92" i="1"/>
  <c r="D92" i="1"/>
  <c r="AC91" i="1"/>
  <c r="E91" i="1"/>
  <c r="D91" i="1"/>
  <c r="AC90" i="1"/>
  <c r="E90" i="1"/>
  <c r="D90" i="1"/>
  <c r="AC89" i="1"/>
  <c r="E89" i="1"/>
  <c r="D89" i="1"/>
  <c r="AC88" i="1"/>
  <c r="E88" i="1"/>
  <c r="D88" i="1"/>
  <c r="AC87" i="1"/>
  <c r="E87" i="1"/>
  <c r="D87" i="1"/>
  <c r="AC86" i="1"/>
  <c r="E86" i="1"/>
  <c r="D86" i="1"/>
  <c r="AC85" i="1"/>
  <c r="E85" i="1"/>
  <c r="D85" i="1"/>
  <c r="AC84" i="1"/>
  <c r="E84" i="1"/>
  <c r="D84" i="1"/>
  <c r="AC83" i="1"/>
  <c r="E83" i="1"/>
  <c r="D83" i="1"/>
  <c r="AC82" i="1"/>
  <c r="E82" i="1"/>
  <c r="D82" i="1"/>
  <c r="AC81" i="1"/>
  <c r="E81" i="1"/>
  <c r="D81" i="1"/>
  <c r="AC80" i="1"/>
  <c r="E80" i="1"/>
  <c r="D80" i="1"/>
  <c r="AC79" i="1"/>
  <c r="E79" i="1"/>
  <c r="D79" i="1"/>
  <c r="AC78" i="1"/>
  <c r="E78" i="1"/>
  <c r="D78" i="1"/>
  <c r="AC77" i="1"/>
  <c r="E77" i="1"/>
  <c r="D77" i="1"/>
  <c r="AC76" i="1"/>
  <c r="E76" i="1"/>
  <c r="D76" i="1"/>
  <c r="AC75" i="1"/>
  <c r="E75" i="1"/>
  <c r="D75" i="1"/>
  <c r="AC74" i="1"/>
  <c r="E74" i="1"/>
  <c r="D74" i="1"/>
  <c r="AC73" i="1"/>
  <c r="E73" i="1"/>
  <c r="D73" i="1"/>
  <c r="AC72" i="1"/>
  <c r="E72" i="1"/>
  <c r="D72" i="1"/>
  <c r="AC71" i="1"/>
  <c r="E71" i="1"/>
  <c r="D71" i="1"/>
  <c r="AC70" i="1"/>
  <c r="E70" i="1"/>
  <c r="D70" i="1"/>
  <c r="AC69" i="1"/>
  <c r="E69" i="1"/>
  <c r="D69" i="1"/>
  <c r="AC68" i="1"/>
  <c r="E68" i="1"/>
  <c r="D68" i="1"/>
  <c r="AC67" i="1"/>
  <c r="E67" i="1"/>
  <c r="D67" i="1"/>
  <c r="AC66" i="1"/>
  <c r="E66" i="1"/>
  <c r="D66" i="1"/>
  <c r="AC65" i="1"/>
  <c r="E65" i="1"/>
  <c r="D65" i="1"/>
  <c r="AC64" i="1"/>
  <c r="E64" i="1"/>
  <c r="D64" i="1"/>
  <c r="AC63" i="1"/>
  <c r="E63" i="1"/>
  <c r="D63" i="1"/>
  <c r="AC62" i="1"/>
  <c r="E62" i="1"/>
  <c r="D62" i="1"/>
  <c r="AC61" i="1"/>
  <c r="E61" i="1"/>
  <c r="D61" i="1"/>
  <c r="AC60" i="1"/>
  <c r="E60" i="1"/>
  <c r="D60" i="1"/>
  <c r="AC59" i="1"/>
  <c r="E59" i="1"/>
  <c r="D59" i="1"/>
  <c r="AC58" i="1"/>
  <c r="E58" i="1"/>
  <c r="D58" i="1"/>
  <c r="AC57" i="1"/>
  <c r="E57" i="1"/>
  <c r="D57" i="1"/>
  <c r="AC56" i="1"/>
  <c r="E56" i="1"/>
  <c r="D56" i="1"/>
  <c r="AC55" i="1"/>
  <c r="E55" i="1"/>
  <c r="D55" i="1"/>
  <c r="AC54" i="1"/>
  <c r="E54" i="1"/>
  <c r="D54" i="1"/>
  <c r="AC53" i="1"/>
  <c r="E53" i="1"/>
  <c r="D53" i="1"/>
  <c r="AC52" i="1"/>
  <c r="E52" i="1"/>
  <c r="D52" i="1"/>
  <c r="AC51" i="1"/>
  <c r="E51" i="1"/>
  <c r="D51" i="1"/>
  <c r="AC50" i="1"/>
  <c r="E50" i="1"/>
  <c r="D50" i="1"/>
  <c r="AC49" i="1"/>
  <c r="E49" i="1"/>
  <c r="D49" i="1"/>
  <c r="AC48" i="1"/>
  <c r="E48" i="1"/>
  <c r="D48" i="1"/>
  <c r="AC47" i="1"/>
  <c r="E47" i="1"/>
  <c r="D47" i="1"/>
  <c r="AC46" i="1"/>
  <c r="E46" i="1"/>
  <c r="D46" i="1"/>
  <c r="AC45" i="1"/>
  <c r="E45" i="1"/>
  <c r="D45" i="1"/>
  <c r="AC44" i="1"/>
  <c r="E44" i="1"/>
  <c r="D44" i="1"/>
  <c r="AC43" i="1"/>
  <c r="E43" i="1"/>
  <c r="D43" i="1"/>
  <c r="AC42" i="1"/>
  <c r="E42" i="1"/>
  <c r="D42" i="1"/>
  <c r="AC41" i="1"/>
  <c r="E41" i="1"/>
  <c r="D41" i="1"/>
  <c r="AC40" i="1"/>
  <c r="E40" i="1"/>
  <c r="D40" i="1"/>
  <c r="AC39" i="1"/>
  <c r="E39" i="1"/>
  <c r="D39" i="1"/>
  <c r="AC38" i="1"/>
  <c r="E38" i="1"/>
  <c r="D38" i="1"/>
  <c r="AC37" i="1"/>
  <c r="E37" i="1"/>
  <c r="D37" i="1"/>
  <c r="AC36" i="1"/>
  <c r="E36" i="1"/>
  <c r="D36" i="1"/>
  <c r="AC35" i="1"/>
  <c r="E35" i="1"/>
  <c r="D35" i="1"/>
  <c r="AC34" i="1"/>
  <c r="E34" i="1"/>
  <c r="D34" i="1"/>
  <c r="AC33" i="1"/>
  <c r="E33" i="1"/>
  <c r="D33" i="1"/>
  <c r="AC32" i="1"/>
  <c r="E32" i="1"/>
  <c r="D32" i="1"/>
  <c r="AC31" i="1"/>
  <c r="E31" i="1"/>
  <c r="D31" i="1"/>
  <c r="AC30" i="1"/>
  <c r="E30" i="1"/>
  <c r="D30" i="1"/>
  <c r="AC29" i="1"/>
  <c r="E29" i="1"/>
  <c r="D29" i="1"/>
  <c r="AC28" i="1"/>
  <c r="E28" i="1"/>
  <c r="D28" i="1"/>
  <c r="AC27" i="1"/>
  <c r="E27" i="1"/>
  <c r="D27" i="1"/>
  <c r="AC26" i="1"/>
  <c r="E26" i="1"/>
  <c r="D26" i="1"/>
  <c r="AC25" i="1"/>
  <c r="E25" i="1"/>
  <c r="D25" i="1"/>
  <c r="AC24" i="1"/>
  <c r="E24" i="1"/>
  <c r="D24" i="1"/>
  <c r="AC23" i="1"/>
  <c r="E23" i="1"/>
  <c r="D23" i="1"/>
  <c r="AC22" i="1"/>
  <c r="E22" i="1"/>
  <c r="D22" i="1"/>
  <c r="AC21" i="1"/>
  <c r="E21" i="1"/>
  <c r="D21" i="1"/>
  <c r="AC20" i="1"/>
  <c r="E20" i="1"/>
  <c r="D20" i="1"/>
  <c r="AC19" i="1"/>
  <c r="E19" i="1"/>
  <c r="D19" i="1"/>
  <c r="AC18" i="1"/>
  <c r="E18" i="1"/>
  <c r="D18" i="1"/>
  <c r="AC17" i="1"/>
  <c r="E17" i="1"/>
  <c r="D17" i="1"/>
  <c r="AC16" i="1"/>
  <c r="E16" i="1"/>
  <c r="D16" i="1"/>
  <c r="AC15" i="1"/>
  <c r="E15" i="1"/>
  <c r="D15" i="1"/>
  <c r="AC14" i="1"/>
  <c r="E14" i="1"/>
  <c r="D14" i="1"/>
  <c r="AC13" i="1"/>
  <c r="E13" i="1"/>
  <c r="D13" i="1"/>
  <c r="AC12" i="1"/>
  <c r="E12" i="1"/>
  <c r="D12" i="1"/>
  <c r="AC11" i="1"/>
  <c r="E11" i="1"/>
  <c r="D11" i="1"/>
  <c r="AC10" i="1"/>
  <c r="E10" i="1"/>
  <c r="D10" i="1"/>
  <c r="AC9" i="1"/>
  <c r="E9" i="1"/>
  <c r="D9" i="1"/>
  <c r="AC8" i="1"/>
  <c r="E8" i="1"/>
  <c r="D8" i="1"/>
  <c r="AC7" i="1"/>
  <c r="E7" i="1"/>
  <c r="D7" i="1"/>
  <c r="AC6" i="1"/>
  <c r="E6" i="1"/>
  <c r="D6" i="1"/>
  <c r="AC5" i="1"/>
  <c r="E5" i="1"/>
  <c r="D5" i="1"/>
  <c r="AC4" i="1"/>
  <c r="E4" i="1"/>
  <c r="D4" i="1"/>
  <c r="AC3" i="1"/>
  <c r="E3" i="1"/>
  <c r="D3" i="1"/>
  <c r="AC2" i="1"/>
  <c r="E2" i="1"/>
  <c r="D2" i="1"/>
</calcChain>
</file>

<file path=xl/sharedStrings.xml><?xml version="1.0" encoding="utf-8"?>
<sst xmlns="http://schemas.openxmlformats.org/spreadsheetml/2006/main" count="4415" uniqueCount="409">
  <si>
    <t>column name</t>
  </si>
  <si>
    <t>parameter values</t>
  </si>
  <si>
    <t>column description</t>
  </si>
  <si>
    <t>vector</t>
  </si>
  <si>
    <t>data repository</t>
  </si>
  <si>
    <t>url</t>
  </si>
  <si>
    <t>years</t>
  </si>
  <si>
    <t>state</t>
  </si>
  <si>
    <t>county</t>
  </si>
  <si>
    <t>town</t>
  </si>
  <si>
    <t>state forest</t>
  </si>
  <si>
    <t>grid</t>
  </si>
  <si>
    <t>location</t>
  </si>
  <si>
    <t>life stage</t>
  </si>
  <si>
    <t>tested for b burgdoferi</t>
  </si>
  <si>
    <t>sampling technique</t>
  </si>
  <si>
    <t>response variable</t>
  </si>
  <si>
    <t>response units</t>
  </si>
  <si>
    <t>independent variables in dataset</t>
  </si>
  <si>
    <t>disease</t>
  </si>
  <si>
    <t>stability time (years)</t>
  </si>
  <si>
    <t>tick species included the dataset that are vectors of Lyme disease</t>
  </si>
  <si>
    <t>data portal that the dataset was found on</t>
  </si>
  <si>
    <t>link to dataset online</t>
  </si>
  <si>
    <t>date range</t>
  </si>
  <si>
    <t>range of years of data included in dataset</t>
  </si>
  <si>
    <t>Years</t>
  </si>
  <si>
    <t>absolute range min</t>
  </si>
  <si>
    <t>The year that the dataset started and the year that the dataset ended</t>
  </si>
  <si>
    <t>absolute range max</t>
  </si>
  <si>
    <t>relative range min</t>
  </si>
  <si>
    <t>Location</t>
  </si>
  <si>
    <t>relative range max</t>
  </si>
  <si>
    <t>proportion significant</t>
  </si>
  <si>
    <t>Most specific area of the dataset that was recorded, sometimes on state, county, or state forest level</t>
  </si>
  <si>
    <t>proportion wrong</t>
  </si>
  <si>
    <t>proportion right</t>
  </si>
  <si>
    <t>Geographic scope</t>
  </si>
  <si>
    <t>the constraint of the area that dataset was recorded in</t>
  </si>
  <si>
    <t>dataset citation</t>
  </si>
  <si>
    <t>documentation</t>
  </si>
  <si>
    <t>notes</t>
  </si>
  <si>
    <t>the life stage(s) that the dataset recorded, either adult, nymphal, or larval</t>
  </si>
  <si>
    <t>Indicates whether or not the ticks were tested for B. burgdoferi, N means it was not and the response variable should be deer tick abundance, Y means it was tested and the response variable should be percent deer ticks infected with B. burgdoferi from 0-1</t>
  </si>
  <si>
    <t>the methods which the researchers used to sample and record data on the ticks</t>
  </si>
  <si>
    <t>Ixodes Scapularis</t>
  </si>
  <si>
    <t>LTER Data Portal</t>
  </si>
  <si>
    <t>the type of tick data that was recorded</t>
  </si>
  <si>
    <t>the units which the response variable is in</t>
  </si>
  <si>
    <t>https://portal.lternet.edu/nis/mapbrowse?packageid=knb-lter-hfr.299.2</t>
  </si>
  <si>
    <t>other variables that were recorded in the study included in the dataset, which are independent of the tick data</t>
  </si>
  <si>
    <t>disease that the vector of study transmits</t>
  </si>
  <si>
    <t>significance=0.05</t>
  </si>
  <si>
    <t>how many years it takes for the dataset to reach stability, based on years and numerical tick data, inferred from bad breakup algorithm developed by Dr. Christie Bahlai (Bahlai, C.A. 2019. cbahlai/bad_breakup: The bad breakup Algorithm (Version v1.0). Zenodo. http://doi.org/10.5281/zenodo.2561051)</t>
  </si>
  <si>
    <t>minimum of the absolute range of significant findings, based on years and numerical tick data, inferred from bad breakup algorithm developed by Dr. Christie Bahlai (Bahlai, C.A. 2019. cbahlai/bad_breakup: The bad breakup Algorithm (Version v1.0). Zenodo. http://doi.org/10.5281/zenodo.2561051)</t>
  </si>
  <si>
    <t>maximum of the absolute range of significant findings, based on years and numerical tick data, inferred from bad breakup algorithm developed by Dr. Christie Bahlai (Bahlai, C.A. 2019. cbahlai/bad_breakup: The bad breakup Algorithm (Version v1.0). Zenodo. http://doi.org/10.5281/zenodo.2561051)</t>
  </si>
  <si>
    <t>under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</si>
  <si>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over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</si>
  <si>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proportion of total windows with statistically significant values, based on years and numerical tick data, inferred from bad breakup algorithm developed by Dr. Christie Bahlai (Bahlai, C.A. 2019. cbahlai/bad_breakup: The bad breakup Algorithm (Version v1.0). Zenodo. http://doi.org/10.5281/zenodo.2561051)</t>
  </si>
  <si>
    <t>proportion of significant relationships that does not match the direction of the true slope, based on years and numerical tick data, inferred from bad breakup algorithm developed by Dr. Christie Bahlai (Bahlai, C.A. 2019. cbahlai/bad_breakup: The bad breakup Algorithm (Version v1.0). Zenodo. http://doi.org/10.5281/zenodo.2561051)</t>
  </si>
  <si>
    <t>proportion of significant relationships that does match the direction of the true slope, based on years and numerical tick data, inferred from bad breakup algorithm developed by Dr. Christie Bahlai (Bahlai, C.A. 2019. cbahlai/bad_breakup: The bad breakup Algorithm (Version v1.0). Zenodo. http://doi.org/10.5281/zenodo.2561051)</t>
  </si>
  <si>
    <t># phases</t>
  </si>
  <si>
    <t># of phase changes (large, sudden changes in the system) in the dataset as determined by the Ricker model in Dr. Elise Zipkin and Dr. Christie Bahlai's regime shift code</t>
  </si>
  <si>
    <t>citation for the dataset</t>
  </si>
  <si>
    <t>any other links to the dataset to help understand it</t>
  </si>
  <si>
    <t>any other things to include about the dataset</t>
  </si>
  <si>
    <t>datasets</t>
  </si>
  <si>
    <t>NY Department of Health</t>
  </si>
  <si>
    <t>Incidence of Ticks and Tick Bites at Harvard Forest since 2006</t>
  </si>
  <si>
    <t>Cary Institute of Ecosystem Studies: Tick-borne disease risk in a forest food web</t>
  </si>
  <si>
    <t>Passive tick surveillance in Monmouth County, NJ, 2006 – 2016</t>
  </si>
  <si>
    <t>The Connecticut Agricultural Experiment Station</t>
  </si>
  <si>
    <t>Range expansion and increasing Borrelia burgdorferi infection of the tick Ixodes scapularis (Acari: Ixodidae) in Iowa, 1990-2013</t>
  </si>
  <si>
    <t>MA</t>
  </si>
  <si>
    <t>Harvard forest</t>
  </si>
  <si>
    <t>State forest</t>
  </si>
  <si>
    <t>not specified</t>
  </si>
  <si>
    <t>N</t>
  </si>
  <si>
    <t>found on a person</t>
  </si>
  <si>
    <t>count</t>
  </si>
  <si>
    <t># per person</t>
  </si>
  <si>
    <t>Lyme disease</t>
  </si>
  <si>
    <t>Ellison A. 2017. Incidence of Ticks and Tick Bites at Harvard Forest since 2006. Environmental Data Initiative. https://doi.org/10.6073/pasta/71f12a4ffb7658e71a010866d1805a84. Dataset accessed 6/25/2019</t>
  </si>
  <si>
    <t>bites found on a person</t>
  </si>
  <si>
    <t>https://health.data.ny.gov/Health/Deer-Tick-Surveillance-Adults-Oct-to-Dec-excluding/vzbp-i2d4</t>
  </si>
  <si>
    <t>NY</t>
  </si>
  <si>
    <t>Albany</t>
  </si>
  <si>
    <t>County</t>
  </si>
  <si>
    <t>adult</t>
  </si>
  <si>
    <t>dragging</t>
  </si>
  <si>
    <t>density</t>
  </si>
  <si>
    <t># per 1000 meters sampled in a county</t>
  </si>
  <si>
    <t>B. burgdorferi (%), A. phagocytophilum (%), B. microti (%), B. miyamotoi (%)</t>
  </si>
  <si>
    <t>New York State Department of Health Office of Public Health. 2019. Access Nymph Deer Tick Collection Data by County (Excluding Powassan Virus). https://health.data.ny.gov/Health/Deer-Tick-Surveillance-Nymphs-May-to-Sept-excludin/kibp-u2ip</t>
  </si>
  <si>
    <t>https://health.data.ny.gov/api/views/kibp-u2ip/files/5e822509-74dd-4d19-b041-631940bc76f0?download=true&amp;filename=NYSDOH_Tick_Overview.pdf</t>
  </si>
  <si>
    <t>denisty chart: https://health.data.ny.gov/Health/Adult-Deer-Tick-Density-Chart-Beginning-2008/wpzj-45q8</t>
  </si>
  <si>
    <t>Allegany</t>
  </si>
  <si>
    <t>Cattaraugus</t>
  </si>
  <si>
    <t>Chautauqua</t>
  </si>
  <si>
    <t>Chemung</t>
  </si>
  <si>
    <t>Columbia</t>
  </si>
  <si>
    <t>Dutchess</t>
  </si>
  <si>
    <t>Erie</t>
  </si>
  <si>
    <t>Monroe</t>
  </si>
  <si>
    <t>Onondaga</t>
  </si>
  <si>
    <t>Orange</t>
  </si>
  <si>
    <t>Oswego</t>
  </si>
  <si>
    <t>Rockland</t>
  </si>
  <si>
    <t>Saratoga</t>
  </si>
  <si>
    <t>Schuyler</t>
  </si>
  <si>
    <t>Seneca</t>
  </si>
  <si>
    <t>Sullivan</t>
  </si>
  <si>
    <t>Westchester</t>
  </si>
  <si>
    <t>https://health.data.ny.gov/Health/Deer-Tick-Surveillance-Nymphs-May-to-Sept-excludin/kibp-u2ip/data</t>
  </si>
  <si>
    <t>nymph</t>
  </si>
  <si>
    <t>New York State Department of Health Office of Public Health. 2019. Deer Tick Surveillance: Adults (Oct to Dec) excluding Powassan virus: Beginning 2008. https://health.data.ny.gov/Health/Deer-Tick-Surveillance-Nymphs-May-to-Sept-excludin/kibp-u2ip</t>
  </si>
  <si>
    <t>density chart: https://health.data.ny.gov/Health/Nymph-Deer-Tick-Density-Chart-Beginning-2008/555i-97td</t>
  </si>
  <si>
    <t>Ulster</t>
  </si>
  <si>
    <r>
      <t xml:space="preserve">New York State Department of Health Office of Public Health. 2019. Deer Tick Surveillance: Adults (Oct to Dec) excluding Powassan virus: Beginning 2008. </t>
    </r>
    <r>
      <rPr>
        <u/>
        <sz val="10"/>
        <color rgb="FF1155CC"/>
        <rFont val="Arial"/>
      </rPr>
      <t>https://health.data.ny.gov/Health/Deer-Tick-Surveillance-Nymphs-May-to-Sept-excludin/kibp-u2ip</t>
    </r>
  </si>
  <si>
    <t>Y</t>
  </si>
  <si>
    <t>percent tested positive for B. burgdoferi</t>
  </si>
  <si>
    <t>%</t>
  </si>
  <si>
    <t>Total Ticks Collected, Tick Population Density,Total Tested, B. burgdorferi (%), A. phagocytophilum (%), B. microti (%), B. miyamotoi (%)</t>
  </si>
  <si>
    <t>Data Dryad</t>
  </si>
  <si>
    <t>https://datadryad.org/stash/dataset/doi:10.5061/dryad.d1c8046</t>
  </si>
  <si>
    <t>Cary Forest</t>
  </si>
  <si>
    <t>#/m2 of drag area</t>
  </si>
  <si>
    <t>relative humidty, average temperature, snowfalls during the winter (more weather data - https://cary-environmental-monitoring.squarespace.com/meteorology)</t>
  </si>
  <si>
    <t>Ostfeld RS, Levi T, Keesing F, Oggenfuss K, Canham CD (2018) Data from: Tick-borne disease risk in a forest food web. Dryad Digital Repository.  https://doi.org/10.5061/dryad.d1c8046</t>
  </si>
  <si>
    <t>Grid GC</t>
  </si>
  <si>
    <t>Grid</t>
  </si>
  <si>
    <t>Grid GX</t>
  </si>
  <si>
    <t>Grid HC</t>
  </si>
  <si>
    <t>Grid HX</t>
  </si>
  <si>
    <t>Grid TC</t>
  </si>
  <si>
    <t>Grid TX</t>
  </si>
  <si>
    <t>larvae</t>
  </si>
  <si>
    <t>NCBI</t>
  </si>
  <si>
    <t>https://www.ncbi.nlm.nih.gov/pmc/articles/PMC6372165/</t>
  </si>
  <si>
    <t>NJ</t>
  </si>
  <si>
    <t>Monmouth</t>
  </si>
  <si>
    <t>Freehold</t>
  </si>
  <si>
    <t>Town</t>
  </si>
  <si>
    <t>Howell</t>
  </si>
  <si>
    <t>Farmingdale</t>
  </si>
  <si>
    <t>Manalapan</t>
  </si>
  <si>
    <t>Wall</t>
  </si>
  <si>
    <t>Holmdel</t>
  </si>
  <si>
    <t>Tinton Falls</t>
  </si>
  <si>
    <t>Colts Neck</t>
  </si>
  <si>
    <t>Marlboro</t>
  </si>
  <si>
    <t>Hazlet</t>
  </si>
  <si>
    <t>Middletown</t>
  </si>
  <si>
    <t>Ocean</t>
  </si>
  <si>
    <t>Red Bank</t>
  </si>
  <si>
    <t>Neptune</t>
  </si>
  <si>
    <t>Shrewsbury</t>
  </si>
  <si>
    <t>Atlantic Highlands</t>
  </si>
  <si>
    <t>Lincroft</t>
  </si>
  <si>
    <t>Little Silver</t>
  </si>
  <si>
    <t>Eatontown</t>
  </si>
  <si>
    <t>Millstone</t>
  </si>
  <si>
    <t>Manasquan</t>
  </si>
  <si>
    <t>Aberdeen</t>
  </si>
  <si>
    <t>Fair Haven</t>
  </si>
  <si>
    <t>Rumson</t>
  </si>
  <si>
    <t>https://portal.ct.gov/CAES/Fact-Sheets/Tick-Summary/Summaries-of-Tick-Testing</t>
  </si>
  <si>
    <t>CT</t>
  </si>
  <si>
    <t>Avon</t>
  </si>
  <si>
    <t>unspecified</t>
  </si>
  <si>
    <t>CT.gov, The Connecticut Agricultural Experiment Station, Summary of Tick Testing Results 1996-2019, https://portal.ct.gov/CAES/Fact-Sheets/Tick-Summary/Summaries-of-Tick-Testing</t>
  </si>
  <si>
    <t>Berlin</t>
  </si>
  <si>
    <t>Bethany</t>
  </si>
  <si>
    <t>Bethel</t>
  </si>
  <si>
    <t>Branford</t>
  </si>
  <si>
    <t>Bridgeport</t>
  </si>
  <si>
    <t>Bristol</t>
  </si>
  <si>
    <t>Brookfield</t>
  </si>
  <si>
    <t>Canton</t>
  </si>
  <si>
    <t>Cheshire</t>
  </si>
  <si>
    <t>Colchester</t>
  </si>
  <si>
    <t>Coventry</t>
  </si>
  <si>
    <t>Danbury</t>
  </si>
  <si>
    <t>Darien</t>
  </si>
  <si>
    <t>Derby</t>
  </si>
  <si>
    <t>Durham</t>
  </si>
  <si>
    <t>East Haddam</t>
  </si>
  <si>
    <t>East Hampton</t>
  </si>
  <si>
    <t>Easton</t>
  </si>
  <si>
    <t>Enfield</t>
  </si>
  <si>
    <t>Essex</t>
  </si>
  <si>
    <t>Fairfield</t>
  </si>
  <si>
    <t>Glastonbury</t>
  </si>
  <si>
    <t>Greenwich</t>
  </si>
  <si>
    <t>Guilford</t>
  </si>
  <si>
    <t>Haddam</t>
  </si>
  <si>
    <t>Hamden</t>
  </si>
  <si>
    <t>Hartford</t>
  </si>
  <si>
    <t>Killingworth</t>
  </si>
  <si>
    <t>Madison</t>
  </si>
  <si>
    <t>Manchester</t>
  </si>
  <si>
    <t>Mansfield</t>
  </si>
  <si>
    <t>Meriden</t>
  </si>
  <si>
    <t>Middlebury</t>
  </si>
  <si>
    <t>Middlefield</t>
  </si>
  <si>
    <t>Milford</t>
  </si>
  <si>
    <t>New Britain</t>
  </si>
  <si>
    <t>New Canaan</t>
  </si>
  <si>
    <t>New Hartford</t>
  </si>
  <si>
    <t>New Haven</t>
  </si>
  <si>
    <t>New Milford</t>
  </si>
  <si>
    <t>Newtown</t>
  </si>
  <si>
    <t>North Haven</t>
  </si>
  <si>
    <t>Norwalk</t>
  </si>
  <si>
    <t>Norwich</t>
  </si>
  <si>
    <t>Old Lyme</t>
  </si>
  <si>
    <t>Old Saybrook</t>
  </si>
  <si>
    <t>Redding</t>
  </si>
  <si>
    <t>Ridgefield</t>
  </si>
  <si>
    <t>Roxbury</t>
  </si>
  <si>
    <t>Salem</t>
  </si>
  <si>
    <t>Shelton</t>
  </si>
  <si>
    <t>Sherman</t>
  </si>
  <si>
    <t>Simsbury</t>
  </si>
  <si>
    <t>South Windsor</t>
  </si>
  <si>
    <t>Southbury</t>
  </si>
  <si>
    <t>Southington</t>
  </si>
  <si>
    <t>Stamford</t>
  </si>
  <si>
    <t>Stonington</t>
  </si>
  <si>
    <t>Stratford</t>
  </si>
  <si>
    <t>Torrington</t>
  </si>
  <si>
    <t>Trumbull</t>
  </si>
  <si>
    <t>Vernon</t>
  </si>
  <si>
    <t>Wallingford</t>
  </si>
  <si>
    <t>Waterbury</t>
  </si>
  <si>
    <t>West Haven</t>
  </si>
  <si>
    <t>Westport</t>
  </si>
  <si>
    <t>Wethersfield</t>
  </si>
  <si>
    <t>Wilton</t>
  </si>
  <si>
    <t>Winchester</t>
  </si>
  <si>
    <t>Windsor</t>
  </si>
  <si>
    <t>Woodbridge</t>
  </si>
  <si>
    <t>https://datadryad.org/stash/dataset/doi:10.5061/dryad.n2k66</t>
  </si>
  <si>
    <t>IA</t>
  </si>
  <si>
    <t>Iowa</t>
  </si>
  <si>
    <t>Oliver, Jonathan D.; Bennett, Steve W.; Beati, Lorenza; Bartholomay, Lyric C. (2018), Data from: Range expansion and increasing Borrelia burgdorferi infection of the tick Ixodes scapularis (Acari: Ixodidae) in Iowa, 1990-2013, Dryad, Dataset, https://doi.org/10.5061/dryad.n2k66</t>
  </si>
  <si>
    <t>Delaware</t>
  </si>
  <si>
    <t>Oliver, Jonathan D.; Bennett, Steve W.; Beati, Lorenza; Bartholomay, Lyric C. (2018), Data from: Range expansion and increasing Borrelia burgdorferi infection of the tick Ixodes scapularis (Acari: Ixodidae) in Iowa, 1990-2013, Dryad, Dataset, https://doi.org/10.5061/dryad.n2k67</t>
  </si>
  <si>
    <t>Winneshiek</t>
  </si>
  <si>
    <t>Oliver, Jonathan D.; Bennett, Steve W.; Beati, Lorenza; Bartholomay, Lyric C. (2018), Data from: Range expansion and increasing Borrelia burgdorferi infection of the tick Ixodes scapularis (Acari: Ixodidae) in Iowa, 1990-2013, Dryad, Dataset, https://doi.org/10.5061/dryad.n2k68</t>
  </si>
  <si>
    <t>Clayton</t>
  </si>
  <si>
    <t>Oliver, Jonathan D.; Bennett, Steve W.; Beati, Lorenza; Bartholomay, Lyric C. (2018), Data from: Range expansion and increasing Borrelia burgdorferi infection of the tick Ixodes scapularis (Acari: Ixodidae) in Iowa, 1990-2013, Dryad, Dataset, https://doi.org/10.5061/dryad.n2k69</t>
  </si>
  <si>
    <t>Oliver, Jonathan D.; Bennett, Steve W.; Beati, Lorenza; Bartholomay, Lyric C. (2018), Data from: Range expansion and increasing Borrelia burgdorferi infection of the tick Ixodes scapularis (Acari: Ixodidae) in Iowa, 1990-2013, Dryad, Dataset, https://doi.org/10.5061/dryad.n2k70</t>
  </si>
  <si>
    <t>Oliver, Jonathan D.; Bennett, Steve W.; Beati, Lorenza; Bartholomay, Lyric C. (2018), Data from: Range expansion and increasing Borrelia burgdorferi infection of the tick Ixodes scapularis (Acari: Ixodidae) in Iowa, 1990-2013, Dryad, Dataset, https://doi.org/10.5061/dryad.n2k71</t>
  </si>
  <si>
    <t>nymphs</t>
  </si>
  <si>
    <t>Oliver, Jonathan D.; Bennett, Steve W.; Beati, Lorenza; Bartholomay, Lyric C. (2018), Data from: Range expansion and increasing Borrelia burgdorferi infection of the tick Ixodes scapularis (Acari: Ixodidae) in Iowa, 1990-2013, Dryad, Dataset, https://doi.org/10.5061/dryad.n2k72</t>
  </si>
  <si>
    <t>Oliver, Jonathan D.; Bennett, Steve W.; Beati, Lorenza; Bartholomay, Lyric C. (2018), Data from: Range expansion and increasing Borrelia burgdorferi infection of the tick Ixodes scapularis (Acari: Ixodidae) in Iowa, 1990-2013, Dryad, Dataset, https://doi.org/10.5061/dryad.n2k73</t>
  </si>
  <si>
    <t>data_repository</t>
  </si>
  <si>
    <t>data_range</t>
  </si>
  <si>
    <t>start_year</t>
  </si>
  <si>
    <t>end_year</t>
  </si>
  <si>
    <t>geographic_scope</t>
  </si>
  <si>
    <t>life_stage</t>
  </si>
  <si>
    <t>tested_for_b_burgdoferi</t>
  </si>
  <si>
    <t>sampling_technique</t>
  </si>
  <si>
    <t>response_variable</t>
  </si>
  <si>
    <t>response_units</t>
  </si>
  <si>
    <t>independent_variables_in_dataset</t>
  </si>
  <si>
    <t>stability_time</t>
  </si>
  <si>
    <t>absolute_range_min</t>
  </si>
  <si>
    <t>absolute_range_max</t>
  </si>
  <si>
    <t>relative_range_min</t>
  </si>
  <si>
    <t>relative_range_max</t>
  </si>
  <si>
    <t>proportion_significant</t>
  </si>
  <si>
    <t>proportion_wrong</t>
  </si>
  <si>
    <t>proportion_right</t>
  </si>
  <si>
    <t>number_phases</t>
  </si>
  <si>
    <t>dataset_citation</t>
  </si>
  <si>
    <t>Harvard forest, MA</t>
  </si>
  <si>
    <t>Albany, NY</t>
  </si>
  <si>
    <t>Allegany, NY</t>
  </si>
  <si>
    <t>Cattaraugus, NY</t>
  </si>
  <si>
    <t>Chautauqua, NY</t>
  </si>
  <si>
    <t>Chemung, NY</t>
  </si>
  <si>
    <t>Columbia, NY</t>
  </si>
  <si>
    <t>Dutchess, NY</t>
  </si>
  <si>
    <t>Erie, NY</t>
  </si>
  <si>
    <t>Monroe, NY</t>
  </si>
  <si>
    <t>Onondaga, NY</t>
  </si>
  <si>
    <t>Orange, NY</t>
  </si>
  <si>
    <t>Oswego, NY</t>
  </si>
  <si>
    <t>Rockland, NY</t>
  </si>
  <si>
    <t>Saratoga, NY</t>
  </si>
  <si>
    <t>Schuyler, NY</t>
  </si>
  <si>
    <t>Seneca, NY</t>
  </si>
  <si>
    <t>Sullivan, NY</t>
  </si>
  <si>
    <t>Westchester, NY</t>
  </si>
  <si>
    <t>Ulster, NY</t>
  </si>
  <si>
    <t>Cary Forest, NY</t>
  </si>
  <si>
    <t>Grid GC, Cary Forest, NY</t>
  </si>
  <si>
    <t>Grid GX, Cary Forest, NY</t>
  </si>
  <si>
    <t>Grid HC, Cary Forest, NY</t>
  </si>
  <si>
    <t>Grid HX, Cary Forest, NY</t>
  </si>
  <si>
    <t>Grid TC, Cary Forest, NY</t>
  </si>
  <si>
    <t>Grid TX, Cary Forest, NY</t>
  </si>
  <si>
    <t>Monmouth, NJ</t>
  </si>
  <si>
    <t>Freehold, Monmouth, NJ</t>
  </si>
  <si>
    <t>Howell, Monmouth, NJ</t>
  </si>
  <si>
    <t>Farmingdale, Monmouth, NJ</t>
  </si>
  <si>
    <t>Manalapan, Monmouth, NJ</t>
  </si>
  <si>
    <t>Wall, Monmouth, NJ</t>
  </si>
  <si>
    <t>Holmdel, Monmouth, NJ</t>
  </si>
  <si>
    <t>Tinton Falls, Monmouth, NJ</t>
  </si>
  <si>
    <t>Colts Neck, Monmouth, NJ</t>
  </si>
  <si>
    <t>Marlboro, Monmouth, NJ</t>
  </si>
  <si>
    <t>Hazlet, Monmouth, NJ</t>
  </si>
  <si>
    <t>Middletown, Monmouth, NJ</t>
  </si>
  <si>
    <t>Ocean, Monmouth, NJ</t>
  </si>
  <si>
    <t>Red Bank, Monmouth, NJ</t>
  </si>
  <si>
    <t>Neptune, Monmouth, NJ</t>
  </si>
  <si>
    <t>Shrewsbury, Monmouth, NJ</t>
  </si>
  <si>
    <t>Atlantic Highlands, Monmouth, NJ</t>
  </si>
  <si>
    <t>Lincroft, Monmouth, NJ</t>
  </si>
  <si>
    <t>Little Silver, Monmouth, NJ</t>
  </si>
  <si>
    <t>Eatontown, Monmouth, NJ</t>
  </si>
  <si>
    <t>Millstone, Monmouth, NJ</t>
  </si>
  <si>
    <t>Manasquan, Monmouth, NJ</t>
  </si>
  <si>
    <t>Aberdeen, Monmouth, NJ</t>
  </si>
  <si>
    <t>Fair Haven, Monmouth, NJ</t>
  </si>
  <si>
    <t>Rumson, Monmouth, NJ</t>
  </si>
  <si>
    <t>Avon, CT</t>
  </si>
  <si>
    <t>Berlin, CT</t>
  </si>
  <si>
    <t>Bethany, CT</t>
  </si>
  <si>
    <t>Bethel, CT</t>
  </si>
  <si>
    <t>Branford, CT</t>
  </si>
  <si>
    <t>Bridgeport, CT</t>
  </si>
  <si>
    <t>Bristol, CT</t>
  </si>
  <si>
    <t>Brookfield, CT</t>
  </si>
  <si>
    <t>Canton, CT</t>
  </si>
  <si>
    <t>Cheshire, CT</t>
  </si>
  <si>
    <t>Colchester, CT</t>
  </si>
  <si>
    <t>Coventry, CT</t>
  </si>
  <si>
    <t>Danbury, CT</t>
  </si>
  <si>
    <t>Darien, CT</t>
  </si>
  <si>
    <t>Derby, CT</t>
  </si>
  <si>
    <t>Durham, CT</t>
  </si>
  <si>
    <t>East Haddam, CT</t>
  </si>
  <si>
    <t>East Hampton, CT</t>
  </si>
  <si>
    <t>Easton, CT</t>
  </si>
  <si>
    <t>Enfield, CT</t>
  </si>
  <si>
    <t>Essex, CT</t>
  </si>
  <si>
    <t>Fairfield, CT</t>
  </si>
  <si>
    <t>Glastonbury, CT</t>
  </si>
  <si>
    <t>Greenwich, CT</t>
  </si>
  <si>
    <t>Guilford, CT</t>
  </si>
  <si>
    <t>Haddam, CT</t>
  </si>
  <si>
    <t>Hamden, CT</t>
  </si>
  <si>
    <t>Hartford, CT</t>
  </si>
  <si>
    <t>Killingworth, CT</t>
  </si>
  <si>
    <t>Madison, CT</t>
  </si>
  <si>
    <t>Manchester, CT</t>
  </si>
  <si>
    <t>Mansfield, CT</t>
  </si>
  <si>
    <t>Meriden, CT</t>
  </si>
  <si>
    <t>Middlebury, CT</t>
  </si>
  <si>
    <t>Middlefield, CT</t>
  </si>
  <si>
    <t>Middletown, CT</t>
  </si>
  <si>
    <t>Milford, CT</t>
  </si>
  <si>
    <t>Monroe, CT</t>
  </si>
  <si>
    <t>New Britain, CT</t>
  </si>
  <si>
    <t>New Canaan, CT</t>
  </si>
  <si>
    <t>New Hartford, CT</t>
  </si>
  <si>
    <t>New Haven, CT</t>
  </si>
  <si>
    <t>New Milford, CT</t>
  </si>
  <si>
    <t>Newtown, CT</t>
  </si>
  <si>
    <t>North Haven, CT</t>
  </si>
  <si>
    <t>Norwalk, CT</t>
  </si>
  <si>
    <t>Norwich, CT</t>
  </si>
  <si>
    <t>Old Lyme, CT</t>
  </si>
  <si>
    <t>Old Saybrook, CT</t>
  </si>
  <si>
    <t>Orange, CT</t>
  </si>
  <si>
    <t>Redding, CT</t>
  </si>
  <si>
    <t>Ridgefield, CT</t>
  </si>
  <si>
    <t>Roxbury, CT</t>
  </si>
  <si>
    <t>Salem, CT</t>
  </si>
  <si>
    <t>Shelton, CT</t>
  </si>
  <si>
    <t>Sherman, CT</t>
  </si>
  <si>
    <t>Simsbury, CT</t>
  </si>
  <si>
    <t>South Windsor, CT</t>
  </si>
  <si>
    <t>Southbury, CT</t>
  </si>
  <si>
    <t>Southington, CT</t>
  </si>
  <si>
    <t>Stamford, CT</t>
  </si>
  <si>
    <t>Stonington, CT</t>
  </si>
  <si>
    <t>Stratford, CT</t>
  </si>
  <si>
    <t>Torrington, CT</t>
  </si>
  <si>
    <t>Trumbull, CT</t>
  </si>
  <si>
    <t>Vernon, CT</t>
  </si>
  <si>
    <t>Wallingford, CT</t>
  </si>
  <si>
    <t>Waterbury, CT</t>
  </si>
  <si>
    <t>West Haven, CT</t>
  </si>
  <si>
    <t>Westport, CT</t>
  </si>
  <si>
    <t>Wethersfield, CT</t>
  </si>
  <si>
    <t>Wilton, CT</t>
  </si>
  <si>
    <t>Winchester, CT</t>
  </si>
  <si>
    <t>Windsor, CT</t>
  </si>
  <si>
    <t>Woodbridge, CT</t>
  </si>
  <si>
    <t>Iowa, IA</t>
  </si>
  <si>
    <t>Delaware, IA</t>
  </si>
  <si>
    <t>Winneshiek, IA</t>
  </si>
  <si>
    <t>Clayton,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</si>
</sst>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font>
    <font>
      <b/>
      <sz val="10"/>
      <name val="Arial"/>
    </font>
    <font>
      <sz val="10"/>
      <name val="Arial"/>
    </font>
    <font>
      <b/>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sz val="10"/>
      <color rgb="FF000000"/>
      <name val="Roboto"/>
    </font>
    <font>
      <u/>
      <sz val="10"/>
      <color rgb="FF1155CC"/>
      <name val="Arial"/>
    </font>
    <font>
      <u/>
      <sz val="10"/>
      <color rgb="FF0000FF"/>
      <name val="Arial"/>
    </font>
    <font>
      <sz val="10"/>
      <name val="Arial"/>
    </font>
    <font>
      <u/>
      <sz val="10"/>
      <color rgb="FF1155CC"/>
      <name val="Arial"/>
    </font>
    <font>
      <sz val="10"/>
      <color rgb="FF242729"/>
      <name val="Consolas"/>
      <family val="3"/>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style="thin">
        <color rgb="FF000000"/>
      </bottom>
      <diagonal/>
    </border>
    <border>
      <left/>
      <right/>
      <top style="thin">
        <color rgb="FF000000"/>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41">
    <xf numFmtId="0" fontId="0" fillId="0" borderId="0" xfId="0" applyFont="1" applyAlignment="1"/>
    <xf numFmtId="0" fontId="1" fillId="0" borderId="0" xfId="0" applyFont="1" applyAlignment="1"/>
    <xf numFmtId="0" fontId="1" fillId="0" borderId="0" xfId="0" applyFont="1"/>
    <xf numFmtId="0" fontId="1" fillId="0" borderId="1" xfId="0" applyFont="1" applyBorder="1" applyAlignment="1"/>
    <xf numFmtId="0" fontId="2" fillId="0" borderId="0" xfId="0" applyFont="1" applyAlignment="1"/>
    <xf numFmtId="0" fontId="1" fillId="0" borderId="1" xfId="0" applyFont="1" applyBorder="1" applyAlignment="1"/>
    <xf numFmtId="0" fontId="1" fillId="0" borderId="1" xfId="0" applyFont="1" applyBorder="1"/>
    <xf numFmtId="0" fontId="2" fillId="0" borderId="0" xfId="0" applyFont="1" applyAlignment="1"/>
    <xf numFmtId="0" fontId="2" fillId="0" borderId="0" xfId="0" applyFont="1"/>
    <xf numFmtId="0" fontId="3" fillId="0" borderId="0" xfId="0" applyFont="1" applyAlignment="1"/>
    <xf numFmtId="0" fontId="4" fillId="0" borderId="0" xfId="0" applyFont="1" applyAlignment="1"/>
    <xf numFmtId="0" fontId="2" fillId="0" borderId="2" xfId="0" applyFont="1" applyBorder="1" applyAlignment="1"/>
    <xf numFmtId="0" fontId="2" fillId="0" borderId="0" xfId="0" applyFont="1" applyAlignment="1"/>
    <xf numFmtId="0" fontId="5" fillId="0" borderId="0" xfId="0" applyFont="1" applyAlignment="1"/>
    <xf numFmtId="0" fontId="2" fillId="0" borderId="1" xfId="0" applyFont="1" applyBorder="1" applyAlignment="1"/>
    <xf numFmtId="0" fontId="6" fillId="0" borderId="1" xfId="0" applyFont="1" applyBorder="1" applyAlignment="1"/>
    <xf numFmtId="0" fontId="2" fillId="0" borderId="1" xfId="0" applyFont="1" applyBorder="1"/>
    <xf numFmtId="0" fontId="7" fillId="0" borderId="1" xfId="0" applyFont="1" applyBorder="1" applyAlignment="1"/>
    <xf numFmtId="0" fontId="2" fillId="0" borderId="1" xfId="0" applyFont="1" applyBorder="1"/>
    <xf numFmtId="0" fontId="8" fillId="0" borderId="2" xfId="0" applyFont="1" applyBorder="1" applyAlignment="1"/>
    <xf numFmtId="0" fontId="2" fillId="0" borderId="2" xfId="0" applyFont="1" applyBorder="1"/>
    <xf numFmtId="0" fontId="2" fillId="0" borderId="2" xfId="0" applyFont="1" applyBorder="1"/>
    <xf numFmtId="0" fontId="9" fillId="0" borderId="2" xfId="0" applyFont="1" applyBorder="1" applyAlignment="1">
      <alignment horizontal="left"/>
    </xf>
    <xf numFmtId="0" fontId="10" fillId="0" borderId="0" xfId="0" applyFont="1" applyAlignment="1">
      <alignment horizontal="left"/>
    </xf>
    <xf numFmtId="0" fontId="11" fillId="0" borderId="0" xfId="0" applyFont="1"/>
    <xf numFmtId="0" fontId="12" fillId="0" borderId="0" xfId="0" applyFont="1" applyAlignment="1">
      <alignment horizontal="left"/>
    </xf>
    <xf numFmtId="0" fontId="13" fillId="2" borderId="0" xfId="0" applyFont="1" applyFill="1" applyAlignment="1"/>
    <xf numFmtId="0" fontId="14" fillId="0" borderId="0" xfId="0" applyFont="1" applyAlignment="1">
      <alignment horizontal="left"/>
    </xf>
    <xf numFmtId="0" fontId="2" fillId="0" borderId="2" xfId="0" applyFont="1" applyBorder="1" applyAlignment="1"/>
    <xf numFmtId="0" fontId="15" fillId="0" borderId="2" xfId="0" applyFont="1" applyBorder="1" applyAlignment="1"/>
    <xf numFmtId="0" fontId="2" fillId="0" borderId="2" xfId="0" applyFont="1" applyBorder="1" applyAlignment="1"/>
    <xf numFmtId="0" fontId="2" fillId="0" borderId="0" xfId="0" applyFont="1" applyAlignment="1"/>
    <xf numFmtId="0" fontId="2" fillId="0" borderId="0" xfId="0" applyFont="1" applyAlignment="1"/>
    <xf numFmtId="0" fontId="16" fillId="0" borderId="0" xfId="0" applyFont="1" applyAlignment="1"/>
    <xf numFmtId="0" fontId="17" fillId="0" borderId="0" xfId="0" applyFont="1" applyAlignment="1"/>
    <xf numFmtId="0" fontId="16" fillId="0" borderId="0" xfId="0" applyFont="1" applyAlignment="1">
      <alignment horizontal="right"/>
    </xf>
    <xf numFmtId="11" fontId="2" fillId="0" borderId="0" xfId="0" applyNumberFormat="1" applyFont="1" applyAlignment="1"/>
    <xf numFmtId="11" fontId="2" fillId="0" borderId="0" xfId="0" applyNumberFormat="1" applyFont="1" applyAlignment="1"/>
    <xf numFmtId="0" fontId="18" fillId="0" borderId="3" xfId="0" applyFont="1" applyBorder="1" applyAlignment="1">
      <alignment wrapText="1"/>
    </xf>
    <xf numFmtId="0" fontId="18" fillId="0" borderId="4" xfId="0" applyFont="1" applyBorder="1" applyAlignment="1">
      <alignment wrapText="1"/>
    </xf>
    <xf numFmtId="0" fontId="18"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ealth.data.ny.gov/Health/Deer-Tick-Surveillance-Nymphs-May-to-Sept-excludin/kibp-u2ip/data" TargetMode="External"/><Relationship Id="rId299" Type="http://schemas.openxmlformats.org/officeDocument/2006/relationships/hyperlink" Target="https://portal.ct.gov/CAES/Fact-Sheets/Tick-Summary/Summaries-of-Tick-Testing" TargetMode="External"/><Relationship Id="rId21" Type="http://schemas.openxmlformats.org/officeDocument/2006/relationships/hyperlink" Target="https://health.data.ny.gov/api/views/kibp-u2ip/files/5e822509-74dd-4d19-b041-631940bc76f0?download=true&amp;filename=NYSDOH_Tick_Overview.pdf" TargetMode="External"/><Relationship Id="rId63" Type="http://schemas.openxmlformats.org/officeDocument/2006/relationships/hyperlink" Target="https://health.data.ny.gov/api/views/kibp-u2ip/files/5e822509-74dd-4d19-b041-631940bc76f0?download=true&amp;filename=NYSDOH_Tick_Overview.pdf" TargetMode="External"/><Relationship Id="rId159" Type="http://schemas.openxmlformats.org/officeDocument/2006/relationships/hyperlink" Target="https://datadryad.org/stash/dataset/doi:10.5061/dryad.d1c8046" TargetMode="External"/><Relationship Id="rId324" Type="http://schemas.openxmlformats.org/officeDocument/2006/relationships/hyperlink" Target="https://portal.ct.gov/CAES/Fact-Sheets/Tick-Summary/Summaries-of-Tick-Testing" TargetMode="External"/><Relationship Id="rId366" Type="http://schemas.openxmlformats.org/officeDocument/2006/relationships/hyperlink" Target="https://portal.ct.gov/CAES/Fact-Sheets/Tick-Summary/Summaries-of-Tick-Testing" TargetMode="External"/><Relationship Id="rId170" Type="http://schemas.openxmlformats.org/officeDocument/2006/relationships/hyperlink" Target="https://doi.org/10.5061/dryad.d1c8046" TargetMode="External"/><Relationship Id="rId226" Type="http://schemas.openxmlformats.org/officeDocument/2006/relationships/hyperlink" Target="https://cary-environmental-monitoring.squarespace.com/meteorology)" TargetMode="External"/><Relationship Id="rId268" Type="http://schemas.openxmlformats.org/officeDocument/2006/relationships/hyperlink" Target="https://www.ncbi.nlm.nih.gov/pmc/articles/PMC6372165/" TargetMode="External"/><Relationship Id="rId32" Type="http://schemas.openxmlformats.org/officeDocument/2006/relationships/hyperlink" Target="https://health.data.ny.gov/Health/Deer-Tick-Surveillance-Nymphs-May-to-Sept-excludin/kibp-u2ip" TargetMode="External"/><Relationship Id="rId74" Type="http://schemas.openxmlformats.org/officeDocument/2006/relationships/hyperlink" Target="https://health.data.ny.gov/Health/Deer-Tick-Surveillance-Nymphs-May-to-Sept-excludin/kibp-u2ip" TargetMode="External"/><Relationship Id="rId128" Type="http://schemas.openxmlformats.org/officeDocument/2006/relationships/hyperlink" Target="https://health.data.ny.gov/Health/Deer-Tick-Surveillance-Nymphs-May-to-Sept-excludin/kibp-u2ip/data" TargetMode="External"/><Relationship Id="rId335" Type="http://schemas.openxmlformats.org/officeDocument/2006/relationships/hyperlink" Target="https://portal.ct.gov/CAES/Fact-Sheets/Tick-Summary/Summaries-of-Tick-Testing" TargetMode="External"/><Relationship Id="rId377" Type="http://schemas.openxmlformats.org/officeDocument/2006/relationships/hyperlink" Target="https://portal.ct.gov/CAES/Fact-Sheets/Tick-Summary/Summaries-of-Tick-Testing" TargetMode="External"/><Relationship Id="rId5" Type="http://schemas.openxmlformats.org/officeDocument/2006/relationships/hyperlink" Target="https://health.data.ny.gov/Health/Deer-Tick-Surveillance-Adults-Oct-to-Dec-excluding/vzbp-i2d4" TargetMode="External"/><Relationship Id="rId181" Type="http://schemas.openxmlformats.org/officeDocument/2006/relationships/hyperlink" Target="https://cary-environmental-monitoring.squarespace.com/meteorology)" TargetMode="External"/><Relationship Id="rId237" Type="http://schemas.openxmlformats.org/officeDocument/2006/relationships/hyperlink" Target="https://www.ncbi.nlm.nih.gov/pmc/articles/PMC6372165/" TargetMode="External"/><Relationship Id="rId402" Type="http://schemas.openxmlformats.org/officeDocument/2006/relationships/hyperlink" Target="https://portal.ct.gov/CAES/Fact-Sheets/Tick-Summary/Summaries-of-Tick-Testing" TargetMode="External"/><Relationship Id="rId279" Type="http://schemas.openxmlformats.org/officeDocument/2006/relationships/hyperlink" Target="https://portal.ct.gov/CAES/Fact-Sheets/Tick-Summary/Summaries-of-Tick-Testing" TargetMode="External"/><Relationship Id="rId43" Type="http://schemas.openxmlformats.org/officeDocument/2006/relationships/hyperlink" Target="https://health.data.ny.gov/Health/Deer-Tick-Surveillance-Adults-Oct-to-Dec-excluding/vzbp-i2d4" TargetMode="External"/><Relationship Id="rId139" Type="http://schemas.openxmlformats.org/officeDocument/2006/relationships/hyperlink" Target="https://health.data.ny.gov/Health/Deer-Tick-Surveillance-Nymphs-May-to-Sept-excludin/kibp-u2ip/data" TargetMode="External"/><Relationship Id="rId290" Type="http://schemas.openxmlformats.org/officeDocument/2006/relationships/hyperlink" Target="https://portal.ct.gov/CAES/Fact-Sheets/Tick-Summary/Summaries-of-Tick-Testing" TargetMode="External"/><Relationship Id="rId304" Type="http://schemas.openxmlformats.org/officeDocument/2006/relationships/hyperlink" Target="https://portal.ct.gov/CAES/Fact-Sheets/Tick-Summary/Summaries-of-Tick-Testing" TargetMode="External"/><Relationship Id="rId346" Type="http://schemas.openxmlformats.org/officeDocument/2006/relationships/hyperlink" Target="https://portal.ct.gov/CAES/Fact-Sheets/Tick-Summary/Summaries-of-Tick-Testing" TargetMode="External"/><Relationship Id="rId388" Type="http://schemas.openxmlformats.org/officeDocument/2006/relationships/hyperlink" Target="https://portal.ct.gov/CAES/Fact-Sheets/Tick-Summary/Summaries-of-Tick-Testing" TargetMode="External"/><Relationship Id="rId85" Type="http://schemas.openxmlformats.org/officeDocument/2006/relationships/hyperlink" Target="https://health.data.ny.gov/Health/Deer-Tick-Surveillance-Nymphs-May-to-Sept-excludin/kibp-u2ip/data" TargetMode="External"/><Relationship Id="rId150" Type="http://schemas.openxmlformats.org/officeDocument/2006/relationships/hyperlink" Target="https://datadryad.org/stash/dataset/doi:10.5061/dryad.d1c8046" TargetMode="External"/><Relationship Id="rId171" Type="http://schemas.openxmlformats.org/officeDocument/2006/relationships/hyperlink" Target="https://datadryad.org/stash/dataset/doi:10.5061/dryad.d1c8046" TargetMode="External"/><Relationship Id="rId192" Type="http://schemas.openxmlformats.org/officeDocument/2006/relationships/hyperlink" Target="https://datadryad.org/stash/dataset/doi:10.5061/dryad.d1c8046" TargetMode="External"/><Relationship Id="rId206" Type="http://schemas.openxmlformats.org/officeDocument/2006/relationships/hyperlink" Target="https://doi.org/10.5061/dryad.d1c8046" TargetMode="External"/><Relationship Id="rId227" Type="http://schemas.openxmlformats.org/officeDocument/2006/relationships/hyperlink" Target="https://doi.org/10.5061/dryad.d1c8046" TargetMode="External"/><Relationship Id="rId413" Type="http://schemas.openxmlformats.org/officeDocument/2006/relationships/hyperlink" Target="https://portal.ct.gov/CAES/Fact-Sheets/Tick-Summary/Summaries-of-Tick-Testing" TargetMode="External"/><Relationship Id="rId248" Type="http://schemas.openxmlformats.org/officeDocument/2006/relationships/hyperlink" Target="https://www.ncbi.nlm.nih.gov/pmc/articles/PMC6372165/" TargetMode="External"/><Relationship Id="rId269" Type="http://schemas.openxmlformats.org/officeDocument/2006/relationships/hyperlink" Target="https://www.ncbi.nlm.nih.gov/pmc/articles/PMC6372165/" TargetMode="External"/><Relationship Id="rId12" Type="http://schemas.openxmlformats.org/officeDocument/2006/relationships/hyperlink" Target="https://health.data.ny.gov/Health/Adult-Deer-Tick-Density-Chart-Beginning-2008/wpzj-45q8" TargetMode="External"/><Relationship Id="rId33" Type="http://schemas.openxmlformats.org/officeDocument/2006/relationships/hyperlink" Target="https://health.data.ny.gov/api/views/kibp-u2ip/files/5e822509-74dd-4d19-b041-631940bc76f0?download=true&amp;filename=NYSDOH_Tick_Overview.pdf" TargetMode="External"/><Relationship Id="rId108" Type="http://schemas.openxmlformats.org/officeDocument/2006/relationships/hyperlink" Target="https://health.data.ny.gov/Health/Nymph-Deer-Tick-Density-Chart-Beginning-2008/555i-97td" TargetMode="External"/><Relationship Id="rId129" Type="http://schemas.openxmlformats.org/officeDocument/2006/relationships/hyperlink" Target="https://health.data.ny.gov/Health/Deer-Tick-Surveillance-Nymphs-May-to-Sept-excludin/kibp-u2ip/data" TargetMode="External"/><Relationship Id="rId280" Type="http://schemas.openxmlformats.org/officeDocument/2006/relationships/hyperlink" Target="https://portal.ct.gov/CAES/Fact-Sheets/Tick-Summary/Summaries-of-Tick-Testing" TargetMode="External"/><Relationship Id="rId315" Type="http://schemas.openxmlformats.org/officeDocument/2006/relationships/hyperlink" Target="https://portal.ct.gov/CAES/Fact-Sheets/Tick-Summary/Summaries-of-Tick-Testing" TargetMode="External"/><Relationship Id="rId336" Type="http://schemas.openxmlformats.org/officeDocument/2006/relationships/hyperlink" Target="https://portal.ct.gov/CAES/Fact-Sheets/Tick-Summary/Summaries-of-Tick-Testing" TargetMode="External"/><Relationship Id="rId357" Type="http://schemas.openxmlformats.org/officeDocument/2006/relationships/hyperlink" Target="https://portal.ct.gov/CAES/Fact-Sheets/Tick-Summary/Summaries-of-Tick-Testing" TargetMode="External"/><Relationship Id="rId54" Type="http://schemas.openxmlformats.org/officeDocument/2006/relationships/hyperlink" Target="https://health.data.ny.gov/api/views/kibp-u2ip/files/5e822509-74dd-4d19-b041-631940bc76f0?download=true&amp;filename=NYSDOH_Tick_Overview.pdf" TargetMode="External"/><Relationship Id="rId75" Type="http://schemas.openxmlformats.org/officeDocument/2006/relationships/hyperlink" Target="https://health.data.ny.gov/api/views/kibp-u2ip/files/5e822509-74dd-4d19-b041-631940bc76f0?download=true&amp;filename=NYSDOH_Tick_Overview.pdf" TargetMode="External"/><Relationship Id="rId96" Type="http://schemas.openxmlformats.org/officeDocument/2006/relationships/hyperlink" Target="https://health.data.ny.gov/Health/Nymph-Deer-Tick-Density-Chart-Beginning-2008/555i-97td" TargetMode="External"/><Relationship Id="rId140" Type="http://schemas.openxmlformats.org/officeDocument/2006/relationships/hyperlink" Target="https://health.data.ny.gov/Health/Deer-Tick-Surveillance-Nymphs-May-to-Sept-excludin/kibp-u2ip/data" TargetMode="External"/><Relationship Id="rId161" Type="http://schemas.openxmlformats.org/officeDocument/2006/relationships/hyperlink" Target="https://doi.org/10.5061/dryad.d1c8046" TargetMode="External"/><Relationship Id="rId182" Type="http://schemas.openxmlformats.org/officeDocument/2006/relationships/hyperlink" Target="https://doi.org/10.5061/dryad.d1c8046" TargetMode="External"/><Relationship Id="rId217" Type="http://schemas.openxmlformats.org/officeDocument/2006/relationships/hyperlink" Target="https://cary-environmental-monitoring.squarespace.com/meteorology)" TargetMode="External"/><Relationship Id="rId378" Type="http://schemas.openxmlformats.org/officeDocument/2006/relationships/hyperlink" Target="https://portal.ct.gov/CAES/Fact-Sheets/Tick-Summary/Summaries-of-Tick-Testing" TargetMode="External"/><Relationship Id="rId399" Type="http://schemas.openxmlformats.org/officeDocument/2006/relationships/hyperlink" Target="https://portal.ct.gov/CAES/Fact-Sheets/Tick-Summary/Summaries-of-Tick-Testing" TargetMode="External"/><Relationship Id="rId403" Type="http://schemas.openxmlformats.org/officeDocument/2006/relationships/hyperlink" Target="https://portal.ct.gov/CAES/Fact-Sheets/Tick-Summary/Summaries-of-Tick-Testing" TargetMode="External"/><Relationship Id="rId6" Type="http://schemas.openxmlformats.org/officeDocument/2006/relationships/hyperlink" Target="https://health.data.ny.gov/Health/Deer-Tick-Surveillance-Nymphs-May-to-Sept-excludin/kibp-u2ip" TargetMode="External"/><Relationship Id="rId238" Type="http://schemas.openxmlformats.org/officeDocument/2006/relationships/hyperlink" Target="https://www.ncbi.nlm.nih.gov/pmc/articles/PMC6372165/" TargetMode="External"/><Relationship Id="rId259" Type="http://schemas.openxmlformats.org/officeDocument/2006/relationships/hyperlink" Target="https://www.ncbi.nlm.nih.gov/pmc/articles/PMC6372165/" TargetMode="External"/><Relationship Id="rId424" Type="http://schemas.openxmlformats.org/officeDocument/2006/relationships/hyperlink" Target="https://datadryad.org/stash/dataset/doi:10.5061/dryad.n2k66" TargetMode="External"/><Relationship Id="rId23" Type="http://schemas.openxmlformats.org/officeDocument/2006/relationships/hyperlink" Target="https://health.data.ny.gov/Health/Deer-Tick-Surveillance-Nymphs-May-to-Sept-excludin/kibp-u2ip" TargetMode="External"/><Relationship Id="rId119" Type="http://schemas.openxmlformats.org/officeDocument/2006/relationships/hyperlink" Target="https://health.data.ny.gov/Health/Deer-Tick-Surveillance-Nymphs-May-to-Sept-excludin/kibp-u2ip/data" TargetMode="External"/><Relationship Id="rId270" Type="http://schemas.openxmlformats.org/officeDocument/2006/relationships/hyperlink" Target="https://www.ncbi.nlm.nih.gov/pmc/articles/PMC6372165/" TargetMode="External"/><Relationship Id="rId291" Type="http://schemas.openxmlformats.org/officeDocument/2006/relationships/hyperlink" Target="https://portal.ct.gov/CAES/Fact-Sheets/Tick-Summary/Summaries-of-Tick-Testing" TargetMode="External"/><Relationship Id="rId305" Type="http://schemas.openxmlformats.org/officeDocument/2006/relationships/hyperlink" Target="https://portal.ct.gov/CAES/Fact-Sheets/Tick-Summary/Summaries-of-Tick-Testing" TargetMode="External"/><Relationship Id="rId326" Type="http://schemas.openxmlformats.org/officeDocument/2006/relationships/hyperlink" Target="https://portal.ct.gov/CAES/Fact-Sheets/Tick-Summary/Summaries-of-Tick-Testing" TargetMode="External"/><Relationship Id="rId347" Type="http://schemas.openxmlformats.org/officeDocument/2006/relationships/hyperlink" Target="https://portal.ct.gov/CAES/Fact-Sheets/Tick-Summary/Summaries-of-Tick-Testing" TargetMode="External"/><Relationship Id="rId44" Type="http://schemas.openxmlformats.org/officeDocument/2006/relationships/hyperlink" Target="https://health.data.ny.gov/Health/Deer-Tick-Surveillance-Nymphs-May-to-Sept-excludin/kibp-u2ip" TargetMode="External"/><Relationship Id="rId65" Type="http://schemas.openxmlformats.org/officeDocument/2006/relationships/hyperlink" Target="https://health.data.ny.gov/Health/Deer-Tick-Surveillance-Nymphs-May-to-Sept-excludin/kibp-u2ip/data" TargetMode="External"/><Relationship Id="rId86" Type="http://schemas.openxmlformats.org/officeDocument/2006/relationships/hyperlink" Target="https://health.data.ny.gov/Health/Deer-Tick-Surveillance-Nymphs-May-to-Sept-excludin/kibp-u2ip" TargetMode="External"/><Relationship Id="rId130" Type="http://schemas.openxmlformats.org/officeDocument/2006/relationships/hyperlink" Target="https://health.data.ny.gov/Health/Deer-Tick-Surveillance-Nymphs-May-to-Sept-excludin/kibp-u2ip/data" TargetMode="External"/><Relationship Id="rId151" Type="http://schemas.openxmlformats.org/officeDocument/2006/relationships/hyperlink" Target="https://cary-environmental-monitoring.squarespace.com/meteorology)" TargetMode="External"/><Relationship Id="rId368" Type="http://schemas.openxmlformats.org/officeDocument/2006/relationships/hyperlink" Target="https://portal.ct.gov/CAES/Fact-Sheets/Tick-Summary/Summaries-of-Tick-Testing" TargetMode="External"/><Relationship Id="rId389" Type="http://schemas.openxmlformats.org/officeDocument/2006/relationships/hyperlink" Target="https://portal.ct.gov/CAES/Fact-Sheets/Tick-Summary/Summaries-of-Tick-Testing" TargetMode="External"/><Relationship Id="rId172" Type="http://schemas.openxmlformats.org/officeDocument/2006/relationships/hyperlink" Target="https://cary-environmental-monitoring.squarespace.com/meteorology)" TargetMode="External"/><Relationship Id="rId193" Type="http://schemas.openxmlformats.org/officeDocument/2006/relationships/hyperlink" Target="https://cary-environmental-monitoring.squarespace.com/meteorology)" TargetMode="External"/><Relationship Id="rId207" Type="http://schemas.openxmlformats.org/officeDocument/2006/relationships/hyperlink" Target="https://datadryad.org/stash/dataset/doi:10.5061/dryad.d1c8046" TargetMode="External"/><Relationship Id="rId228" Type="http://schemas.openxmlformats.org/officeDocument/2006/relationships/hyperlink" Target="https://datadryad.org/stash/dataset/doi:10.5061/dryad.d1c8046" TargetMode="External"/><Relationship Id="rId249" Type="http://schemas.openxmlformats.org/officeDocument/2006/relationships/hyperlink" Target="https://www.ncbi.nlm.nih.gov/pmc/articles/PMC6372165/" TargetMode="External"/><Relationship Id="rId414" Type="http://schemas.openxmlformats.org/officeDocument/2006/relationships/hyperlink" Target="https://portal.ct.gov/CAES/Fact-Sheets/Tick-Summary/Summaries-of-Tick-Testing" TargetMode="External"/><Relationship Id="rId13" Type="http://schemas.openxmlformats.org/officeDocument/2006/relationships/hyperlink" Target="https://health.data.ny.gov/Health/Deer-Tick-Surveillance-Adults-Oct-to-Dec-excluding/vzbp-i2d4" TargetMode="External"/><Relationship Id="rId109" Type="http://schemas.openxmlformats.org/officeDocument/2006/relationships/hyperlink" Target="https://health.data.ny.gov/Health/Deer-Tick-Surveillance-Nymphs-May-to-Sept-excludin/kibp-u2ip/data" TargetMode="External"/><Relationship Id="rId260" Type="http://schemas.openxmlformats.org/officeDocument/2006/relationships/hyperlink" Target="https://www.ncbi.nlm.nih.gov/pmc/articles/PMC6372165/" TargetMode="External"/><Relationship Id="rId281" Type="http://schemas.openxmlformats.org/officeDocument/2006/relationships/hyperlink" Target="https://portal.ct.gov/CAES/Fact-Sheets/Tick-Summary/Summaries-of-Tick-Testing" TargetMode="External"/><Relationship Id="rId316" Type="http://schemas.openxmlformats.org/officeDocument/2006/relationships/hyperlink" Target="https://portal.ct.gov/CAES/Fact-Sheets/Tick-Summary/Summaries-of-Tick-Testing" TargetMode="External"/><Relationship Id="rId337" Type="http://schemas.openxmlformats.org/officeDocument/2006/relationships/hyperlink" Target="https://portal.ct.gov/CAES/Fact-Sheets/Tick-Summary/Summaries-of-Tick-Testing" TargetMode="External"/><Relationship Id="rId34" Type="http://schemas.openxmlformats.org/officeDocument/2006/relationships/hyperlink" Target="https://health.data.ny.gov/Health/Deer-Tick-Surveillance-Adults-Oct-to-Dec-excluding/vzbp-i2d4" TargetMode="External"/><Relationship Id="rId55" Type="http://schemas.openxmlformats.org/officeDocument/2006/relationships/hyperlink" Target="https://health.data.ny.gov/Health/Deer-Tick-Surveillance-Adults-Oct-to-Dec-excluding/vzbp-i2d4" TargetMode="External"/><Relationship Id="rId76" Type="http://schemas.openxmlformats.org/officeDocument/2006/relationships/hyperlink" Target="https://health.data.ny.gov/Health/Nymph-Deer-Tick-Density-Chart-Beginning-2008/555i-97td" TargetMode="External"/><Relationship Id="rId97" Type="http://schemas.openxmlformats.org/officeDocument/2006/relationships/hyperlink" Target="https://health.data.ny.gov/Health/Deer-Tick-Surveillance-Nymphs-May-to-Sept-excludin/kibp-u2ip/data" TargetMode="External"/><Relationship Id="rId120" Type="http://schemas.openxmlformats.org/officeDocument/2006/relationships/hyperlink" Target="https://health.data.ny.gov/Health/Deer-Tick-Surveillance-Nymphs-May-to-Sept-excludin/kibp-u2ip/data" TargetMode="External"/><Relationship Id="rId141" Type="http://schemas.openxmlformats.org/officeDocument/2006/relationships/hyperlink" Target="https://health.data.ny.gov/Health/Deer-Tick-Surveillance-Nymphs-May-to-Sept-excludin/kibp-u2ip/data" TargetMode="External"/><Relationship Id="rId358" Type="http://schemas.openxmlformats.org/officeDocument/2006/relationships/hyperlink" Target="https://portal.ct.gov/CAES/Fact-Sheets/Tick-Summary/Summaries-of-Tick-Testing" TargetMode="External"/><Relationship Id="rId379" Type="http://schemas.openxmlformats.org/officeDocument/2006/relationships/hyperlink" Target="https://portal.ct.gov/CAES/Fact-Sheets/Tick-Summary/Summaries-of-Tick-Testing" TargetMode="External"/><Relationship Id="rId7" Type="http://schemas.openxmlformats.org/officeDocument/2006/relationships/hyperlink" Target="https://health.data.ny.gov/api/views/kibp-u2ip/files/5e822509-74dd-4d19-b041-631940bc76f0?download=true&amp;filename=NYSDOH_Tick_Overview.pdf" TargetMode="External"/><Relationship Id="rId162" Type="http://schemas.openxmlformats.org/officeDocument/2006/relationships/hyperlink" Target="https://datadryad.org/stash/dataset/doi:10.5061/dryad.d1c8046" TargetMode="External"/><Relationship Id="rId183" Type="http://schemas.openxmlformats.org/officeDocument/2006/relationships/hyperlink" Target="https://datadryad.org/stash/dataset/doi:10.5061/dryad.d1c8046" TargetMode="External"/><Relationship Id="rId218" Type="http://schemas.openxmlformats.org/officeDocument/2006/relationships/hyperlink" Target="https://doi.org/10.5061/dryad.d1c8046" TargetMode="External"/><Relationship Id="rId239" Type="http://schemas.openxmlformats.org/officeDocument/2006/relationships/hyperlink" Target="https://www.ncbi.nlm.nih.gov/pmc/articles/PMC6372165/" TargetMode="External"/><Relationship Id="rId390" Type="http://schemas.openxmlformats.org/officeDocument/2006/relationships/hyperlink" Target="https://portal.ct.gov/CAES/Fact-Sheets/Tick-Summary/Summaries-of-Tick-Testing" TargetMode="External"/><Relationship Id="rId404" Type="http://schemas.openxmlformats.org/officeDocument/2006/relationships/hyperlink" Target="https://portal.ct.gov/CAES/Fact-Sheets/Tick-Summary/Summaries-of-Tick-Testing" TargetMode="External"/><Relationship Id="rId425" Type="http://schemas.openxmlformats.org/officeDocument/2006/relationships/hyperlink" Target="https://datadryad.org/stash/dataset/doi:10.5061/dryad.n2k66" TargetMode="External"/><Relationship Id="rId250" Type="http://schemas.openxmlformats.org/officeDocument/2006/relationships/hyperlink" Target="https://www.ncbi.nlm.nih.gov/pmc/articles/PMC6372165/" TargetMode="External"/><Relationship Id="rId271" Type="http://schemas.openxmlformats.org/officeDocument/2006/relationships/hyperlink" Target="https://www.ncbi.nlm.nih.gov/pmc/articles/PMC6372165/" TargetMode="External"/><Relationship Id="rId292" Type="http://schemas.openxmlformats.org/officeDocument/2006/relationships/hyperlink" Target="https://portal.ct.gov/CAES/Fact-Sheets/Tick-Summary/Summaries-of-Tick-Testing" TargetMode="External"/><Relationship Id="rId306" Type="http://schemas.openxmlformats.org/officeDocument/2006/relationships/hyperlink" Target="https://portal.ct.gov/CAES/Fact-Sheets/Tick-Summary/Summaries-of-Tick-Testing" TargetMode="External"/><Relationship Id="rId24" Type="http://schemas.openxmlformats.org/officeDocument/2006/relationships/hyperlink" Target="https://health.data.ny.gov/api/views/kibp-u2ip/files/5e822509-74dd-4d19-b041-631940bc76f0?download=true&amp;filename=NYSDOH_Tick_Overview.pdf" TargetMode="External"/><Relationship Id="rId45" Type="http://schemas.openxmlformats.org/officeDocument/2006/relationships/hyperlink" Target="https://health.data.ny.gov/api/views/kibp-u2ip/files/5e822509-74dd-4d19-b041-631940bc76f0?download=true&amp;filename=NYSDOH_Tick_Overview.pdf" TargetMode="External"/><Relationship Id="rId66" Type="http://schemas.openxmlformats.org/officeDocument/2006/relationships/hyperlink" Target="https://health.data.ny.gov/Health/Deer-Tick-Surveillance-Nymphs-May-to-Sept-excludin/kibp-u2ip" TargetMode="External"/><Relationship Id="rId87" Type="http://schemas.openxmlformats.org/officeDocument/2006/relationships/hyperlink" Target="https://health.data.ny.gov/api/views/kibp-u2ip/files/5e822509-74dd-4d19-b041-631940bc76f0?download=true&amp;filename=NYSDOH_Tick_Overview.pdf" TargetMode="External"/><Relationship Id="rId110" Type="http://schemas.openxmlformats.org/officeDocument/2006/relationships/hyperlink" Target="https://health.data.ny.gov/Health/Deer-Tick-Surveillance-Nymphs-May-to-Sept-excludin/kibp-u2ip" TargetMode="External"/><Relationship Id="rId131" Type="http://schemas.openxmlformats.org/officeDocument/2006/relationships/hyperlink" Target="https://health.data.ny.gov/Health/Deer-Tick-Surveillance-Nymphs-May-to-Sept-excludin/kibp-u2ip/data" TargetMode="External"/><Relationship Id="rId327" Type="http://schemas.openxmlformats.org/officeDocument/2006/relationships/hyperlink" Target="https://portal.ct.gov/CAES/Fact-Sheets/Tick-Summary/Summaries-of-Tick-Testing" TargetMode="External"/><Relationship Id="rId348" Type="http://schemas.openxmlformats.org/officeDocument/2006/relationships/hyperlink" Target="https://portal.ct.gov/CAES/Fact-Sheets/Tick-Summary/Summaries-of-Tick-Testing" TargetMode="External"/><Relationship Id="rId369" Type="http://schemas.openxmlformats.org/officeDocument/2006/relationships/hyperlink" Target="https://portal.ct.gov/CAES/Fact-Sheets/Tick-Summary/Summaries-of-Tick-Testing" TargetMode="External"/><Relationship Id="rId152" Type="http://schemas.openxmlformats.org/officeDocument/2006/relationships/hyperlink" Target="https://doi.org/10.5061/dryad.d1c8046" TargetMode="External"/><Relationship Id="rId173" Type="http://schemas.openxmlformats.org/officeDocument/2006/relationships/hyperlink" Target="https://doi.org/10.5061/dryad.d1c8046" TargetMode="External"/><Relationship Id="rId194" Type="http://schemas.openxmlformats.org/officeDocument/2006/relationships/hyperlink" Target="https://doi.org/10.5061/dryad.d1c8046" TargetMode="External"/><Relationship Id="rId208" Type="http://schemas.openxmlformats.org/officeDocument/2006/relationships/hyperlink" Target="https://cary-environmental-monitoring.squarespace.com/meteorology)" TargetMode="External"/><Relationship Id="rId229" Type="http://schemas.openxmlformats.org/officeDocument/2006/relationships/hyperlink" Target="https://cary-environmental-monitoring.squarespace.com/meteorology)" TargetMode="External"/><Relationship Id="rId380" Type="http://schemas.openxmlformats.org/officeDocument/2006/relationships/hyperlink" Target="https://portal.ct.gov/CAES/Fact-Sheets/Tick-Summary/Summaries-of-Tick-Testing" TargetMode="External"/><Relationship Id="rId415" Type="http://schemas.openxmlformats.org/officeDocument/2006/relationships/hyperlink" Target="https://portal.ct.gov/CAES/Fact-Sheets/Tick-Summary/Summaries-of-Tick-Testing" TargetMode="External"/><Relationship Id="rId240" Type="http://schemas.openxmlformats.org/officeDocument/2006/relationships/hyperlink" Target="https://www.ncbi.nlm.nih.gov/pmc/articles/PMC6372165/" TargetMode="External"/><Relationship Id="rId261" Type="http://schemas.openxmlformats.org/officeDocument/2006/relationships/hyperlink" Target="https://www.ncbi.nlm.nih.gov/pmc/articles/PMC6372165/" TargetMode="External"/><Relationship Id="rId14" Type="http://schemas.openxmlformats.org/officeDocument/2006/relationships/hyperlink" Target="https://health.data.ny.gov/Health/Deer-Tick-Surveillance-Nymphs-May-to-Sept-excludin/kibp-u2ip" TargetMode="External"/><Relationship Id="rId35" Type="http://schemas.openxmlformats.org/officeDocument/2006/relationships/hyperlink" Target="https://health.data.ny.gov/Health/Deer-Tick-Surveillance-Nymphs-May-to-Sept-excludin/kibp-u2ip" TargetMode="External"/><Relationship Id="rId56" Type="http://schemas.openxmlformats.org/officeDocument/2006/relationships/hyperlink" Target="https://health.data.ny.gov/Health/Deer-Tick-Surveillance-Nymphs-May-to-Sept-excludin/kibp-u2ip" TargetMode="External"/><Relationship Id="rId77" Type="http://schemas.openxmlformats.org/officeDocument/2006/relationships/hyperlink" Target="https://health.data.ny.gov/Health/Deer-Tick-Surveillance-Nymphs-May-to-Sept-excludin/kibp-u2ip/data" TargetMode="External"/><Relationship Id="rId100" Type="http://schemas.openxmlformats.org/officeDocument/2006/relationships/hyperlink" Target="https://health.data.ny.gov/Health/Nymph-Deer-Tick-Density-Chart-Beginning-2008/555i-97td" TargetMode="External"/><Relationship Id="rId282" Type="http://schemas.openxmlformats.org/officeDocument/2006/relationships/hyperlink" Target="https://portal.ct.gov/CAES/Fact-Sheets/Tick-Summary/Summaries-of-Tick-Testing" TargetMode="External"/><Relationship Id="rId317" Type="http://schemas.openxmlformats.org/officeDocument/2006/relationships/hyperlink" Target="https://portal.ct.gov/CAES/Fact-Sheets/Tick-Summary/Summaries-of-Tick-Testing" TargetMode="External"/><Relationship Id="rId338" Type="http://schemas.openxmlformats.org/officeDocument/2006/relationships/hyperlink" Target="https://portal.ct.gov/CAES/Fact-Sheets/Tick-Summary/Summaries-of-Tick-Testing" TargetMode="External"/><Relationship Id="rId359" Type="http://schemas.openxmlformats.org/officeDocument/2006/relationships/hyperlink" Target="https://portal.ct.gov/CAES/Fact-Sheets/Tick-Summary/Summaries-of-Tick-Testing" TargetMode="External"/><Relationship Id="rId8" Type="http://schemas.openxmlformats.org/officeDocument/2006/relationships/hyperlink" Target="https://health.data.ny.gov/Health/Adult-Deer-Tick-Density-Chart-Beginning-2008/wpzj-45q8" TargetMode="External"/><Relationship Id="rId98" Type="http://schemas.openxmlformats.org/officeDocument/2006/relationships/hyperlink" Target="https://health.data.ny.gov/Health/Deer-Tick-Surveillance-Nymphs-May-to-Sept-excludin/kibp-u2ip" TargetMode="External"/><Relationship Id="rId121" Type="http://schemas.openxmlformats.org/officeDocument/2006/relationships/hyperlink" Target="https://health.data.ny.gov/Health/Deer-Tick-Surveillance-Nymphs-May-to-Sept-excludin/kibp-u2ip/data" TargetMode="External"/><Relationship Id="rId142" Type="http://schemas.openxmlformats.org/officeDocument/2006/relationships/hyperlink" Target="https://health.data.ny.gov/Health/Deer-Tick-Surveillance-Nymphs-May-to-Sept-excludin/kibp-u2ip/data" TargetMode="External"/><Relationship Id="rId163" Type="http://schemas.openxmlformats.org/officeDocument/2006/relationships/hyperlink" Target="https://cary-environmental-monitoring.squarespace.com/meteorology)" TargetMode="External"/><Relationship Id="rId184" Type="http://schemas.openxmlformats.org/officeDocument/2006/relationships/hyperlink" Target="https://cary-environmental-monitoring.squarespace.com/meteorology)" TargetMode="External"/><Relationship Id="rId219" Type="http://schemas.openxmlformats.org/officeDocument/2006/relationships/hyperlink" Target="https://datadryad.org/stash/dataset/doi:10.5061/dryad.d1c8046" TargetMode="External"/><Relationship Id="rId370" Type="http://schemas.openxmlformats.org/officeDocument/2006/relationships/hyperlink" Target="https://portal.ct.gov/CAES/Fact-Sheets/Tick-Summary/Summaries-of-Tick-Testing" TargetMode="External"/><Relationship Id="rId391" Type="http://schemas.openxmlformats.org/officeDocument/2006/relationships/hyperlink" Target="https://portal.ct.gov/CAES/Fact-Sheets/Tick-Summary/Summaries-of-Tick-Testing" TargetMode="External"/><Relationship Id="rId405" Type="http://schemas.openxmlformats.org/officeDocument/2006/relationships/hyperlink" Target="https://portal.ct.gov/CAES/Fact-Sheets/Tick-Summary/Summaries-of-Tick-Testing" TargetMode="External"/><Relationship Id="rId426" Type="http://schemas.openxmlformats.org/officeDocument/2006/relationships/hyperlink" Target="https://datadryad.org/stash/dataset/doi:10.5061/dryad.n2k66" TargetMode="External"/><Relationship Id="rId230" Type="http://schemas.openxmlformats.org/officeDocument/2006/relationships/hyperlink" Target="https://doi.org/10.5061/dryad.d1c8046" TargetMode="External"/><Relationship Id="rId251" Type="http://schemas.openxmlformats.org/officeDocument/2006/relationships/hyperlink" Target="https://www.ncbi.nlm.nih.gov/pmc/articles/PMC6372165/" TargetMode="External"/><Relationship Id="rId25" Type="http://schemas.openxmlformats.org/officeDocument/2006/relationships/hyperlink" Target="https://health.data.ny.gov/Health/Deer-Tick-Surveillance-Adults-Oct-to-Dec-excluding/vzbp-i2d4" TargetMode="External"/><Relationship Id="rId46" Type="http://schemas.openxmlformats.org/officeDocument/2006/relationships/hyperlink" Target="https://health.data.ny.gov/Health/Deer-Tick-Surveillance-Adults-Oct-to-Dec-excluding/vzbp-i2d4" TargetMode="External"/><Relationship Id="rId67" Type="http://schemas.openxmlformats.org/officeDocument/2006/relationships/hyperlink" Target="https://health.data.ny.gov/api/views/kibp-u2ip/files/5e822509-74dd-4d19-b041-631940bc76f0?download=true&amp;filename=NYSDOH_Tick_Overview.pdf" TargetMode="External"/><Relationship Id="rId272" Type="http://schemas.openxmlformats.org/officeDocument/2006/relationships/hyperlink" Target="https://portal.ct.gov/CAES/Fact-Sheets/Tick-Summary/Summaries-of-Tick-Testing" TargetMode="External"/><Relationship Id="rId293" Type="http://schemas.openxmlformats.org/officeDocument/2006/relationships/hyperlink" Target="https://portal.ct.gov/CAES/Fact-Sheets/Tick-Summary/Summaries-of-Tick-Testing" TargetMode="External"/><Relationship Id="rId307" Type="http://schemas.openxmlformats.org/officeDocument/2006/relationships/hyperlink" Target="https://portal.ct.gov/CAES/Fact-Sheets/Tick-Summary/Summaries-of-Tick-Testing" TargetMode="External"/><Relationship Id="rId328" Type="http://schemas.openxmlformats.org/officeDocument/2006/relationships/hyperlink" Target="https://portal.ct.gov/CAES/Fact-Sheets/Tick-Summary/Summaries-of-Tick-Testing" TargetMode="External"/><Relationship Id="rId349" Type="http://schemas.openxmlformats.org/officeDocument/2006/relationships/hyperlink" Target="https://portal.ct.gov/CAES/Fact-Sheets/Tick-Summary/Summaries-of-Tick-Testing" TargetMode="External"/><Relationship Id="rId88" Type="http://schemas.openxmlformats.org/officeDocument/2006/relationships/hyperlink" Target="https://health.data.ny.gov/Health/Nymph-Deer-Tick-Density-Chart-Beginning-2008/555i-97td" TargetMode="External"/><Relationship Id="rId111" Type="http://schemas.openxmlformats.org/officeDocument/2006/relationships/hyperlink" Target="https://health.data.ny.gov/api/views/kibp-u2ip/files/5e822509-74dd-4d19-b041-631940bc76f0?download=true&amp;filename=NYSDOH_Tick_Overview.pdf" TargetMode="External"/><Relationship Id="rId132" Type="http://schemas.openxmlformats.org/officeDocument/2006/relationships/hyperlink" Target="https://health.data.ny.gov/Health/Deer-Tick-Surveillance-Nymphs-May-to-Sept-excludin/kibp-u2ip/data" TargetMode="External"/><Relationship Id="rId153" Type="http://schemas.openxmlformats.org/officeDocument/2006/relationships/hyperlink" Target="https://datadryad.org/stash/dataset/doi:10.5061/dryad.d1c8046" TargetMode="External"/><Relationship Id="rId174" Type="http://schemas.openxmlformats.org/officeDocument/2006/relationships/hyperlink" Target="https://datadryad.org/stash/dataset/doi:10.5061/dryad.d1c8046" TargetMode="External"/><Relationship Id="rId195" Type="http://schemas.openxmlformats.org/officeDocument/2006/relationships/hyperlink" Target="https://datadryad.org/stash/dataset/doi:10.5061/dryad.d1c8046" TargetMode="External"/><Relationship Id="rId209" Type="http://schemas.openxmlformats.org/officeDocument/2006/relationships/hyperlink" Target="https://doi.org/10.5061/dryad.d1c8046" TargetMode="External"/><Relationship Id="rId360" Type="http://schemas.openxmlformats.org/officeDocument/2006/relationships/hyperlink" Target="https://portal.ct.gov/CAES/Fact-Sheets/Tick-Summary/Summaries-of-Tick-Testing" TargetMode="External"/><Relationship Id="rId381" Type="http://schemas.openxmlformats.org/officeDocument/2006/relationships/hyperlink" Target="https://portal.ct.gov/CAES/Fact-Sheets/Tick-Summary/Summaries-of-Tick-Testing" TargetMode="External"/><Relationship Id="rId416" Type="http://schemas.openxmlformats.org/officeDocument/2006/relationships/hyperlink" Target="https://portal.ct.gov/CAES/Fact-Sheets/Tick-Summary/Summaries-of-Tick-Testing" TargetMode="External"/><Relationship Id="rId220" Type="http://schemas.openxmlformats.org/officeDocument/2006/relationships/hyperlink" Target="https://cary-environmental-monitoring.squarespace.com/meteorology)" TargetMode="External"/><Relationship Id="rId241" Type="http://schemas.openxmlformats.org/officeDocument/2006/relationships/hyperlink" Target="https://www.ncbi.nlm.nih.gov/pmc/articles/PMC6372165/" TargetMode="External"/><Relationship Id="rId15" Type="http://schemas.openxmlformats.org/officeDocument/2006/relationships/hyperlink" Target="https://health.data.ny.gov/api/views/kibp-u2ip/files/5e822509-74dd-4d19-b041-631940bc76f0?download=true&amp;filename=NYSDOH_Tick_Overview.pdf" TargetMode="External"/><Relationship Id="rId36" Type="http://schemas.openxmlformats.org/officeDocument/2006/relationships/hyperlink" Target="https://health.data.ny.gov/api/views/kibp-u2ip/files/5e822509-74dd-4d19-b041-631940bc76f0?download=true&amp;filename=NYSDOH_Tick_Overview.pdf" TargetMode="External"/><Relationship Id="rId57" Type="http://schemas.openxmlformats.org/officeDocument/2006/relationships/hyperlink" Target="https://health.data.ny.gov/api/views/kibp-u2ip/files/5e822509-74dd-4d19-b041-631940bc76f0?download=true&amp;filename=NYSDOH_Tick_Overview.pdf" TargetMode="External"/><Relationship Id="rId262" Type="http://schemas.openxmlformats.org/officeDocument/2006/relationships/hyperlink" Target="https://www.ncbi.nlm.nih.gov/pmc/articles/PMC6372165/" TargetMode="External"/><Relationship Id="rId283" Type="http://schemas.openxmlformats.org/officeDocument/2006/relationships/hyperlink" Target="https://portal.ct.gov/CAES/Fact-Sheets/Tick-Summary/Summaries-of-Tick-Testing" TargetMode="External"/><Relationship Id="rId318" Type="http://schemas.openxmlformats.org/officeDocument/2006/relationships/hyperlink" Target="https://portal.ct.gov/CAES/Fact-Sheets/Tick-Summary/Summaries-of-Tick-Testing" TargetMode="External"/><Relationship Id="rId339" Type="http://schemas.openxmlformats.org/officeDocument/2006/relationships/hyperlink" Target="https://portal.ct.gov/CAES/Fact-Sheets/Tick-Summary/Summaries-of-Tick-Testing" TargetMode="External"/><Relationship Id="rId78" Type="http://schemas.openxmlformats.org/officeDocument/2006/relationships/hyperlink" Target="https://health.data.ny.gov/Health/Deer-Tick-Surveillance-Nymphs-May-to-Sept-excludin/kibp-u2ip" TargetMode="External"/><Relationship Id="rId99" Type="http://schemas.openxmlformats.org/officeDocument/2006/relationships/hyperlink" Target="https://health.data.ny.gov/api/views/kibp-u2ip/files/5e822509-74dd-4d19-b041-631940bc76f0?download=true&amp;filename=NYSDOH_Tick_Overview.pdf" TargetMode="External"/><Relationship Id="rId101" Type="http://schemas.openxmlformats.org/officeDocument/2006/relationships/hyperlink" Target="https://health.data.ny.gov/Health/Deer-Tick-Surveillance-Nymphs-May-to-Sept-excludin/kibp-u2ip/data" TargetMode="External"/><Relationship Id="rId122" Type="http://schemas.openxmlformats.org/officeDocument/2006/relationships/hyperlink" Target="https://health.data.ny.gov/Health/Deer-Tick-Surveillance-Nymphs-May-to-Sept-excludin/kibp-u2ip/data" TargetMode="External"/><Relationship Id="rId143" Type="http://schemas.openxmlformats.org/officeDocument/2006/relationships/hyperlink" Target="https://health.data.ny.gov/Health/Deer-Tick-Surveillance-Nymphs-May-to-Sept-excludin/kibp-u2ip/data" TargetMode="External"/><Relationship Id="rId164" Type="http://schemas.openxmlformats.org/officeDocument/2006/relationships/hyperlink" Target="https://doi.org/10.5061/dryad.d1c8046" TargetMode="External"/><Relationship Id="rId185" Type="http://schemas.openxmlformats.org/officeDocument/2006/relationships/hyperlink" Target="https://doi.org/10.5061/dryad.d1c8046" TargetMode="External"/><Relationship Id="rId350" Type="http://schemas.openxmlformats.org/officeDocument/2006/relationships/hyperlink" Target="https://portal.ct.gov/CAES/Fact-Sheets/Tick-Summary/Summaries-of-Tick-Testing" TargetMode="External"/><Relationship Id="rId371" Type="http://schemas.openxmlformats.org/officeDocument/2006/relationships/hyperlink" Target="https://portal.ct.gov/CAES/Fact-Sheets/Tick-Summary/Summaries-of-Tick-Testing" TargetMode="External"/><Relationship Id="rId406" Type="http://schemas.openxmlformats.org/officeDocument/2006/relationships/hyperlink" Target="https://portal.ct.gov/CAES/Fact-Sheets/Tick-Summary/Summaries-of-Tick-Testing" TargetMode="External"/><Relationship Id="rId9" Type="http://schemas.openxmlformats.org/officeDocument/2006/relationships/hyperlink" Target="https://health.data.ny.gov/Health/Deer-Tick-Surveillance-Adults-Oct-to-Dec-excluding/vzbp-i2d4" TargetMode="External"/><Relationship Id="rId210" Type="http://schemas.openxmlformats.org/officeDocument/2006/relationships/hyperlink" Target="https://datadryad.org/stash/dataset/doi:10.5061/dryad.d1c8046" TargetMode="External"/><Relationship Id="rId392" Type="http://schemas.openxmlformats.org/officeDocument/2006/relationships/hyperlink" Target="https://portal.ct.gov/CAES/Fact-Sheets/Tick-Summary/Summaries-of-Tick-Testing" TargetMode="External"/><Relationship Id="rId427" Type="http://schemas.openxmlformats.org/officeDocument/2006/relationships/hyperlink" Target="https://datadryad.org/stash/dataset/doi:10.5061/dryad.n2k66" TargetMode="External"/><Relationship Id="rId26" Type="http://schemas.openxmlformats.org/officeDocument/2006/relationships/hyperlink" Target="https://health.data.ny.gov/Health/Deer-Tick-Surveillance-Nymphs-May-to-Sept-excludin/kibp-u2ip" TargetMode="External"/><Relationship Id="rId231" Type="http://schemas.openxmlformats.org/officeDocument/2006/relationships/hyperlink" Target="https://www.ncbi.nlm.nih.gov/pmc/articles/PMC6372165/" TargetMode="External"/><Relationship Id="rId252" Type="http://schemas.openxmlformats.org/officeDocument/2006/relationships/hyperlink" Target="https://www.ncbi.nlm.nih.gov/pmc/articles/PMC6372165/" TargetMode="External"/><Relationship Id="rId273" Type="http://schemas.openxmlformats.org/officeDocument/2006/relationships/hyperlink" Target="https://portal.ct.gov/CAES/Fact-Sheets/Tick-Summary/Summaries-of-Tick-Testing" TargetMode="External"/><Relationship Id="rId294" Type="http://schemas.openxmlformats.org/officeDocument/2006/relationships/hyperlink" Target="https://portal.ct.gov/CAES/Fact-Sheets/Tick-Summary/Summaries-of-Tick-Testing" TargetMode="External"/><Relationship Id="rId308" Type="http://schemas.openxmlformats.org/officeDocument/2006/relationships/hyperlink" Target="https://portal.ct.gov/CAES/Fact-Sheets/Tick-Summary/Summaries-of-Tick-Testing" TargetMode="External"/><Relationship Id="rId329" Type="http://schemas.openxmlformats.org/officeDocument/2006/relationships/hyperlink" Target="https://portal.ct.gov/CAES/Fact-Sheets/Tick-Summary/Summaries-of-Tick-Testing" TargetMode="External"/><Relationship Id="rId47" Type="http://schemas.openxmlformats.org/officeDocument/2006/relationships/hyperlink" Target="https://health.data.ny.gov/Health/Deer-Tick-Surveillance-Nymphs-May-to-Sept-excludin/kibp-u2ip" TargetMode="External"/><Relationship Id="rId68" Type="http://schemas.openxmlformats.org/officeDocument/2006/relationships/hyperlink" Target="https://health.data.ny.gov/Health/Nymph-Deer-Tick-Density-Chart-Beginning-2008/555i-97td" TargetMode="External"/><Relationship Id="rId89" Type="http://schemas.openxmlformats.org/officeDocument/2006/relationships/hyperlink" Target="https://health.data.ny.gov/Health/Deer-Tick-Surveillance-Nymphs-May-to-Sept-excludin/kibp-u2ip/data" TargetMode="External"/><Relationship Id="rId112" Type="http://schemas.openxmlformats.org/officeDocument/2006/relationships/hyperlink" Target="https://health.data.ny.gov/Health/Nymph-Deer-Tick-Density-Chart-Beginning-2008/555i-97td" TargetMode="External"/><Relationship Id="rId133" Type="http://schemas.openxmlformats.org/officeDocument/2006/relationships/hyperlink" Target="https://health.data.ny.gov/Health/Deer-Tick-Surveillance-Nymphs-May-to-Sept-excludin/kibp-u2ip/data" TargetMode="External"/><Relationship Id="rId154" Type="http://schemas.openxmlformats.org/officeDocument/2006/relationships/hyperlink" Target="https://cary-environmental-monitoring.squarespace.com/meteorology)" TargetMode="External"/><Relationship Id="rId175" Type="http://schemas.openxmlformats.org/officeDocument/2006/relationships/hyperlink" Target="https://cary-environmental-monitoring.squarespace.com/meteorology)" TargetMode="External"/><Relationship Id="rId340" Type="http://schemas.openxmlformats.org/officeDocument/2006/relationships/hyperlink" Target="https://portal.ct.gov/CAES/Fact-Sheets/Tick-Summary/Summaries-of-Tick-Testing" TargetMode="External"/><Relationship Id="rId361" Type="http://schemas.openxmlformats.org/officeDocument/2006/relationships/hyperlink" Target="https://portal.ct.gov/CAES/Fact-Sheets/Tick-Summary/Summaries-of-Tick-Testing" TargetMode="External"/><Relationship Id="rId196" Type="http://schemas.openxmlformats.org/officeDocument/2006/relationships/hyperlink" Target="https://cary-environmental-monitoring.squarespace.com/meteorology)" TargetMode="External"/><Relationship Id="rId200" Type="http://schemas.openxmlformats.org/officeDocument/2006/relationships/hyperlink" Target="https://doi.org/10.5061/dryad.d1c8046" TargetMode="External"/><Relationship Id="rId382" Type="http://schemas.openxmlformats.org/officeDocument/2006/relationships/hyperlink" Target="https://portal.ct.gov/CAES/Fact-Sheets/Tick-Summary/Summaries-of-Tick-Testing" TargetMode="External"/><Relationship Id="rId417" Type="http://schemas.openxmlformats.org/officeDocument/2006/relationships/hyperlink" Target="https://portal.ct.gov/CAES/Fact-Sheets/Tick-Summary/Summaries-of-Tick-Testing" TargetMode="External"/><Relationship Id="rId16" Type="http://schemas.openxmlformats.org/officeDocument/2006/relationships/hyperlink" Target="https://health.data.ny.gov/Health/Deer-Tick-Surveillance-Adults-Oct-to-Dec-excluding/vzbp-i2d4" TargetMode="External"/><Relationship Id="rId221" Type="http://schemas.openxmlformats.org/officeDocument/2006/relationships/hyperlink" Target="https://doi.org/10.5061/dryad.d1c8046" TargetMode="External"/><Relationship Id="rId242" Type="http://schemas.openxmlformats.org/officeDocument/2006/relationships/hyperlink" Target="https://www.ncbi.nlm.nih.gov/pmc/articles/PMC6372165/" TargetMode="External"/><Relationship Id="rId263" Type="http://schemas.openxmlformats.org/officeDocument/2006/relationships/hyperlink" Target="https://www.ncbi.nlm.nih.gov/pmc/articles/PMC6372165/" TargetMode="External"/><Relationship Id="rId284" Type="http://schemas.openxmlformats.org/officeDocument/2006/relationships/hyperlink" Target="https://portal.ct.gov/CAES/Fact-Sheets/Tick-Summary/Summaries-of-Tick-Testing" TargetMode="External"/><Relationship Id="rId319" Type="http://schemas.openxmlformats.org/officeDocument/2006/relationships/hyperlink" Target="https://portal.ct.gov/CAES/Fact-Sheets/Tick-Summary/Summaries-of-Tick-Testing" TargetMode="External"/><Relationship Id="rId37" Type="http://schemas.openxmlformats.org/officeDocument/2006/relationships/hyperlink" Target="https://health.data.ny.gov/Health/Deer-Tick-Surveillance-Adults-Oct-to-Dec-excluding/vzbp-i2d4" TargetMode="External"/><Relationship Id="rId58" Type="http://schemas.openxmlformats.org/officeDocument/2006/relationships/hyperlink" Target="https://health.data.ny.gov/Health/Deer-Tick-Surveillance-Adults-Oct-to-Dec-excluding/vzbp-i2d4" TargetMode="External"/><Relationship Id="rId79" Type="http://schemas.openxmlformats.org/officeDocument/2006/relationships/hyperlink" Target="https://health.data.ny.gov/api/views/kibp-u2ip/files/5e822509-74dd-4d19-b041-631940bc76f0?download=true&amp;filename=NYSDOH_Tick_Overview.pdf" TargetMode="External"/><Relationship Id="rId102" Type="http://schemas.openxmlformats.org/officeDocument/2006/relationships/hyperlink" Target="https://health.data.ny.gov/Health/Deer-Tick-Surveillance-Nymphs-May-to-Sept-excludin/kibp-u2ip" TargetMode="External"/><Relationship Id="rId123" Type="http://schemas.openxmlformats.org/officeDocument/2006/relationships/hyperlink" Target="https://health.data.ny.gov/Health/Deer-Tick-Surveillance-Nymphs-May-to-Sept-excludin/kibp-u2ip/data" TargetMode="External"/><Relationship Id="rId144" Type="http://schemas.openxmlformats.org/officeDocument/2006/relationships/hyperlink" Target="https://health.data.ny.gov/Health/Deer-Tick-Surveillance-Nymphs-May-to-Sept-excludin/kibp-u2ip/data" TargetMode="External"/><Relationship Id="rId330" Type="http://schemas.openxmlformats.org/officeDocument/2006/relationships/hyperlink" Target="https://portal.ct.gov/CAES/Fact-Sheets/Tick-Summary/Summaries-of-Tick-Testing" TargetMode="External"/><Relationship Id="rId90" Type="http://schemas.openxmlformats.org/officeDocument/2006/relationships/hyperlink" Target="https://health.data.ny.gov/Health/Deer-Tick-Surveillance-Nymphs-May-to-Sept-excludin/kibp-u2ip" TargetMode="External"/><Relationship Id="rId165" Type="http://schemas.openxmlformats.org/officeDocument/2006/relationships/hyperlink" Target="https://datadryad.org/stash/dataset/doi:10.5061/dryad.d1c8046" TargetMode="External"/><Relationship Id="rId186" Type="http://schemas.openxmlformats.org/officeDocument/2006/relationships/hyperlink" Target="https://datadryad.org/stash/dataset/doi:10.5061/dryad.d1c8046" TargetMode="External"/><Relationship Id="rId351" Type="http://schemas.openxmlformats.org/officeDocument/2006/relationships/hyperlink" Target="https://portal.ct.gov/CAES/Fact-Sheets/Tick-Summary/Summaries-of-Tick-Testing" TargetMode="External"/><Relationship Id="rId372" Type="http://schemas.openxmlformats.org/officeDocument/2006/relationships/hyperlink" Target="https://portal.ct.gov/CAES/Fact-Sheets/Tick-Summary/Summaries-of-Tick-Testing" TargetMode="External"/><Relationship Id="rId393" Type="http://schemas.openxmlformats.org/officeDocument/2006/relationships/hyperlink" Target="https://portal.ct.gov/CAES/Fact-Sheets/Tick-Summary/Summaries-of-Tick-Testing" TargetMode="External"/><Relationship Id="rId407" Type="http://schemas.openxmlformats.org/officeDocument/2006/relationships/hyperlink" Target="https://portal.ct.gov/CAES/Fact-Sheets/Tick-Summary/Summaries-of-Tick-Testing" TargetMode="External"/><Relationship Id="rId428" Type="http://schemas.openxmlformats.org/officeDocument/2006/relationships/printerSettings" Target="../printerSettings/printerSettings1.bin"/><Relationship Id="rId211" Type="http://schemas.openxmlformats.org/officeDocument/2006/relationships/hyperlink" Target="https://cary-environmental-monitoring.squarespace.com/meteorology)" TargetMode="External"/><Relationship Id="rId232" Type="http://schemas.openxmlformats.org/officeDocument/2006/relationships/hyperlink" Target="https://www.ncbi.nlm.nih.gov/pmc/articles/PMC6372165/" TargetMode="External"/><Relationship Id="rId253" Type="http://schemas.openxmlformats.org/officeDocument/2006/relationships/hyperlink" Target="https://www.ncbi.nlm.nih.gov/pmc/articles/PMC6372165/" TargetMode="External"/><Relationship Id="rId274" Type="http://schemas.openxmlformats.org/officeDocument/2006/relationships/hyperlink" Target="https://portal.ct.gov/CAES/Fact-Sheets/Tick-Summary/Summaries-of-Tick-Testing" TargetMode="External"/><Relationship Id="rId295" Type="http://schemas.openxmlformats.org/officeDocument/2006/relationships/hyperlink" Target="https://portal.ct.gov/CAES/Fact-Sheets/Tick-Summary/Summaries-of-Tick-Testing" TargetMode="External"/><Relationship Id="rId309" Type="http://schemas.openxmlformats.org/officeDocument/2006/relationships/hyperlink" Target="https://portal.ct.gov/CAES/Fact-Sheets/Tick-Summary/Summaries-of-Tick-Testing" TargetMode="External"/><Relationship Id="rId27" Type="http://schemas.openxmlformats.org/officeDocument/2006/relationships/hyperlink" Target="https://health.data.ny.gov/api/views/kibp-u2ip/files/5e822509-74dd-4d19-b041-631940bc76f0?download=true&amp;filename=NYSDOH_Tick_Overview.pdf" TargetMode="External"/><Relationship Id="rId48" Type="http://schemas.openxmlformats.org/officeDocument/2006/relationships/hyperlink" Target="https://health.data.ny.gov/api/views/kibp-u2ip/files/5e822509-74dd-4d19-b041-631940bc76f0?download=true&amp;filename=NYSDOH_Tick_Overview.pdf" TargetMode="External"/><Relationship Id="rId69" Type="http://schemas.openxmlformats.org/officeDocument/2006/relationships/hyperlink" Target="https://health.data.ny.gov/Health/Deer-Tick-Surveillance-Nymphs-May-to-Sept-excludin/kibp-u2ip/data" TargetMode="External"/><Relationship Id="rId113" Type="http://schemas.openxmlformats.org/officeDocument/2006/relationships/hyperlink" Target="https://health.data.ny.gov/Health/Deer-Tick-Surveillance-Nymphs-May-to-Sept-excludin/kibp-u2ip/data" TargetMode="External"/><Relationship Id="rId134" Type="http://schemas.openxmlformats.org/officeDocument/2006/relationships/hyperlink" Target="https://health.data.ny.gov/Health/Deer-Tick-Surveillance-Nymphs-May-to-Sept-excludin/kibp-u2ip/data" TargetMode="External"/><Relationship Id="rId320" Type="http://schemas.openxmlformats.org/officeDocument/2006/relationships/hyperlink" Target="https://portal.ct.gov/CAES/Fact-Sheets/Tick-Summary/Summaries-of-Tick-Testing" TargetMode="External"/><Relationship Id="rId80" Type="http://schemas.openxmlformats.org/officeDocument/2006/relationships/hyperlink" Target="https://health.data.ny.gov/Health/Nymph-Deer-Tick-Density-Chart-Beginning-2008/555i-97td" TargetMode="External"/><Relationship Id="rId155" Type="http://schemas.openxmlformats.org/officeDocument/2006/relationships/hyperlink" Target="https://doi.org/10.5061/dryad.d1c8046" TargetMode="External"/><Relationship Id="rId176" Type="http://schemas.openxmlformats.org/officeDocument/2006/relationships/hyperlink" Target="https://doi.org/10.5061/dryad.d1c8046" TargetMode="External"/><Relationship Id="rId197" Type="http://schemas.openxmlformats.org/officeDocument/2006/relationships/hyperlink" Target="https://doi.org/10.5061/dryad.d1c8046" TargetMode="External"/><Relationship Id="rId341" Type="http://schemas.openxmlformats.org/officeDocument/2006/relationships/hyperlink" Target="https://portal.ct.gov/CAES/Fact-Sheets/Tick-Summary/Summaries-of-Tick-Testing" TargetMode="External"/><Relationship Id="rId362" Type="http://schemas.openxmlformats.org/officeDocument/2006/relationships/hyperlink" Target="https://portal.ct.gov/CAES/Fact-Sheets/Tick-Summary/Summaries-of-Tick-Testing" TargetMode="External"/><Relationship Id="rId383" Type="http://schemas.openxmlformats.org/officeDocument/2006/relationships/hyperlink" Target="https://portal.ct.gov/CAES/Fact-Sheets/Tick-Summary/Summaries-of-Tick-Testing" TargetMode="External"/><Relationship Id="rId418" Type="http://schemas.openxmlformats.org/officeDocument/2006/relationships/hyperlink" Target="https://portal.ct.gov/CAES/Fact-Sheets/Tick-Summary/Summaries-of-Tick-Testing" TargetMode="External"/><Relationship Id="rId201" Type="http://schemas.openxmlformats.org/officeDocument/2006/relationships/hyperlink" Target="https://datadryad.org/stash/dataset/doi:10.5061/dryad.d1c8046" TargetMode="External"/><Relationship Id="rId222" Type="http://schemas.openxmlformats.org/officeDocument/2006/relationships/hyperlink" Target="https://datadryad.org/stash/dataset/doi:10.5061/dryad.d1c8046" TargetMode="External"/><Relationship Id="rId243" Type="http://schemas.openxmlformats.org/officeDocument/2006/relationships/hyperlink" Target="https://www.ncbi.nlm.nih.gov/pmc/articles/PMC6372165/" TargetMode="External"/><Relationship Id="rId264" Type="http://schemas.openxmlformats.org/officeDocument/2006/relationships/hyperlink" Target="https://www.ncbi.nlm.nih.gov/pmc/articles/PMC6372165/" TargetMode="External"/><Relationship Id="rId285" Type="http://schemas.openxmlformats.org/officeDocument/2006/relationships/hyperlink" Target="https://portal.ct.gov/CAES/Fact-Sheets/Tick-Summary/Summaries-of-Tick-Testing" TargetMode="External"/><Relationship Id="rId17" Type="http://schemas.openxmlformats.org/officeDocument/2006/relationships/hyperlink" Target="https://health.data.ny.gov/Health/Deer-Tick-Surveillance-Nymphs-May-to-Sept-excludin/kibp-u2ip" TargetMode="External"/><Relationship Id="rId38" Type="http://schemas.openxmlformats.org/officeDocument/2006/relationships/hyperlink" Target="https://health.data.ny.gov/Health/Deer-Tick-Surveillance-Nymphs-May-to-Sept-excludin/kibp-u2ip" TargetMode="External"/><Relationship Id="rId59" Type="http://schemas.openxmlformats.org/officeDocument/2006/relationships/hyperlink" Target="https://health.data.ny.gov/Health/Deer-Tick-Surveillance-Nymphs-May-to-Sept-excludin/kibp-u2ip" TargetMode="External"/><Relationship Id="rId103" Type="http://schemas.openxmlformats.org/officeDocument/2006/relationships/hyperlink" Target="https://health.data.ny.gov/api/views/kibp-u2ip/files/5e822509-74dd-4d19-b041-631940bc76f0?download=true&amp;filename=NYSDOH_Tick_Overview.pdf" TargetMode="External"/><Relationship Id="rId124" Type="http://schemas.openxmlformats.org/officeDocument/2006/relationships/hyperlink" Target="https://health.data.ny.gov/Health/Deer-Tick-Surveillance-Nymphs-May-to-Sept-excludin/kibp-u2ip/data" TargetMode="External"/><Relationship Id="rId310" Type="http://schemas.openxmlformats.org/officeDocument/2006/relationships/hyperlink" Target="https://portal.ct.gov/CAES/Fact-Sheets/Tick-Summary/Summaries-of-Tick-Testing" TargetMode="External"/><Relationship Id="rId70" Type="http://schemas.openxmlformats.org/officeDocument/2006/relationships/hyperlink" Target="https://health.data.ny.gov/Health/Deer-Tick-Surveillance-Nymphs-May-to-Sept-excludin/kibp-u2ip" TargetMode="External"/><Relationship Id="rId91" Type="http://schemas.openxmlformats.org/officeDocument/2006/relationships/hyperlink" Target="https://health.data.ny.gov/api/views/kibp-u2ip/files/5e822509-74dd-4d19-b041-631940bc76f0?download=true&amp;filename=NYSDOH_Tick_Overview.pdf" TargetMode="External"/><Relationship Id="rId145" Type="http://schemas.openxmlformats.org/officeDocument/2006/relationships/hyperlink" Target="https://health.data.ny.gov/Health/Deer-Tick-Surveillance-Nymphs-May-to-Sept-excludin/kibp-u2ip/data" TargetMode="External"/><Relationship Id="rId166" Type="http://schemas.openxmlformats.org/officeDocument/2006/relationships/hyperlink" Target="https://cary-environmental-monitoring.squarespace.com/meteorology)" TargetMode="External"/><Relationship Id="rId187" Type="http://schemas.openxmlformats.org/officeDocument/2006/relationships/hyperlink" Target="https://cary-environmental-monitoring.squarespace.com/meteorology)" TargetMode="External"/><Relationship Id="rId331" Type="http://schemas.openxmlformats.org/officeDocument/2006/relationships/hyperlink" Target="https://portal.ct.gov/CAES/Fact-Sheets/Tick-Summary/Summaries-of-Tick-Testing" TargetMode="External"/><Relationship Id="rId352" Type="http://schemas.openxmlformats.org/officeDocument/2006/relationships/hyperlink" Target="https://portal.ct.gov/CAES/Fact-Sheets/Tick-Summary/Summaries-of-Tick-Testing" TargetMode="External"/><Relationship Id="rId373" Type="http://schemas.openxmlformats.org/officeDocument/2006/relationships/hyperlink" Target="https://portal.ct.gov/CAES/Fact-Sheets/Tick-Summary/Summaries-of-Tick-Testing" TargetMode="External"/><Relationship Id="rId394" Type="http://schemas.openxmlformats.org/officeDocument/2006/relationships/hyperlink" Target="https://portal.ct.gov/CAES/Fact-Sheets/Tick-Summary/Summaries-of-Tick-Testing" TargetMode="External"/><Relationship Id="rId408" Type="http://schemas.openxmlformats.org/officeDocument/2006/relationships/hyperlink" Target="https://portal.ct.gov/CAES/Fact-Sheets/Tick-Summary/Summaries-of-Tick-Testing" TargetMode="External"/><Relationship Id="rId1" Type="http://schemas.openxmlformats.org/officeDocument/2006/relationships/hyperlink" Target="https://portal.lternet.edu/nis/mapbrowse?packageid=knb-lter-hfr.299.2" TargetMode="External"/><Relationship Id="rId212" Type="http://schemas.openxmlformats.org/officeDocument/2006/relationships/hyperlink" Target="https://doi.org/10.5061/dryad.d1c8046" TargetMode="External"/><Relationship Id="rId233" Type="http://schemas.openxmlformats.org/officeDocument/2006/relationships/hyperlink" Target="https://www.ncbi.nlm.nih.gov/pmc/articles/PMC6372165/" TargetMode="External"/><Relationship Id="rId254" Type="http://schemas.openxmlformats.org/officeDocument/2006/relationships/hyperlink" Target="https://www.ncbi.nlm.nih.gov/pmc/articles/PMC6372165/" TargetMode="External"/><Relationship Id="rId28" Type="http://schemas.openxmlformats.org/officeDocument/2006/relationships/hyperlink" Target="https://health.data.ny.gov/Health/Deer-Tick-Surveillance-Adults-Oct-to-Dec-excluding/vzbp-i2d4" TargetMode="External"/><Relationship Id="rId49" Type="http://schemas.openxmlformats.org/officeDocument/2006/relationships/hyperlink" Target="https://health.data.ny.gov/Health/Deer-Tick-Surveillance-Adults-Oct-to-Dec-excluding/vzbp-i2d4" TargetMode="External"/><Relationship Id="rId114" Type="http://schemas.openxmlformats.org/officeDocument/2006/relationships/hyperlink" Target="https://health.data.ny.gov/Health/Deer-Tick-Surveillance-Nymphs-May-to-Sept-excludin/kibp-u2ip" TargetMode="External"/><Relationship Id="rId275" Type="http://schemas.openxmlformats.org/officeDocument/2006/relationships/hyperlink" Target="https://portal.ct.gov/CAES/Fact-Sheets/Tick-Summary/Summaries-of-Tick-Testing" TargetMode="External"/><Relationship Id="rId296" Type="http://schemas.openxmlformats.org/officeDocument/2006/relationships/hyperlink" Target="https://portal.ct.gov/CAES/Fact-Sheets/Tick-Summary/Summaries-of-Tick-Testing" TargetMode="External"/><Relationship Id="rId300" Type="http://schemas.openxmlformats.org/officeDocument/2006/relationships/hyperlink" Target="https://portal.ct.gov/CAES/Fact-Sheets/Tick-Summary/Summaries-of-Tick-Testing" TargetMode="External"/><Relationship Id="rId60" Type="http://schemas.openxmlformats.org/officeDocument/2006/relationships/hyperlink" Target="https://health.data.ny.gov/api/views/kibp-u2ip/files/5e822509-74dd-4d19-b041-631940bc76f0?download=true&amp;filename=NYSDOH_Tick_Overview.pdf" TargetMode="External"/><Relationship Id="rId81" Type="http://schemas.openxmlformats.org/officeDocument/2006/relationships/hyperlink" Target="https://health.data.ny.gov/Health/Deer-Tick-Surveillance-Nymphs-May-to-Sept-excludin/kibp-u2ip/data" TargetMode="External"/><Relationship Id="rId135" Type="http://schemas.openxmlformats.org/officeDocument/2006/relationships/hyperlink" Target="https://health.data.ny.gov/Health/Deer-Tick-Surveillance-Nymphs-May-to-Sept-excludin/kibp-u2ip/data" TargetMode="External"/><Relationship Id="rId156" Type="http://schemas.openxmlformats.org/officeDocument/2006/relationships/hyperlink" Target="https://datadryad.org/stash/dataset/doi:10.5061/dryad.d1c8046" TargetMode="External"/><Relationship Id="rId177" Type="http://schemas.openxmlformats.org/officeDocument/2006/relationships/hyperlink" Target="https://datadryad.org/stash/dataset/doi:10.5061/dryad.d1c8046" TargetMode="External"/><Relationship Id="rId198" Type="http://schemas.openxmlformats.org/officeDocument/2006/relationships/hyperlink" Target="https://datadryad.org/stash/dataset/doi:10.5061/dryad.d1c8046" TargetMode="External"/><Relationship Id="rId321" Type="http://schemas.openxmlformats.org/officeDocument/2006/relationships/hyperlink" Target="https://portal.ct.gov/CAES/Fact-Sheets/Tick-Summary/Summaries-of-Tick-Testing" TargetMode="External"/><Relationship Id="rId342" Type="http://schemas.openxmlformats.org/officeDocument/2006/relationships/hyperlink" Target="https://portal.ct.gov/CAES/Fact-Sheets/Tick-Summary/Summaries-of-Tick-Testing" TargetMode="External"/><Relationship Id="rId363" Type="http://schemas.openxmlformats.org/officeDocument/2006/relationships/hyperlink" Target="https://portal.ct.gov/CAES/Fact-Sheets/Tick-Summary/Summaries-of-Tick-Testing" TargetMode="External"/><Relationship Id="rId384" Type="http://schemas.openxmlformats.org/officeDocument/2006/relationships/hyperlink" Target="https://portal.ct.gov/CAES/Fact-Sheets/Tick-Summary/Summaries-of-Tick-Testing" TargetMode="External"/><Relationship Id="rId419" Type="http://schemas.openxmlformats.org/officeDocument/2006/relationships/hyperlink" Target="https://portal.ct.gov/CAES/Fact-Sheets/Tick-Summary/Summaries-of-Tick-Testing" TargetMode="External"/><Relationship Id="rId202" Type="http://schemas.openxmlformats.org/officeDocument/2006/relationships/hyperlink" Target="https://cary-environmental-monitoring.squarespace.com/meteorology)" TargetMode="External"/><Relationship Id="rId223" Type="http://schemas.openxmlformats.org/officeDocument/2006/relationships/hyperlink" Target="https://cary-environmental-monitoring.squarespace.com/meteorology)" TargetMode="External"/><Relationship Id="rId244" Type="http://schemas.openxmlformats.org/officeDocument/2006/relationships/hyperlink" Target="https://www.ncbi.nlm.nih.gov/pmc/articles/PMC6372165/" TargetMode="External"/><Relationship Id="rId18" Type="http://schemas.openxmlformats.org/officeDocument/2006/relationships/hyperlink" Target="https://health.data.ny.gov/api/views/kibp-u2ip/files/5e822509-74dd-4d19-b041-631940bc76f0?download=true&amp;filename=NYSDOH_Tick_Overview.pdf" TargetMode="External"/><Relationship Id="rId39" Type="http://schemas.openxmlformats.org/officeDocument/2006/relationships/hyperlink" Target="https://health.data.ny.gov/api/views/kibp-u2ip/files/5e822509-74dd-4d19-b041-631940bc76f0?download=true&amp;filename=NYSDOH_Tick_Overview.pdf" TargetMode="External"/><Relationship Id="rId265" Type="http://schemas.openxmlformats.org/officeDocument/2006/relationships/hyperlink" Target="https://www.ncbi.nlm.nih.gov/pmc/articles/PMC6372165/" TargetMode="External"/><Relationship Id="rId286" Type="http://schemas.openxmlformats.org/officeDocument/2006/relationships/hyperlink" Target="https://portal.ct.gov/CAES/Fact-Sheets/Tick-Summary/Summaries-of-Tick-Testing" TargetMode="External"/><Relationship Id="rId50" Type="http://schemas.openxmlformats.org/officeDocument/2006/relationships/hyperlink" Target="https://health.data.ny.gov/Health/Deer-Tick-Surveillance-Nymphs-May-to-Sept-excludin/kibp-u2ip" TargetMode="External"/><Relationship Id="rId104" Type="http://schemas.openxmlformats.org/officeDocument/2006/relationships/hyperlink" Target="https://health.data.ny.gov/Health/Nymph-Deer-Tick-Density-Chart-Beginning-2008/555i-97td" TargetMode="External"/><Relationship Id="rId125" Type="http://schemas.openxmlformats.org/officeDocument/2006/relationships/hyperlink" Target="https://health.data.ny.gov/Health/Deer-Tick-Surveillance-Nymphs-May-to-Sept-excludin/kibp-u2ip/data" TargetMode="External"/><Relationship Id="rId146" Type="http://schemas.openxmlformats.org/officeDocument/2006/relationships/hyperlink" Target="https://health.data.ny.gov/Health/Deer-Tick-Surveillance-Nymphs-May-to-Sept-excludin/kibp-u2ip/data" TargetMode="External"/><Relationship Id="rId167" Type="http://schemas.openxmlformats.org/officeDocument/2006/relationships/hyperlink" Target="https://doi.org/10.5061/dryad.d1c8046" TargetMode="External"/><Relationship Id="rId188" Type="http://schemas.openxmlformats.org/officeDocument/2006/relationships/hyperlink" Target="https://doi.org/10.5061/dryad.d1c8046" TargetMode="External"/><Relationship Id="rId311" Type="http://schemas.openxmlformats.org/officeDocument/2006/relationships/hyperlink" Target="https://portal.ct.gov/CAES/Fact-Sheets/Tick-Summary/Summaries-of-Tick-Testing" TargetMode="External"/><Relationship Id="rId332" Type="http://schemas.openxmlformats.org/officeDocument/2006/relationships/hyperlink" Target="https://portal.ct.gov/CAES/Fact-Sheets/Tick-Summary/Summaries-of-Tick-Testing" TargetMode="External"/><Relationship Id="rId353" Type="http://schemas.openxmlformats.org/officeDocument/2006/relationships/hyperlink" Target="https://portal.ct.gov/CAES/Fact-Sheets/Tick-Summary/Summaries-of-Tick-Testing" TargetMode="External"/><Relationship Id="rId374" Type="http://schemas.openxmlformats.org/officeDocument/2006/relationships/hyperlink" Target="https://portal.ct.gov/CAES/Fact-Sheets/Tick-Summary/Summaries-of-Tick-Testing" TargetMode="External"/><Relationship Id="rId395" Type="http://schemas.openxmlformats.org/officeDocument/2006/relationships/hyperlink" Target="https://portal.ct.gov/CAES/Fact-Sheets/Tick-Summary/Summaries-of-Tick-Testing" TargetMode="External"/><Relationship Id="rId409" Type="http://schemas.openxmlformats.org/officeDocument/2006/relationships/hyperlink" Target="https://portal.ct.gov/CAES/Fact-Sheets/Tick-Summary/Summaries-of-Tick-Testing" TargetMode="External"/><Relationship Id="rId71" Type="http://schemas.openxmlformats.org/officeDocument/2006/relationships/hyperlink" Target="https://health.data.ny.gov/api/views/kibp-u2ip/files/5e822509-74dd-4d19-b041-631940bc76f0?download=true&amp;filename=NYSDOH_Tick_Overview.pdf" TargetMode="External"/><Relationship Id="rId92" Type="http://schemas.openxmlformats.org/officeDocument/2006/relationships/hyperlink" Target="https://health.data.ny.gov/Health/Nymph-Deer-Tick-Density-Chart-Beginning-2008/555i-97td" TargetMode="External"/><Relationship Id="rId213" Type="http://schemas.openxmlformats.org/officeDocument/2006/relationships/hyperlink" Target="https://datadryad.org/stash/dataset/doi:10.5061/dryad.d1c8046" TargetMode="External"/><Relationship Id="rId234" Type="http://schemas.openxmlformats.org/officeDocument/2006/relationships/hyperlink" Target="https://www.ncbi.nlm.nih.gov/pmc/articles/PMC6372165/" TargetMode="External"/><Relationship Id="rId420" Type="http://schemas.openxmlformats.org/officeDocument/2006/relationships/hyperlink" Target="https://datadryad.org/stash/dataset/doi:10.5061/dryad.n2k66" TargetMode="External"/><Relationship Id="rId2" Type="http://schemas.openxmlformats.org/officeDocument/2006/relationships/hyperlink" Target="https://doi.org/10.6073/pasta/71f12a4ffb7658e71a010866d1805a84" TargetMode="External"/><Relationship Id="rId29" Type="http://schemas.openxmlformats.org/officeDocument/2006/relationships/hyperlink" Target="https://health.data.ny.gov/Health/Deer-Tick-Surveillance-Nymphs-May-to-Sept-excludin/kibp-u2ip" TargetMode="External"/><Relationship Id="rId255" Type="http://schemas.openxmlformats.org/officeDocument/2006/relationships/hyperlink" Target="https://www.ncbi.nlm.nih.gov/pmc/articles/PMC6372165/" TargetMode="External"/><Relationship Id="rId276" Type="http://schemas.openxmlformats.org/officeDocument/2006/relationships/hyperlink" Target="https://portal.ct.gov/CAES/Fact-Sheets/Tick-Summary/Summaries-of-Tick-Testing" TargetMode="External"/><Relationship Id="rId297" Type="http://schemas.openxmlformats.org/officeDocument/2006/relationships/hyperlink" Target="https://portal.ct.gov/CAES/Fact-Sheets/Tick-Summary/Summaries-of-Tick-Testing" TargetMode="External"/><Relationship Id="rId40" Type="http://schemas.openxmlformats.org/officeDocument/2006/relationships/hyperlink" Target="https://health.data.ny.gov/Health/Deer-Tick-Surveillance-Adults-Oct-to-Dec-excluding/vzbp-i2d4" TargetMode="External"/><Relationship Id="rId115" Type="http://schemas.openxmlformats.org/officeDocument/2006/relationships/hyperlink" Target="https://health.data.ny.gov/api/views/kibp-u2ip/files/5e822509-74dd-4d19-b041-631940bc76f0?download=true&amp;filename=NYSDOH_Tick_Overview.pdf" TargetMode="External"/><Relationship Id="rId136" Type="http://schemas.openxmlformats.org/officeDocument/2006/relationships/hyperlink" Target="https://health.data.ny.gov/Health/Deer-Tick-Surveillance-Nymphs-May-to-Sept-excludin/kibp-u2ip/data" TargetMode="External"/><Relationship Id="rId157" Type="http://schemas.openxmlformats.org/officeDocument/2006/relationships/hyperlink" Target="https://cary-environmental-monitoring.squarespace.com/meteorology)" TargetMode="External"/><Relationship Id="rId178" Type="http://schemas.openxmlformats.org/officeDocument/2006/relationships/hyperlink" Target="https://cary-environmental-monitoring.squarespace.com/meteorology)" TargetMode="External"/><Relationship Id="rId301" Type="http://schemas.openxmlformats.org/officeDocument/2006/relationships/hyperlink" Target="https://portal.ct.gov/CAES/Fact-Sheets/Tick-Summary/Summaries-of-Tick-Testing" TargetMode="External"/><Relationship Id="rId322" Type="http://schemas.openxmlformats.org/officeDocument/2006/relationships/hyperlink" Target="https://portal.ct.gov/CAES/Fact-Sheets/Tick-Summary/Summaries-of-Tick-Testing" TargetMode="External"/><Relationship Id="rId343" Type="http://schemas.openxmlformats.org/officeDocument/2006/relationships/hyperlink" Target="https://portal.ct.gov/CAES/Fact-Sheets/Tick-Summary/Summaries-of-Tick-Testing" TargetMode="External"/><Relationship Id="rId364" Type="http://schemas.openxmlformats.org/officeDocument/2006/relationships/hyperlink" Target="https://portal.ct.gov/CAES/Fact-Sheets/Tick-Summary/Summaries-of-Tick-Testing" TargetMode="External"/><Relationship Id="rId61" Type="http://schemas.openxmlformats.org/officeDocument/2006/relationships/hyperlink" Target="https://health.data.ny.gov/Health/Deer-Tick-Surveillance-Nymphs-May-to-Sept-excludin/kibp-u2ip/data" TargetMode="External"/><Relationship Id="rId82" Type="http://schemas.openxmlformats.org/officeDocument/2006/relationships/hyperlink" Target="https://health.data.ny.gov/Health/Deer-Tick-Surveillance-Nymphs-May-to-Sept-excludin/kibp-u2ip" TargetMode="External"/><Relationship Id="rId199" Type="http://schemas.openxmlformats.org/officeDocument/2006/relationships/hyperlink" Target="https://cary-environmental-monitoring.squarespace.com/meteorology)" TargetMode="External"/><Relationship Id="rId203" Type="http://schemas.openxmlformats.org/officeDocument/2006/relationships/hyperlink" Target="https://doi.org/10.5061/dryad.d1c8046" TargetMode="External"/><Relationship Id="rId385" Type="http://schemas.openxmlformats.org/officeDocument/2006/relationships/hyperlink" Target="https://portal.ct.gov/CAES/Fact-Sheets/Tick-Summary/Summaries-of-Tick-Testing" TargetMode="External"/><Relationship Id="rId19" Type="http://schemas.openxmlformats.org/officeDocument/2006/relationships/hyperlink" Target="https://health.data.ny.gov/Health/Deer-Tick-Surveillance-Adults-Oct-to-Dec-excluding/vzbp-i2d4" TargetMode="External"/><Relationship Id="rId224" Type="http://schemas.openxmlformats.org/officeDocument/2006/relationships/hyperlink" Target="https://doi.org/10.5061/dryad.d1c8046" TargetMode="External"/><Relationship Id="rId245" Type="http://schemas.openxmlformats.org/officeDocument/2006/relationships/hyperlink" Target="https://www.ncbi.nlm.nih.gov/pmc/articles/PMC6372165/" TargetMode="External"/><Relationship Id="rId266" Type="http://schemas.openxmlformats.org/officeDocument/2006/relationships/hyperlink" Target="https://www.ncbi.nlm.nih.gov/pmc/articles/PMC6372165/" TargetMode="External"/><Relationship Id="rId287" Type="http://schemas.openxmlformats.org/officeDocument/2006/relationships/hyperlink" Target="https://portal.ct.gov/CAES/Fact-Sheets/Tick-Summary/Summaries-of-Tick-Testing" TargetMode="External"/><Relationship Id="rId410" Type="http://schemas.openxmlformats.org/officeDocument/2006/relationships/hyperlink" Target="https://portal.ct.gov/CAES/Fact-Sheets/Tick-Summary/Summaries-of-Tick-Testing" TargetMode="External"/><Relationship Id="rId30" Type="http://schemas.openxmlformats.org/officeDocument/2006/relationships/hyperlink" Target="https://health.data.ny.gov/api/views/kibp-u2ip/files/5e822509-74dd-4d19-b041-631940bc76f0?download=true&amp;filename=NYSDOH_Tick_Overview.pdf" TargetMode="External"/><Relationship Id="rId105" Type="http://schemas.openxmlformats.org/officeDocument/2006/relationships/hyperlink" Target="https://health.data.ny.gov/Health/Deer-Tick-Surveillance-Nymphs-May-to-Sept-excludin/kibp-u2ip/data" TargetMode="External"/><Relationship Id="rId126" Type="http://schemas.openxmlformats.org/officeDocument/2006/relationships/hyperlink" Target="https://health.data.ny.gov/Health/Deer-Tick-Surveillance-Nymphs-May-to-Sept-excludin/kibp-u2ip/data" TargetMode="External"/><Relationship Id="rId147" Type="http://schemas.openxmlformats.org/officeDocument/2006/relationships/hyperlink" Target="https://datadryad.org/stash/dataset/doi:10.5061/dryad.d1c8046" TargetMode="External"/><Relationship Id="rId168" Type="http://schemas.openxmlformats.org/officeDocument/2006/relationships/hyperlink" Target="https://datadryad.org/stash/dataset/doi:10.5061/dryad.d1c8046" TargetMode="External"/><Relationship Id="rId312" Type="http://schemas.openxmlformats.org/officeDocument/2006/relationships/hyperlink" Target="https://portal.ct.gov/CAES/Fact-Sheets/Tick-Summary/Summaries-of-Tick-Testing" TargetMode="External"/><Relationship Id="rId333" Type="http://schemas.openxmlformats.org/officeDocument/2006/relationships/hyperlink" Target="https://portal.ct.gov/CAES/Fact-Sheets/Tick-Summary/Summaries-of-Tick-Testing" TargetMode="External"/><Relationship Id="rId354" Type="http://schemas.openxmlformats.org/officeDocument/2006/relationships/hyperlink" Target="https://portal.ct.gov/CAES/Fact-Sheets/Tick-Summary/Summaries-of-Tick-Testing" TargetMode="External"/><Relationship Id="rId51" Type="http://schemas.openxmlformats.org/officeDocument/2006/relationships/hyperlink" Target="https://health.data.ny.gov/api/views/kibp-u2ip/files/5e822509-74dd-4d19-b041-631940bc76f0?download=true&amp;filename=NYSDOH_Tick_Overview.pdf" TargetMode="External"/><Relationship Id="rId72" Type="http://schemas.openxmlformats.org/officeDocument/2006/relationships/hyperlink" Target="https://health.data.ny.gov/Health/Nymph-Deer-Tick-Density-Chart-Beginning-2008/555i-97td" TargetMode="External"/><Relationship Id="rId93" Type="http://schemas.openxmlformats.org/officeDocument/2006/relationships/hyperlink" Target="https://health.data.ny.gov/Health/Deer-Tick-Surveillance-Nymphs-May-to-Sept-excludin/kibp-u2ip/data" TargetMode="External"/><Relationship Id="rId189" Type="http://schemas.openxmlformats.org/officeDocument/2006/relationships/hyperlink" Target="https://datadryad.org/stash/dataset/doi:10.5061/dryad.d1c8046" TargetMode="External"/><Relationship Id="rId375" Type="http://schemas.openxmlformats.org/officeDocument/2006/relationships/hyperlink" Target="https://portal.ct.gov/CAES/Fact-Sheets/Tick-Summary/Summaries-of-Tick-Testing" TargetMode="External"/><Relationship Id="rId396" Type="http://schemas.openxmlformats.org/officeDocument/2006/relationships/hyperlink" Target="https://portal.ct.gov/CAES/Fact-Sheets/Tick-Summary/Summaries-of-Tick-Testing" TargetMode="External"/><Relationship Id="rId3" Type="http://schemas.openxmlformats.org/officeDocument/2006/relationships/hyperlink" Target="https://portal.lternet.edu/nis/mapbrowse?packageid=knb-lter-hfr.299.2" TargetMode="External"/><Relationship Id="rId214" Type="http://schemas.openxmlformats.org/officeDocument/2006/relationships/hyperlink" Target="https://cary-environmental-monitoring.squarespace.com/meteorology)" TargetMode="External"/><Relationship Id="rId235" Type="http://schemas.openxmlformats.org/officeDocument/2006/relationships/hyperlink" Target="https://www.ncbi.nlm.nih.gov/pmc/articles/PMC6372165/" TargetMode="External"/><Relationship Id="rId256" Type="http://schemas.openxmlformats.org/officeDocument/2006/relationships/hyperlink" Target="https://www.ncbi.nlm.nih.gov/pmc/articles/PMC6372165/" TargetMode="External"/><Relationship Id="rId277" Type="http://schemas.openxmlformats.org/officeDocument/2006/relationships/hyperlink" Target="https://portal.ct.gov/CAES/Fact-Sheets/Tick-Summary/Summaries-of-Tick-Testing" TargetMode="External"/><Relationship Id="rId298" Type="http://schemas.openxmlformats.org/officeDocument/2006/relationships/hyperlink" Target="https://portal.ct.gov/CAES/Fact-Sheets/Tick-Summary/Summaries-of-Tick-Testing" TargetMode="External"/><Relationship Id="rId400" Type="http://schemas.openxmlformats.org/officeDocument/2006/relationships/hyperlink" Target="https://portal.ct.gov/CAES/Fact-Sheets/Tick-Summary/Summaries-of-Tick-Testing" TargetMode="External"/><Relationship Id="rId421" Type="http://schemas.openxmlformats.org/officeDocument/2006/relationships/hyperlink" Target="https://datadryad.org/stash/dataset/doi:10.5061/dryad.n2k66" TargetMode="External"/><Relationship Id="rId116" Type="http://schemas.openxmlformats.org/officeDocument/2006/relationships/hyperlink" Target="https://health.data.ny.gov/Health/Nymph-Deer-Tick-Density-Chart-Beginning-2008/555i-97td" TargetMode="External"/><Relationship Id="rId137" Type="http://schemas.openxmlformats.org/officeDocument/2006/relationships/hyperlink" Target="https://health.data.ny.gov/Health/Deer-Tick-Surveillance-Nymphs-May-to-Sept-excludin/kibp-u2ip/data" TargetMode="External"/><Relationship Id="rId158" Type="http://schemas.openxmlformats.org/officeDocument/2006/relationships/hyperlink" Target="https://doi.org/10.5061/dryad.d1c8046" TargetMode="External"/><Relationship Id="rId302" Type="http://schemas.openxmlformats.org/officeDocument/2006/relationships/hyperlink" Target="https://portal.ct.gov/CAES/Fact-Sheets/Tick-Summary/Summaries-of-Tick-Testing" TargetMode="External"/><Relationship Id="rId323" Type="http://schemas.openxmlformats.org/officeDocument/2006/relationships/hyperlink" Target="https://portal.ct.gov/CAES/Fact-Sheets/Tick-Summary/Summaries-of-Tick-Testing" TargetMode="External"/><Relationship Id="rId344" Type="http://schemas.openxmlformats.org/officeDocument/2006/relationships/hyperlink" Target="https://portal.ct.gov/CAES/Fact-Sheets/Tick-Summary/Summaries-of-Tick-Testing" TargetMode="External"/><Relationship Id="rId20" Type="http://schemas.openxmlformats.org/officeDocument/2006/relationships/hyperlink" Target="https://health.data.ny.gov/Health/Deer-Tick-Surveillance-Nymphs-May-to-Sept-excludin/kibp-u2ip" TargetMode="External"/><Relationship Id="rId41" Type="http://schemas.openxmlformats.org/officeDocument/2006/relationships/hyperlink" Target="https://health.data.ny.gov/Health/Deer-Tick-Surveillance-Nymphs-May-to-Sept-excludin/kibp-u2ip" TargetMode="External"/><Relationship Id="rId62" Type="http://schemas.openxmlformats.org/officeDocument/2006/relationships/hyperlink" Target="https://health.data.ny.gov/Health/Deer-Tick-Surveillance-Nymphs-May-to-Sept-excludin/kibp-u2ip" TargetMode="External"/><Relationship Id="rId83" Type="http://schemas.openxmlformats.org/officeDocument/2006/relationships/hyperlink" Target="https://health.data.ny.gov/api/views/kibp-u2ip/files/5e822509-74dd-4d19-b041-631940bc76f0?download=true&amp;filename=NYSDOH_Tick_Overview.pdf" TargetMode="External"/><Relationship Id="rId179" Type="http://schemas.openxmlformats.org/officeDocument/2006/relationships/hyperlink" Target="https://doi.org/10.5061/dryad.d1c8046" TargetMode="External"/><Relationship Id="rId365" Type="http://schemas.openxmlformats.org/officeDocument/2006/relationships/hyperlink" Target="https://portal.ct.gov/CAES/Fact-Sheets/Tick-Summary/Summaries-of-Tick-Testing" TargetMode="External"/><Relationship Id="rId386" Type="http://schemas.openxmlformats.org/officeDocument/2006/relationships/hyperlink" Target="https://portal.ct.gov/CAES/Fact-Sheets/Tick-Summary/Summaries-of-Tick-Testing" TargetMode="External"/><Relationship Id="rId190" Type="http://schemas.openxmlformats.org/officeDocument/2006/relationships/hyperlink" Target="https://cary-environmental-monitoring.squarespace.com/meteorology)" TargetMode="External"/><Relationship Id="rId204" Type="http://schemas.openxmlformats.org/officeDocument/2006/relationships/hyperlink" Target="https://datadryad.org/stash/dataset/doi:10.5061/dryad.d1c8046" TargetMode="External"/><Relationship Id="rId225" Type="http://schemas.openxmlformats.org/officeDocument/2006/relationships/hyperlink" Target="https://datadryad.org/stash/dataset/doi:10.5061/dryad.d1c8046" TargetMode="External"/><Relationship Id="rId246" Type="http://schemas.openxmlformats.org/officeDocument/2006/relationships/hyperlink" Target="https://www.ncbi.nlm.nih.gov/pmc/articles/PMC6372165/" TargetMode="External"/><Relationship Id="rId267" Type="http://schemas.openxmlformats.org/officeDocument/2006/relationships/hyperlink" Target="https://www.ncbi.nlm.nih.gov/pmc/articles/PMC6372165/" TargetMode="External"/><Relationship Id="rId288" Type="http://schemas.openxmlformats.org/officeDocument/2006/relationships/hyperlink" Target="https://portal.ct.gov/CAES/Fact-Sheets/Tick-Summary/Summaries-of-Tick-Testing" TargetMode="External"/><Relationship Id="rId411" Type="http://schemas.openxmlformats.org/officeDocument/2006/relationships/hyperlink" Target="https://portal.ct.gov/CAES/Fact-Sheets/Tick-Summary/Summaries-of-Tick-Testing" TargetMode="External"/><Relationship Id="rId106" Type="http://schemas.openxmlformats.org/officeDocument/2006/relationships/hyperlink" Target="https://health.data.ny.gov/Health/Deer-Tick-Surveillance-Nymphs-May-to-Sept-excludin/kibp-u2ip" TargetMode="External"/><Relationship Id="rId127" Type="http://schemas.openxmlformats.org/officeDocument/2006/relationships/hyperlink" Target="https://health.data.ny.gov/Health/Deer-Tick-Surveillance-Nymphs-May-to-Sept-excludin/kibp-u2ip/data" TargetMode="External"/><Relationship Id="rId313" Type="http://schemas.openxmlformats.org/officeDocument/2006/relationships/hyperlink" Target="https://portal.ct.gov/CAES/Fact-Sheets/Tick-Summary/Summaries-of-Tick-Testing" TargetMode="External"/><Relationship Id="rId10" Type="http://schemas.openxmlformats.org/officeDocument/2006/relationships/hyperlink" Target="https://health.data.ny.gov/Health/Deer-Tick-Surveillance-Nymphs-May-to-Sept-excludin/kibp-u2ip" TargetMode="External"/><Relationship Id="rId31" Type="http://schemas.openxmlformats.org/officeDocument/2006/relationships/hyperlink" Target="https://health.data.ny.gov/Health/Deer-Tick-Surveillance-Adults-Oct-to-Dec-excluding/vzbp-i2d4" TargetMode="External"/><Relationship Id="rId52" Type="http://schemas.openxmlformats.org/officeDocument/2006/relationships/hyperlink" Target="https://health.data.ny.gov/Health/Deer-Tick-Surveillance-Adults-Oct-to-Dec-excluding/vzbp-i2d4" TargetMode="External"/><Relationship Id="rId73" Type="http://schemas.openxmlformats.org/officeDocument/2006/relationships/hyperlink" Target="https://health.data.ny.gov/Health/Deer-Tick-Surveillance-Nymphs-May-to-Sept-excludin/kibp-u2ip/data" TargetMode="External"/><Relationship Id="rId94" Type="http://schemas.openxmlformats.org/officeDocument/2006/relationships/hyperlink" Target="https://health.data.ny.gov/Health/Deer-Tick-Surveillance-Nymphs-May-to-Sept-excludin/kibp-u2ip" TargetMode="External"/><Relationship Id="rId148" Type="http://schemas.openxmlformats.org/officeDocument/2006/relationships/hyperlink" Target="https://cary-environmental-monitoring.squarespace.com/meteorology)" TargetMode="External"/><Relationship Id="rId169" Type="http://schemas.openxmlformats.org/officeDocument/2006/relationships/hyperlink" Target="https://cary-environmental-monitoring.squarespace.com/meteorology)" TargetMode="External"/><Relationship Id="rId334" Type="http://schemas.openxmlformats.org/officeDocument/2006/relationships/hyperlink" Target="https://portal.ct.gov/CAES/Fact-Sheets/Tick-Summary/Summaries-of-Tick-Testing" TargetMode="External"/><Relationship Id="rId355" Type="http://schemas.openxmlformats.org/officeDocument/2006/relationships/hyperlink" Target="https://portal.ct.gov/CAES/Fact-Sheets/Tick-Summary/Summaries-of-Tick-Testing" TargetMode="External"/><Relationship Id="rId376" Type="http://schemas.openxmlformats.org/officeDocument/2006/relationships/hyperlink" Target="https://portal.ct.gov/CAES/Fact-Sheets/Tick-Summary/Summaries-of-Tick-Testing" TargetMode="External"/><Relationship Id="rId397" Type="http://schemas.openxmlformats.org/officeDocument/2006/relationships/hyperlink" Target="https://portal.ct.gov/CAES/Fact-Sheets/Tick-Summary/Summaries-of-Tick-Testing" TargetMode="External"/><Relationship Id="rId4" Type="http://schemas.openxmlformats.org/officeDocument/2006/relationships/hyperlink" Target="https://doi.org/10.6073/pasta/71f12a4ffb7658e71a010866d1805a84" TargetMode="External"/><Relationship Id="rId180" Type="http://schemas.openxmlformats.org/officeDocument/2006/relationships/hyperlink" Target="https://datadryad.org/stash/dataset/doi:10.5061/dryad.d1c8046" TargetMode="External"/><Relationship Id="rId215" Type="http://schemas.openxmlformats.org/officeDocument/2006/relationships/hyperlink" Target="https://doi.org/10.5061/dryad.d1c8046" TargetMode="External"/><Relationship Id="rId236" Type="http://schemas.openxmlformats.org/officeDocument/2006/relationships/hyperlink" Target="https://www.ncbi.nlm.nih.gov/pmc/articles/PMC6372165/" TargetMode="External"/><Relationship Id="rId257" Type="http://schemas.openxmlformats.org/officeDocument/2006/relationships/hyperlink" Target="https://www.ncbi.nlm.nih.gov/pmc/articles/PMC6372165/" TargetMode="External"/><Relationship Id="rId278" Type="http://schemas.openxmlformats.org/officeDocument/2006/relationships/hyperlink" Target="https://portal.ct.gov/CAES/Fact-Sheets/Tick-Summary/Summaries-of-Tick-Testing" TargetMode="External"/><Relationship Id="rId401" Type="http://schemas.openxmlformats.org/officeDocument/2006/relationships/hyperlink" Target="https://portal.ct.gov/CAES/Fact-Sheets/Tick-Summary/Summaries-of-Tick-Testing" TargetMode="External"/><Relationship Id="rId422" Type="http://schemas.openxmlformats.org/officeDocument/2006/relationships/hyperlink" Target="https://datadryad.org/stash/dataset/doi:10.5061/dryad.n2k66" TargetMode="External"/><Relationship Id="rId303" Type="http://schemas.openxmlformats.org/officeDocument/2006/relationships/hyperlink" Target="https://portal.ct.gov/CAES/Fact-Sheets/Tick-Summary/Summaries-of-Tick-Testing" TargetMode="External"/><Relationship Id="rId42" Type="http://schemas.openxmlformats.org/officeDocument/2006/relationships/hyperlink" Target="https://health.data.ny.gov/api/views/kibp-u2ip/files/5e822509-74dd-4d19-b041-631940bc76f0?download=true&amp;filename=NYSDOH_Tick_Overview.pdf" TargetMode="External"/><Relationship Id="rId84" Type="http://schemas.openxmlformats.org/officeDocument/2006/relationships/hyperlink" Target="https://health.data.ny.gov/Health/Nymph-Deer-Tick-Density-Chart-Beginning-2008/555i-97td" TargetMode="External"/><Relationship Id="rId138" Type="http://schemas.openxmlformats.org/officeDocument/2006/relationships/hyperlink" Target="https://health.data.ny.gov/Health/Deer-Tick-Surveillance-Nymphs-May-to-Sept-excludin/kibp-u2ip/data" TargetMode="External"/><Relationship Id="rId345" Type="http://schemas.openxmlformats.org/officeDocument/2006/relationships/hyperlink" Target="https://portal.ct.gov/CAES/Fact-Sheets/Tick-Summary/Summaries-of-Tick-Testing" TargetMode="External"/><Relationship Id="rId387" Type="http://schemas.openxmlformats.org/officeDocument/2006/relationships/hyperlink" Target="https://portal.ct.gov/CAES/Fact-Sheets/Tick-Summary/Summaries-of-Tick-Testing" TargetMode="External"/><Relationship Id="rId191" Type="http://schemas.openxmlformats.org/officeDocument/2006/relationships/hyperlink" Target="https://doi.org/10.5061/dryad.d1c8046" TargetMode="External"/><Relationship Id="rId205" Type="http://schemas.openxmlformats.org/officeDocument/2006/relationships/hyperlink" Target="https://cary-environmental-monitoring.squarespace.com/meteorology)" TargetMode="External"/><Relationship Id="rId247" Type="http://schemas.openxmlformats.org/officeDocument/2006/relationships/hyperlink" Target="https://www.ncbi.nlm.nih.gov/pmc/articles/PMC6372165/" TargetMode="External"/><Relationship Id="rId412" Type="http://schemas.openxmlformats.org/officeDocument/2006/relationships/hyperlink" Target="https://portal.ct.gov/CAES/Fact-Sheets/Tick-Summary/Summaries-of-Tick-Testing" TargetMode="External"/><Relationship Id="rId107" Type="http://schemas.openxmlformats.org/officeDocument/2006/relationships/hyperlink" Target="https://health.data.ny.gov/api/views/kibp-u2ip/files/5e822509-74dd-4d19-b041-631940bc76f0?download=true&amp;filename=NYSDOH_Tick_Overview.pdf" TargetMode="External"/><Relationship Id="rId289" Type="http://schemas.openxmlformats.org/officeDocument/2006/relationships/hyperlink" Target="https://portal.ct.gov/CAES/Fact-Sheets/Tick-Summary/Summaries-of-Tick-Testing" TargetMode="External"/><Relationship Id="rId11" Type="http://schemas.openxmlformats.org/officeDocument/2006/relationships/hyperlink" Target="https://health.data.ny.gov/api/views/kibp-u2ip/files/5e822509-74dd-4d19-b041-631940bc76f0?download=true&amp;filename=NYSDOH_Tick_Overview.pdf" TargetMode="External"/><Relationship Id="rId53" Type="http://schemas.openxmlformats.org/officeDocument/2006/relationships/hyperlink" Target="https://health.data.ny.gov/Health/Deer-Tick-Surveillance-Nymphs-May-to-Sept-excludin/kibp-u2ip" TargetMode="External"/><Relationship Id="rId149" Type="http://schemas.openxmlformats.org/officeDocument/2006/relationships/hyperlink" Target="https://doi.org/10.5061/dryad.d1c8046" TargetMode="External"/><Relationship Id="rId314" Type="http://schemas.openxmlformats.org/officeDocument/2006/relationships/hyperlink" Target="https://portal.ct.gov/CAES/Fact-Sheets/Tick-Summary/Summaries-of-Tick-Testing" TargetMode="External"/><Relationship Id="rId356" Type="http://schemas.openxmlformats.org/officeDocument/2006/relationships/hyperlink" Target="https://portal.ct.gov/CAES/Fact-Sheets/Tick-Summary/Summaries-of-Tick-Testing" TargetMode="External"/><Relationship Id="rId398" Type="http://schemas.openxmlformats.org/officeDocument/2006/relationships/hyperlink" Target="https://portal.ct.gov/CAES/Fact-Sheets/Tick-Summary/Summaries-of-Tick-Testing" TargetMode="External"/><Relationship Id="rId95" Type="http://schemas.openxmlformats.org/officeDocument/2006/relationships/hyperlink" Target="https://health.data.ny.gov/api/views/kibp-u2ip/files/5e822509-74dd-4d19-b041-631940bc76f0?download=true&amp;filename=NYSDOH_Tick_Overview.pdf" TargetMode="External"/><Relationship Id="rId160" Type="http://schemas.openxmlformats.org/officeDocument/2006/relationships/hyperlink" Target="https://cary-environmental-monitoring.squarespace.com/meteorology)" TargetMode="External"/><Relationship Id="rId216" Type="http://schemas.openxmlformats.org/officeDocument/2006/relationships/hyperlink" Target="https://datadryad.org/stash/dataset/doi:10.5061/dryad.d1c8046" TargetMode="External"/><Relationship Id="rId423" Type="http://schemas.openxmlformats.org/officeDocument/2006/relationships/hyperlink" Target="https://datadryad.org/stash/dataset/doi:10.5061/dryad.n2k66" TargetMode="External"/><Relationship Id="rId258" Type="http://schemas.openxmlformats.org/officeDocument/2006/relationships/hyperlink" Target="https://www.ncbi.nlm.nih.gov/pmc/articles/PMC6372165/" TargetMode="External"/><Relationship Id="rId22" Type="http://schemas.openxmlformats.org/officeDocument/2006/relationships/hyperlink" Target="https://health.data.ny.gov/Health/Deer-Tick-Surveillance-Adults-Oct-to-Dec-excluding/vzbp-i2d4" TargetMode="External"/><Relationship Id="rId64" Type="http://schemas.openxmlformats.org/officeDocument/2006/relationships/hyperlink" Target="https://health.data.ny.gov/Health/Nymph-Deer-Tick-Density-Chart-Beginning-2008/555i-97td" TargetMode="External"/><Relationship Id="rId118" Type="http://schemas.openxmlformats.org/officeDocument/2006/relationships/hyperlink" Target="https://health.data.ny.gov/Health/Deer-Tick-Surveillance-Nymphs-May-to-Sept-excludin/kibp-u2ip/data" TargetMode="External"/><Relationship Id="rId325" Type="http://schemas.openxmlformats.org/officeDocument/2006/relationships/hyperlink" Target="https://portal.ct.gov/CAES/Fact-Sheets/Tick-Summary/Summaries-of-Tick-Testing" TargetMode="External"/><Relationship Id="rId367" Type="http://schemas.openxmlformats.org/officeDocument/2006/relationships/hyperlink" Target="https://portal.ct.gov/CAES/Fact-Sheets/Tick-Summary/Summaries-of-Tick-Tes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1168"/>
  <sheetViews>
    <sheetView tabSelected="1" topLeftCell="K1" workbookViewId="0">
      <pane ySplit="1" topLeftCell="A2" activePane="bottomLeft" state="frozen"/>
      <selection pane="bottomLeft" activeCell="L6" sqref="L6"/>
    </sheetView>
  </sheetViews>
  <sheetFormatPr defaultColWidth="14.453125" defaultRowHeight="15.75" customHeight="1"/>
  <cols>
    <col min="1" max="1" width="15.81640625" customWidth="1"/>
    <col min="2" max="2" width="15.54296875" customWidth="1"/>
    <col min="3" max="3" width="24.7265625" customWidth="1"/>
    <col min="13" max="13" width="29.08984375" customWidth="1"/>
    <col min="14" max="14" width="23.453125" customWidth="1"/>
    <col min="15" max="16" width="23.26953125" customWidth="1"/>
    <col min="17" max="17" width="17.81640625" customWidth="1"/>
    <col min="18" max="18" width="16.26953125" customWidth="1"/>
    <col min="20" max="20" width="27.54296875" customWidth="1"/>
    <col min="22" max="22" width="18.81640625" customWidth="1"/>
    <col min="27" max="27" width="20.26953125" customWidth="1"/>
    <col min="28" max="28" width="16.54296875" customWidth="1"/>
  </cols>
  <sheetData>
    <row r="1" spans="1:51" ht="15.75" customHeight="1" thickBot="1">
      <c r="A1" s="3" t="s">
        <v>3</v>
      </c>
      <c r="B1" s="3" t="s">
        <v>257</v>
      </c>
      <c r="C1" s="3" t="s">
        <v>5</v>
      </c>
      <c r="D1" s="3" t="s">
        <v>258</v>
      </c>
      <c r="E1" s="3" t="s">
        <v>6</v>
      </c>
      <c r="F1" s="3" t="s">
        <v>259</v>
      </c>
      <c r="G1" s="3" t="s">
        <v>260</v>
      </c>
      <c r="H1" s="3" t="s">
        <v>7</v>
      </c>
      <c r="I1" s="3" t="s">
        <v>8</v>
      </c>
      <c r="J1" s="3" t="s">
        <v>9</v>
      </c>
      <c r="K1" s="3" t="s">
        <v>10</v>
      </c>
      <c r="L1" s="3" t="s">
        <v>11</v>
      </c>
      <c r="M1" s="3" t="s">
        <v>12</v>
      </c>
      <c r="N1" s="3" t="s">
        <v>261</v>
      </c>
      <c r="O1" s="3" t="s">
        <v>262</v>
      </c>
      <c r="P1" s="3" t="s">
        <v>263</v>
      </c>
      <c r="Q1" s="3" t="s">
        <v>264</v>
      </c>
      <c r="R1" s="3" t="s">
        <v>265</v>
      </c>
      <c r="S1" s="3" t="s">
        <v>266</v>
      </c>
      <c r="T1" s="3" t="s">
        <v>267</v>
      </c>
      <c r="U1" s="3" t="s">
        <v>19</v>
      </c>
      <c r="V1" s="5" t="s">
        <v>268</v>
      </c>
      <c r="W1" s="5" t="s">
        <v>269</v>
      </c>
      <c r="X1" s="5" t="s">
        <v>270</v>
      </c>
      <c r="Y1" s="5" t="s">
        <v>271</v>
      </c>
      <c r="Z1" s="5" t="s">
        <v>272</v>
      </c>
      <c r="AA1" s="5" t="s">
        <v>273</v>
      </c>
      <c r="AB1" s="5" t="s">
        <v>274</v>
      </c>
      <c r="AC1" s="1" t="s">
        <v>275</v>
      </c>
      <c r="AD1" s="1" t="s">
        <v>276</v>
      </c>
      <c r="AE1" s="5" t="s">
        <v>277</v>
      </c>
      <c r="AF1" s="3" t="s">
        <v>40</v>
      </c>
      <c r="AG1" s="3" t="s">
        <v>41</v>
      </c>
      <c r="AH1" s="6"/>
      <c r="AI1" s="6"/>
      <c r="AJ1" s="6"/>
      <c r="AK1" s="6"/>
      <c r="AL1" s="6"/>
      <c r="AM1" s="6"/>
      <c r="AN1" s="6"/>
      <c r="AO1" s="6"/>
      <c r="AP1" s="6"/>
      <c r="AQ1" s="6"/>
      <c r="AR1" s="6"/>
      <c r="AS1" s="6"/>
      <c r="AT1" s="6"/>
      <c r="AU1" s="6"/>
      <c r="AV1" s="6"/>
      <c r="AW1" s="6"/>
      <c r="AX1" s="6"/>
      <c r="AY1" s="6"/>
    </row>
    <row r="2" spans="1:51" ht="15.75" customHeight="1" thickBot="1">
      <c r="A2" s="4" t="s">
        <v>45</v>
      </c>
      <c r="B2" s="4" t="s">
        <v>46</v>
      </c>
      <c r="C2" s="10" t="s">
        <v>49</v>
      </c>
      <c r="D2" s="4">
        <f t="shared" ref="D2:D290" si="0">G2-F2</f>
        <v>11</v>
      </c>
      <c r="E2" t="str">
        <f t="shared" ref="E2:E290" si="1">CONCATENATE(TEXT(F2,"#"),"-",TEXT(G2,"#"))</f>
        <v>2006-2017</v>
      </c>
      <c r="F2" s="4">
        <v>2006</v>
      </c>
      <c r="G2" s="4">
        <v>2017</v>
      </c>
      <c r="H2" s="7" t="s">
        <v>73</v>
      </c>
      <c r="I2" s="7"/>
      <c r="J2" s="7"/>
      <c r="K2" s="4" t="s">
        <v>74</v>
      </c>
      <c r="L2" s="7"/>
      <c r="M2" s="38" t="s">
        <v>278</v>
      </c>
      <c r="N2" s="4" t="s">
        <v>75</v>
      </c>
      <c r="O2" s="4" t="s">
        <v>76</v>
      </c>
      <c r="P2" s="4" t="s">
        <v>77</v>
      </c>
      <c r="Q2" s="11" t="s">
        <v>78</v>
      </c>
      <c r="R2" s="4" t="s">
        <v>79</v>
      </c>
      <c r="S2" s="4" t="s">
        <v>80</v>
      </c>
      <c r="U2" s="4" t="s">
        <v>81</v>
      </c>
      <c r="V2" s="12">
        <v>9</v>
      </c>
      <c r="W2" s="12">
        <v>-1.259061</v>
      </c>
      <c r="X2" s="4">
        <v>1.4363939999999999</v>
      </c>
      <c r="Y2" s="12">
        <v>-1.1907319999999999</v>
      </c>
      <c r="Z2" s="4">
        <v>1.504723</v>
      </c>
      <c r="AA2" s="4">
        <v>0.1090909</v>
      </c>
      <c r="AB2" s="4">
        <v>0.1090909</v>
      </c>
      <c r="AC2" s="4">
        <f t="shared" ref="AC2:AC290" si="2">1-AB2</f>
        <v>0.89090910000000001</v>
      </c>
      <c r="AD2" s="4">
        <v>2</v>
      </c>
      <c r="AE2" s="13" t="s">
        <v>82</v>
      </c>
    </row>
    <row r="3" spans="1:51" ht="15.75" customHeight="1" thickBot="1">
      <c r="A3" s="14" t="s">
        <v>45</v>
      </c>
      <c r="B3" s="14" t="s">
        <v>46</v>
      </c>
      <c r="C3" s="15" t="s">
        <v>49</v>
      </c>
      <c r="D3" s="4">
        <f t="shared" si="0"/>
        <v>12</v>
      </c>
      <c r="E3" t="str">
        <f t="shared" si="1"/>
        <v>2006-2018</v>
      </c>
      <c r="F3" s="14">
        <v>2006</v>
      </c>
      <c r="G3" s="14">
        <v>2018</v>
      </c>
      <c r="H3" s="14" t="s">
        <v>73</v>
      </c>
      <c r="I3" s="14"/>
      <c r="J3" s="14"/>
      <c r="K3" s="4" t="s">
        <v>74</v>
      </c>
      <c r="L3" s="14"/>
      <c r="M3" s="39" t="s">
        <v>278</v>
      </c>
      <c r="N3" s="14" t="s">
        <v>75</v>
      </c>
      <c r="O3" s="14" t="s">
        <v>76</v>
      </c>
      <c r="P3" s="14" t="s">
        <v>77</v>
      </c>
      <c r="Q3" s="14" t="s">
        <v>83</v>
      </c>
      <c r="R3" s="14" t="s">
        <v>79</v>
      </c>
      <c r="S3" s="14" t="s">
        <v>80</v>
      </c>
      <c r="T3" s="16"/>
      <c r="U3" s="14" t="s">
        <v>81</v>
      </c>
      <c r="V3" s="14">
        <v>9</v>
      </c>
      <c r="W3" s="14">
        <v>-1.6325050999999999</v>
      </c>
      <c r="X3" s="14">
        <v>0.91420290000000004</v>
      </c>
      <c r="Y3" s="14">
        <v>-1.6329617999999999</v>
      </c>
      <c r="Z3" s="14">
        <v>0.91374619999999995</v>
      </c>
      <c r="AA3" s="14">
        <v>0.1090909</v>
      </c>
      <c r="AB3" s="14">
        <v>0.1090909</v>
      </c>
      <c r="AC3" s="4">
        <f t="shared" si="2"/>
        <v>0.89090910000000001</v>
      </c>
      <c r="AD3" s="4">
        <v>2</v>
      </c>
      <c r="AE3" s="17" t="s">
        <v>82</v>
      </c>
      <c r="AF3" s="16"/>
      <c r="AG3" s="16"/>
      <c r="AH3" s="18"/>
      <c r="AI3" s="18"/>
      <c r="AJ3" s="18"/>
      <c r="AK3" s="18"/>
      <c r="AL3" s="18"/>
      <c r="AM3" s="18"/>
      <c r="AN3" s="18"/>
      <c r="AO3" s="18"/>
      <c r="AP3" s="18"/>
      <c r="AQ3" s="18"/>
      <c r="AR3" s="18"/>
      <c r="AS3" s="18"/>
      <c r="AT3" s="18"/>
      <c r="AU3" s="18"/>
      <c r="AV3" s="18"/>
      <c r="AW3" s="18"/>
      <c r="AX3" s="18"/>
      <c r="AY3" s="18"/>
    </row>
    <row r="4" spans="1:51" ht="15.75" customHeight="1" thickBot="1">
      <c r="A4" s="11" t="s">
        <v>45</v>
      </c>
      <c r="B4" s="11" t="s">
        <v>67</v>
      </c>
      <c r="C4" s="19" t="s">
        <v>84</v>
      </c>
      <c r="D4" s="11">
        <f t="shared" si="0"/>
        <v>10</v>
      </c>
      <c r="E4" s="20" t="str">
        <f t="shared" si="1"/>
        <v>2008-2018</v>
      </c>
      <c r="F4" s="11">
        <v>2008</v>
      </c>
      <c r="G4" s="11">
        <v>2018</v>
      </c>
      <c r="H4" s="21" t="s">
        <v>85</v>
      </c>
      <c r="I4" s="21" t="s">
        <v>86</v>
      </c>
      <c r="J4" s="21"/>
      <c r="K4" s="21"/>
      <c r="L4" s="21"/>
      <c r="M4" s="39" t="s">
        <v>279</v>
      </c>
      <c r="N4" s="8" t="s">
        <v>87</v>
      </c>
      <c r="O4" s="8" t="s">
        <v>88</v>
      </c>
      <c r="P4" s="4" t="s">
        <v>77</v>
      </c>
      <c r="Q4" s="8" t="s">
        <v>89</v>
      </c>
      <c r="R4" s="21" t="s">
        <v>90</v>
      </c>
      <c r="S4" s="21" t="s">
        <v>91</v>
      </c>
      <c r="T4" s="21" t="s">
        <v>92</v>
      </c>
      <c r="U4" s="11" t="s">
        <v>81</v>
      </c>
      <c r="V4" s="11">
        <v>6</v>
      </c>
      <c r="W4" s="11">
        <v>-1.3122702820000001</v>
      </c>
      <c r="X4" s="11">
        <v>0.40106840500000002</v>
      </c>
      <c r="Y4" s="11">
        <v>-1.095132325</v>
      </c>
      <c r="Z4" s="11">
        <v>0.61820636200000001</v>
      </c>
      <c r="AA4" s="11">
        <v>0.177777778</v>
      </c>
      <c r="AB4" s="11">
        <v>0.82222222199999995</v>
      </c>
      <c r="AC4" s="4">
        <f t="shared" si="2"/>
        <v>0.17777777800000005</v>
      </c>
      <c r="AD4" s="11">
        <v>2</v>
      </c>
      <c r="AE4" s="22" t="s">
        <v>93</v>
      </c>
      <c r="AF4" s="19" t="s">
        <v>94</v>
      </c>
      <c r="AG4" s="19" t="s">
        <v>95</v>
      </c>
      <c r="AH4" s="20"/>
      <c r="AI4" s="20"/>
      <c r="AJ4" s="20"/>
      <c r="AK4" s="20"/>
      <c r="AL4" s="20"/>
      <c r="AM4" s="20"/>
      <c r="AN4" s="20"/>
      <c r="AO4" s="20"/>
      <c r="AP4" s="20"/>
      <c r="AQ4" s="20"/>
      <c r="AR4" s="20"/>
      <c r="AS4" s="20"/>
      <c r="AT4" s="20"/>
      <c r="AU4" s="20"/>
      <c r="AV4" s="20"/>
      <c r="AW4" s="20"/>
      <c r="AX4" s="20"/>
      <c r="AY4" s="20"/>
    </row>
    <row r="5" spans="1:51" ht="15.75" customHeight="1" thickBot="1">
      <c r="A5" s="4" t="s">
        <v>45</v>
      </c>
      <c r="B5" s="4" t="s">
        <v>67</v>
      </c>
      <c r="C5" s="10" t="s">
        <v>84</v>
      </c>
      <c r="D5" s="4">
        <f t="shared" si="0"/>
        <v>9</v>
      </c>
      <c r="E5" t="str">
        <f t="shared" si="1"/>
        <v>2009-2018</v>
      </c>
      <c r="F5" s="4">
        <v>2009</v>
      </c>
      <c r="G5" s="4">
        <v>2018</v>
      </c>
      <c r="H5" s="8" t="s">
        <v>85</v>
      </c>
      <c r="I5" s="8" t="s">
        <v>96</v>
      </c>
      <c r="J5" s="8"/>
      <c r="K5" s="8"/>
      <c r="L5" s="8"/>
      <c r="M5" s="39" t="s">
        <v>280</v>
      </c>
      <c r="N5" s="8" t="s">
        <v>87</v>
      </c>
      <c r="O5" s="8" t="s">
        <v>88</v>
      </c>
      <c r="P5" s="4" t="s">
        <v>77</v>
      </c>
      <c r="Q5" s="8" t="s">
        <v>89</v>
      </c>
      <c r="R5" s="8" t="s">
        <v>90</v>
      </c>
      <c r="S5" s="8" t="s">
        <v>91</v>
      </c>
      <c r="T5" s="8" t="s">
        <v>92</v>
      </c>
      <c r="U5" s="4" t="s">
        <v>81</v>
      </c>
      <c r="V5" s="4">
        <v>6</v>
      </c>
      <c r="W5" s="4">
        <v>-0.85558199400000001</v>
      </c>
      <c r="X5" s="4">
        <v>0.95464938200000005</v>
      </c>
      <c r="Y5" s="4">
        <v>-1.049022669</v>
      </c>
      <c r="Z5" s="4">
        <v>0.76120870699999998</v>
      </c>
      <c r="AA5" s="4">
        <v>0.19444444399999999</v>
      </c>
      <c r="AB5" s="4">
        <v>0.19444444399999999</v>
      </c>
      <c r="AC5" s="4">
        <f t="shared" si="2"/>
        <v>0.80555555600000006</v>
      </c>
      <c r="AD5" s="4">
        <v>2</v>
      </c>
      <c r="AE5" s="23" t="s">
        <v>93</v>
      </c>
      <c r="AF5" s="10" t="s">
        <v>94</v>
      </c>
      <c r="AG5" s="10" t="s">
        <v>95</v>
      </c>
    </row>
    <row r="6" spans="1:51" ht="15.75" customHeight="1" thickBot="1">
      <c r="A6" s="4" t="s">
        <v>45</v>
      </c>
      <c r="B6" s="4" t="s">
        <v>67</v>
      </c>
      <c r="C6" s="10" t="s">
        <v>84</v>
      </c>
      <c r="D6" s="4">
        <f t="shared" si="0"/>
        <v>10</v>
      </c>
      <c r="E6" t="str">
        <f t="shared" si="1"/>
        <v>2008-2018</v>
      </c>
      <c r="F6" s="4">
        <v>2008</v>
      </c>
      <c r="G6" s="4">
        <v>2018</v>
      </c>
      <c r="H6" s="8" t="s">
        <v>85</v>
      </c>
      <c r="I6" s="8" t="s">
        <v>97</v>
      </c>
      <c r="J6" s="8"/>
      <c r="K6" s="8"/>
      <c r="L6" s="8"/>
      <c r="M6" s="39" t="s">
        <v>281</v>
      </c>
      <c r="N6" s="8" t="s">
        <v>87</v>
      </c>
      <c r="O6" s="8" t="s">
        <v>88</v>
      </c>
      <c r="P6" s="4" t="s">
        <v>77</v>
      </c>
      <c r="Q6" s="8" t="s">
        <v>89</v>
      </c>
      <c r="R6" s="8" t="s">
        <v>90</v>
      </c>
      <c r="S6" s="8" t="s">
        <v>91</v>
      </c>
      <c r="T6" s="8" t="s">
        <v>92</v>
      </c>
      <c r="U6" s="4" t="s">
        <v>81</v>
      </c>
      <c r="V6" s="4">
        <v>7</v>
      </c>
      <c r="W6" s="4">
        <v>-0.54586601599999995</v>
      </c>
      <c r="X6" s="4">
        <v>1.5591863539999999</v>
      </c>
      <c r="Y6" s="4">
        <v>-0.74321124800000005</v>
      </c>
      <c r="Z6" s="4">
        <v>1.361841122</v>
      </c>
      <c r="AA6" s="4">
        <v>0.15555555600000001</v>
      </c>
      <c r="AB6" s="4">
        <v>0.86666666699999995</v>
      </c>
      <c r="AC6" s="4">
        <f t="shared" si="2"/>
        <v>0.13333333300000005</v>
      </c>
      <c r="AD6" s="4">
        <v>2</v>
      </c>
      <c r="AE6" s="23" t="s">
        <v>93</v>
      </c>
      <c r="AF6" s="10" t="s">
        <v>94</v>
      </c>
      <c r="AG6" s="4" t="s">
        <v>95</v>
      </c>
    </row>
    <row r="7" spans="1:51" ht="15.75" customHeight="1" thickBot="1">
      <c r="A7" s="4" t="s">
        <v>45</v>
      </c>
      <c r="B7" s="4" t="s">
        <v>67</v>
      </c>
      <c r="C7" s="10" t="s">
        <v>84</v>
      </c>
      <c r="D7" s="4">
        <f t="shared" si="0"/>
        <v>10</v>
      </c>
      <c r="E7" t="str">
        <f t="shared" si="1"/>
        <v>2008-2018</v>
      </c>
      <c r="F7" s="4">
        <v>2008</v>
      </c>
      <c r="G7" s="4">
        <v>2018</v>
      </c>
      <c r="H7" s="8" t="s">
        <v>85</v>
      </c>
      <c r="I7" s="8" t="s">
        <v>98</v>
      </c>
      <c r="J7" s="8"/>
      <c r="K7" s="8"/>
      <c r="L7" s="8"/>
      <c r="M7" s="39" t="s">
        <v>282</v>
      </c>
      <c r="N7" s="8" t="s">
        <v>87</v>
      </c>
      <c r="O7" s="8" t="s">
        <v>88</v>
      </c>
      <c r="P7" s="4" t="s">
        <v>77</v>
      </c>
      <c r="Q7" s="8" t="s">
        <v>89</v>
      </c>
      <c r="R7" s="8" t="s">
        <v>90</v>
      </c>
      <c r="S7" s="8" t="s">
        <v>91</v>
      </c>
      <c r="T7" s="8" t="s">
        <v>92</v>
      </c>
      <c r="U7" s="4" t="s">
        <v>81</v>
      </c>
      <c r="V7" s="4">
        <v>6</v>
      </c>
      <c r="W7" s="4">
        <v>-8.3491183999999996E-2</v>
      </c>
      <c r="X7" s="4">
        <v>1.4648907710000001</v>
      </c>
      <c r="Y7" s="4">
        <v>-0.28175399499999998</v>
      </c>
      <c r="Z7" s="4">
        <v>1.2666279600000001</v>
      </c>
      <c r="AA7" s="4">
        <v>5.8823528999999999E-2</v>
      </c>
      <c r="AB7" s="4">
        <v>0.94117647100000001</v>
      </c>
      <c r="AC7" s="4">
        <f t="shared" si="2"/>
        <v>5.8823528999999986E-2</v>
      </c>
      <c r="AD7" s="4">
        <v>2</v>
      </c>
      <c r="AE7" s="23" t="s">
        <v>93</v>
      </c>
      <c r="AF7" s="10" t="s">
        <v>94</v>
      </c>
      <c r="AG7" s="4" t="s">
        <v>95</v>
      </c>
    </row>
    <row r="8" spans="1:51" ht="15.75" customHeight="1" thickBot="1">
      <c r="A8" s="4" t="s">
        <v>45</v>
      </c>
      <c r="B8" s="4" t="s">
        <v>67</v>
      </c>
      <c r="C8" s="10" t="s">
        <v>84</v>
      </c>
      <c r="D8" s="4">
        <f t="shared" si="0"/>
        <v>10</v>
      </c>
      <c r="E8" t="str">
        <f t="shared" si="1"/>
        <v>2008-2018</v>
      </c>
      <c r="F8" s="4">
        <v>2008</v>
      </c>
      <c r="G8" s="4">
        <v>2018</v>
      </c>
      <c r="H8" s="8" t="s">
        <v>85</v>
      </c>
      <c r="I8" s="8" t="s">
        <v>99</v>
      </c>
      <c r="J8" s="8"/>
      <c r="K8" s="8"/>
      <c r="L8" s="8"/>
      <c r="M8" s="39" t="s">
        <v>283</v>
      </c>
      <c r="N8" s="8" t="s">
        <v>87</v>
      </c>
      <c r="O8" s="8" t="s">
        <v>88</v>
      </c>
      <c r="P8" s="4" t="s">
        <v>77</v>
      </c>
      <c r="Q8" s="8" t="s">
        <v>89</v>
      </c>
      <c r="R8" s="8" t="s">
        <v>90</v>
      </c>
      <c r="S8" s="8" t="s">
        <v>91</v>
      </c>
      <c r="T8" s="8" t="s">
        <v>92</v>
      </c>
      <c r="U8" s="4" t="s">
        <v>81</v>
      </c>
      <c r="V8" s="4">
        <v>8</v>
      </c>
      <c r="W8" s="4">
        <v>-1.217017571</v>
      </c>
      <c r="X8" s="4">
        <v>1.0694051170000001</v>
      </c>
      <c r="Y8" s="4">
        <v>-1.1741614220000001</v>
      </c>
      <c r="Z8" s="4">
        <v>1.1122612670000001</v>
      </c>
      <c r="AA8" s="4">
        <v>2.2222222E-2</v>
      </c>
      <c r="AB8" s="4">
        <v>2.2222222E-2</v>
      </c>
      <c r="AC8" s="4">
        <f t="shared" si="2"/>
        <v>0.97777777799999999</v>
      </c>
      <c r="AD8" s="4">
        <v>1</v>
      </c>
      <c r="AE8" s="23" t="s">
        <v>93</v>
      </c>
      <c r="AF8" s="10" t="s">
        <v>94</v>
      </c>
      <c r="AG8" s="4" t="s">
        <v>95</v>
      </c>
    </row>
    <row r="9" spans="1:51" ht="15.75" customHeight="1" thickBot="1">
      <c r="A9" s="4" t="s">
        <v>45</v>
      </c>
      <c r="B9" s="4" t="s">
        <v>67</v>
      </c>
      <c r="C9" s="10" t="s">
        <v>84</v>
      </c>
      <c r="D9" s="4">
        <f t="shared" si="0"/>
        <v>10</v>
      </c>
      <c r="E9" t="str">
        <f t="shared" si="1"/>
        <v>2008-2018</v>
      </c>
      <c r="F9" s="4">
        <v>2008</v>
      </c>
      <c r="G9" s="4">
        <v>2018</v>
      </c>
      <c r="H9" s="8" t="s">
        <v>85</v>
      </c>
      <c r="I9" s="8" t="s">
        <v>100</v>
      </c>
      <c r="J9" s="8"/>
      <c r="K9" s="8"/>
      <c r="L9" s="8"/>
      <c r="M9" s="39" t="s">
        <v>284</v>
      </c>
      <c r="N9" s="8" t="s">
        <v>87</v>
      </c>
      <c r="O9" s="8" t="s">
        <v>88</v>
      </c>
      <c r="P9" s="4" t="s">
        <v>77</v>
      </c>
      <c r="Q9" s="8" t="s">
        <v>89</v>
      </c>
      <c r="R9" s="8" t="s">
        <v>90</v>
      </c>
      <c r="S9" s="8" t="s">
        <v>91</v>
      </c>
      <c r="T9" s="8" t="s">
        <v>92</v>
      </c>
      <c r="U9" s="4" t="s">
        <v>81</v>
      </c>
      <c r="V9" s="4">
        <v>8</v>
      </c>
      <c r="W9" s="4">
        <v>-0.99361018599999995</v>
      </c>
      <c r="X9" s="4">
        <v>0.76158583000000002</v>
      </c>
      <c r="Y9" s="4">
        <v>-0.79002432300000003</v>
      </c>
      <c r="Z9" s="4">
        <v>0.96517169300000005</v>
      </c>
      <c r="AA9" s="4">
        <v>0.177777778</v>
      </c>
      <c r="AB9" s="4">
        <v>2.2222222E-2</v>
      </c>
      <c r="AC9" s="4">
        <f t="shared" si="2"/>
        <v>0.97777777799999999</v>
      </c>
      <c r="AD9" s="4">
        <v>2</v>
      </c>
      <c r="AE9" s="23" t="s">
        <v>93</v>
      </c>
      <c r="AF9" s="10" t="s">
        <v>94</v>
      </c>
      <c r="AG9" s="4" t="s">
        <v>95</v>
      </c>
    </row>
    <row r="10" spans="1:51" ht="15.75" customHeight="1" thickBot="1">
      <c r="A10" s="4" t="s">
        <v>45</v>
      </c>
      <c r="B10" s="4" t="s">
        <v>67</v>
      </c>
      <c r="C10" s="10" t="s">
        <v>84</v>
      </c>
      <c r="D10" s="4">
        <f t="shared" si="0"/>
        <v>10</v>
      </c>
      <c r="E10" t="str">
        <f t="shared" si="1"/>
        <v>2008-2018</v>
      </c>
      <c r="F10" s="4">
        <v>2008</v>
      </c>
      <c r="G10" s="4">
        <v>2018</v>
      </c>
      <c r="H10" s="8" t="s">
        <v>85</v>
      </c>
      <c r="I10" s="8" t="s">
        <v>101</v>
      </c>
      <c r="J10" s="8"/>
      <c r="K10" s="8"/>
      <c r="L10" s="8"/>
      <c r="M10" s="39" t="s">
        <v>285</v>
      </c>
      <c r="N10" s="8" t="s">
        <v>87</v>
      </c>
      <c r="O10" s="8" t="s">
        <v>88</v>
      </c>
      <c r="P10" s="4" t="s">
        <v>77</v>
      </c>
      <c r="Q10" s="8" t="s">
        <v>89</v>
      </c>
      <c r="R10" s="8" t="s">
        <v>90</v>
      </c>
      <c r="S10" s="8" t="s">
        <v>91</v>
      </c>
      <c r="T10" s="8" t="s">
        <v>92</v>
      </c>
      <c r="U10" s="4" t="s">
        <v>81</v>
      </c>
      <c r="V10" s="4">
        <v>8</v>
      </c>
      <c r="W10" s="4">
        <v>-1.579556521</v>
      </c>
      <c r="X10" s="4">
        <v>1.687442168</v>
      </c>
      <c r="Y10" s="4">
        <v>-1.635284865</v>
      </c>
      <c r="Z10" s="4">
        <v>1.6317138250000001</v>
      </c>
      <c r="AA10" s="4">
        <v>4.4444444E-2</v>
      </c>
      <c r="AB10" s="4">
        <v>2.2222222E-2</v>
      </c>
      <c r="AC10" s="4">
        <f t="shared" si="2"/>
        <v>0.97777777799999999</v>
      </c>
      <c r="AD10" s="4">
        <v>2</v>
      </c>
      <c r="AE10" s="23" t="s">
        <v>93</v>
      </c>
      <c r="AF10" s="10" t="s">
        <v>94</v>
      </c>
      <c r="AG10" s="4" t="s">
        <v>95</v>
      </c>
    </row>
    <row r="11" spans="1:51" ht="15.75" customHeight="1" thickBot="1">
      <c r="A11" s="4" t="s">
        <v>45</v>
      </c>
      <c r="B11" s="4" t="s">
        <v>67</v>
      </c>
      <c r="C11" s="10" t="s">
        <v>84</v>
      </c>
      <c r="D11" s="4">
        <f t="shared" si="0"/>
        <v>10</v>
      </c>
      <c r="E11" t="str">
        <f t="shared" si="1"/>
        <v>2008-2018</v>
      </c>
      <c r="F11" s="4">
        <v>2008</v>
      </c>
      <c r="G11" s="4">
        <v>2018</v>
      </c>
      <c r="H11" s="8" t="s">
        <v>85</v>
      </c>
      <c r="I11" s="8" t="s">
        <v>102</v>
      </c>
      <c r="J11" s="8"/>
      <c r="K11" s="8"/>
      <c r="L11" s="8"/>
      <c r="M11" s="39" t="s">
        <v>286</v>
      </c>
      <c r="N11" s="8" t="s">
        <v>87</v>
      </c>
      <c r="O11" s="8" t="s">
        <v>88</v>
      </c>
      <c r="P11" s="4" t="s">
        <v>77</v>
      </c>
      <c r="Q11" s="8" t="s">
        <v>89</v>
      </c>
      <c r="R11" s="8" t="s">
        <v>90</v>
      </c>
      <c r="S11" s="8" t="s">
        <v>91</v>
      </c>
      <c r="T11" s="8" t="s">
        <v>92</v>
      </c>
      <c r="U11" s="4" t="s">
        <v>81</v>
      </c>
      <c r="V11" s="4">
        <v>5</v>
      </c>
      <c r="W11" s="4">
        <v>-0.60473449099999999</v>
      </c>
      <c r="X11" s="4">
        <v>0.88505412500000002</v>
      </c>
      <c r="Y11" s="4">
        <v>-0.79258061999999996</v>
      </c>
      <c r="Z11" s="4">
        <v>0.69720799700000002</v>
      </c>
      <c r="AA11" s="4">
        <v>5.8823528999999999E-2</v>
      </c>
      <c r="AB11" s="4">
        <v>2.2222222E-2</v>
      </c>
      <c r="AC11" s="4">
        <f t="shared" si="2"/>
        <v>0.97777777799999999</v>
      </c>
      <c r="AD11" s="4">
        <v>1</v>
      </c>
      <c r="AE11" s="23" t="s">
        <v>93</v>
      </c>
      <c r="AF11" s="10" t="s">
        <v>94</v>
      </c>
      <c r="AG11" s="4" t="s">
        <v>95</v>
      </c>
    </row>
    <row r="12" spans="1:51" ht="15.75" customHeight="1" thickBot="1">
      <c r="A12" s="4" t="s">
        <v>45</v>
      </c>
      <c r="B12" s="4" t="s">
        <v>67</v>
      </c>
      <c r="C12" s="10" t="s">
        <v>84</v>
      </c>
      <c r="D12" s="4">
        <f t="shared" si="0"/>
        <v>10</v>
      </c>
      <c r="E12" t="str">
        <f t="shared" si="1"/>
        <v>2008-2018</v>
      </c>
      <c r="F12" s="4">
        <v>2008</v>
      </c>
      <c r="G12" s="4">
        <v>2018</v>
      </c>
      <c r="H12" s="8" t="s">
        <v>85</v>
      </c>
      <c r="I12" s="8" t="s">
        <v>103</v>
      </c>
      <c r="J12" s="8"/>
      <c r="K12" s="8"/>
      <c r="L12" s="8"/>
      <c r="M12" s="39" t="s">
        <v>287</v>
      </c>
      <c r="N12" s="8" t="s">
        <v>87</v>
      </c>
      <c r="O12" s="8" t="s">
        <v>88</v>
      </c>
      <c r="P12" s="4" t="s">
        <v>77</v>
      </c>
      <c r="Q12" s="8" t="s">
        <v>89</v>
      </c>
      <c r="R12" s="8" t="s">
        <v>90</v>
      </c>
      <c r="S12" s="8" t="s">
        <v>91</v>
      </c>
      <c r="T12" s="8" t="s">
        <v>92</v>
      </c>
      <c r="U12" s="4" t="s">
        <v>81</v>
      </c>
      <c r="V12" s="4">
        <v>6</v>
      </c>
      <c r="W12" s="4">
        <v>-0.94060568899999997</v>
      </c>
      <c r="X12" s="4">
        <v>1.2362639099999999</v>
      </c>
      <c r="Y12" s="4">
        <v>-1.06814502</v>
      </c>
      <c r="Z12" s="4">
        <v>1.108724579</v>
      </c>
      <c r="AA12" s="4">
        <v>0</v>
      </c>
      <c r="AB12" s="4">
        <v>2.2222222E-2</v>
      </c>
      <c r="AC12" s="4">
        <f t="shared" si="2"/>
        <v>0.97777777799999999</v>
      </c>
      <c r="AD12" s="4">
        <v>1</v>
      </c>
      <c r="AE12" s="23" t="s">
        <v>93</v>
      </c>
      <c r="AF12" s="10" t="s">
        <v>94</v>
      </c>
      <c r="AG12" s="4" t="s">
        <v>95</v>
      </c>
    </row>
    <row r="13" spans="1:51" ht="15.75" customHeight="1" thickBot="1">
      <c r="A13" s="4" t="s">
        <v>45</v>
      </c>
      <c r="B13" s="4" t="s">
        <v>67</v>
      </c>
      <c r="C13" s="10" t="s">
        <v>84</v>
      </c>
      <c r="D13" s="4">
        <f t="shared" si="0"/>
        <v>9</v>
      </c>
      <c r="E13" t="str">
        <f t="shared" si="1"/>
        <v>2009-2018</v>
      </c>
      <c r="F13" s="4">
        <v>2009</v>
      </c>
      <c r="G13" s="4">
        <v>2018</v>
      </c>
      <c r="H13" s="8" t="s">
        <v>85</v>
      </c>
      <c r="I13" s="8" t="s">
        <v>104</v>
      </c>
      <c r="J13" s="8"/>
      <c r="K13" s="8"/>
      <c r="L13" s="8"/>
      <c r="M13" s="39" t="s">
        <v>288</v>
      </c>
      <c r="N13" s="8" t="s">
        <v>87</v>
      </c>
      <c r="O13" s="8" t="s">
        <v>88</v>
      </c>
      <c r="P13" s="4" t="s">
        <v>77</v>
      </c>
      <c r="Q13" s="8" t="s">
        <v>89</v>
      </c>
      <c r="R13" s="8" t="s">
        <v>90</v>
      </c>
      <c r="S13" s="8" t="s">
        <v>91</v>
      </c>
      <c r="T13" s="8" t="s">
        <v>92</v>
      </c>
      <c r="U13" s="4" t="s">
        <v>81</v>
      </c>
      <c r="V13" s="4">
        <v>5</v>
      </c>
      <c r="W13" s="4">
        <v>-1.125725716</v>
      </c>
      <c r="X13" s="4">
        <v>1.28299622</v>
      </c>
      <c r="Y13" s="4">
        <v>-1.2473482389999999</v>
      </c>
      <c r="Z13" s="4">
        <v>1.1613736969999999</v>
      </c>
      <c r="AA13" s="4">
        <v>2.7777777999999999E-2</v>
      </c>
      <c r="AB13" s="4">
        <v>2.2222222E-2</v>
      </c>
      <c r="AC13" s="4">
        <f t="shared" si="2"/>
        <v>0.97777777799999999</v>
      </c>
      <c r="AD13" s="4">
        <v>2</v>
      </c>
      <c r="AE13" s="23" t="s">
        <v>93</v>
      </c>
      <c r="AF13" s="10" t="s">
        <v>94</v>
      </c>
      <c r="AG13" s="4" t="s">
        <v>95</v>
      </c>
    </row>
    <row r="14" spans="1:51" ht="15.75" customHeight="1" thickBot="1">
      <c r="A14" s="4" t="s">
        <v>45</v>
      </c>
      <c r="B14" s="4" t="s">
        <v>67</v>
      </c>
      <c r="C14" s="10" t="s">
        <v>84</v>
      </c>
      <c r="D14" s="4">
        <f t="shared" si="0"/>
        <v>10</v>
      </c>
      <c r="E14" t="str">
        <f t="shared" si="1"/>
        <v>2008-2018</v>
      </c>
      <c r="F14" s="4">
        <v>2008</v>
      </c>
      <c r="G14" s="4">
        <v>2018</v>
      </c>
      <c r="H14" s="8" t="s">
        <v>85</v>
      </c>
      <c r="I14" s="8" t="s">
        <v>105</v>
      </c>
      <c r="J14" s="8"/>
      <c r="K14" s="8"/>
      <c r="L14" s="8"/>
      <c r="M14" s="39" t="s">
        <v>289</v>
      </c>
      <c r="N14" s="8" t="s">
        <v>87</v>
      </c>
      <c r="O14" s="8" t="s">
        <v>88</v>
      </c>
      <c r="P14" s="4" t="s">
        <v>77</v>
      </c>
      <c r="Q14" s="8" t="s">
        <v>89</v>
      </c>
      <c r="R14" s="8" t="s">
        <v>90</v>
      </c>
      <c r="S14" s="8" t="s">
        <v>91</v>
      </c>
      <c r="T14" s="8" t="s">
        <v>92</v>
      </c>
      <c r="U14" s="4" t="s">
        <v>81</v>
      </c>
      <c r="V14" s="4">
        <v>7</v>
      </c>
      <c r="W14" s="4">
        <v>-0.914762984</v>
      </c>
      <c r="X14" s="4">
        <v>1.0387098770000001</v>
      </c>
      <c r="Y14" s="4">
        <v>-1.0166501859999999</v>
      </c>
      <c r="Z14" s="4">
        <v>0.93682267399999997</v>
      </c>
      <c r="AA14" s="4">
        <v>0.111111111</v>
      </c>
      <c r="AB14" s="4">
        <v>2.2222222E-2</v>
      </c>
      <c r="AC14" s="4">
        <f t="shared" si="2"/>
        <v>0.97777777799999999</v>
      </c>
      <c r="AD14" s="4">
        <v>1</v>
      </c>
      <c r="AE14" s="23" t="s">
        <v>93</v>
      </c>
      <c r="AF14" s="10" t="s">
        <v>94</v>
      </c>
      <c r="AG14" s="4" t="s">
        <v>95</v>
      </c>
    </row>
    <row r="15" spans="1:51" ht="15.75" customHeight="1" thickBot="1">
      <c r="A15" s="4" t="s">
        <v>45</v>
      </c>
      <c r="B15" s="4" t="s">
        <v>67</v>
      </c>
      <c r="C15" s="10" t="s">
        <v>84</v>
      </c>
      <c r="D15" s="4">
        <f t="shared" si="0"/>
        <v>10</v>
      </c>
      <c r="E15" t="str">
        <f t="shared" si="1"/>
        <v>2008-2018</v>
      </c>
      <c r="F15" s="4">
        <v>2008</v>
      </c>
      <c r="G15" s="4">
        <v>2018</v>
      </c>
      <c r="H15" s="8" t="s">
        <v>85</v>
      </c>
      <c r="I15" s="8" t="s">
        <v>106</v>
      </c>
      <c r="J15" s="8"/>
      <c r="K15" s="8"/>
      <c r="L15" s="8"/>
      <c r="M15" s="39" t="s">
        <v>290</v>
      </c>
      <c r="N15" s="8" t="s">
        <v>87</v>
      </c>
      <c r="O15" s="8" t="s">
        <v>88</v>
      </c>
      <c r="P15" s="4" t="s">
        <v>77</v>
      </c>
      <c r="Q15" s="8" t="s">
        <v>89</v>
      </c>
      <c r="R15" s="8" t="s">
        <v>90</v>
      </c>
      <c r="S15" s="8" t="s">
        <v>91</v>
      </c>
      <c r="T15" s="8" t="s">
        <v>92</v>
      </c>
      <c r="U15" s="4" t="s">
        <v>81</v>
      </c>
      <c r="V15" s="4">
        <v>8</v>
      </c>
      <c r="W15" s="4">
        <v>-1.019924431</v>
      </c>
      <c r="X15" s="4">
        <v>1.049117259</v>
      </c>
      <c r="Y15" s="4">
        <v>-0.936260439</v>
      </c>
      <c r="Z15" s="4">
        <v>1.1327812500000001</v>
      </c>
      <c r="AA15" s="4">
        <v>0.222222222</v>
      </c>
      <c r="AB15" s="4">
        <v>2.2222222E-2</v>
      </c>
      <c r="AC15" s="4">
        <f t="shared" si="2"/>
        <v>0.97777777799999999</v>
      </c>
      <c r="AD15" s="4">
        <v>2</v>
      </c>
      <c r="AE15" s="23" t="s">
        <v>93</v>
      </c>
      <c r="AF15" s="10" t="s">
        <v>94</v>
      </c>
      <c r="AG15" s="4" t="s">
        <v>95</v>
      </c>
    </row>
    <row r="16" spans="1:51" ht="15.75" customHeight="1" thickBot="1">
      <c r="A16" s="4" t="s">
        <v>45</v>
      </c>
      <c r="B16" s="4" t="s">
        <v>67</v>
      </c>
      <c r="C16" s="10" t="s">
        <v>84</v>
      </c>
      <c r="D16" s="4">
        <f t="shared" si="0"/>
        <v>10</v>
      </c>
      <c r="E16" t="str">
        <f t="shared" si="1"/>
        <v>2008-2018</v>
      </c>
      <c r="F16" s="4">
        <v>2008</v>
      </c>
      <c r="G16" s="4">
        <v>2018</v>
      </c>
      <c r="H16" s="8" t="s">
        <v>85</v>
      </c>
      <c r="I16" s="8" t="s">
        <v>107</v>
      </c>
      <c r="J16" s="8"/>
      <c r="K16" s="8"/>
      <c r="L16" s="8"/>
      <c r="M16" s="39" t="s">
        <v>291</v>
      </c>
      <c r="N16" s="8" t="s">
        <v>87</v>
      </c>
      <c r="O16" s="8" t="s">
        <v>88</v>
      </c>
      <c r="P16" s="4" t="s">
        <v>77</v>
      </c>
      <c r="Q16" s="8" t="s">
        <v>89</v>
      </c>
      <c r="R16" s="8" t="s">
        <v>90</v>
      </c>
      <c r="S16" s="8" t="s">
        <v>91</v>
      </c>
      <c r="T16" s="8" t="s">
        <v>92</v>
      </c>
      <c r="U16" s="4" t="s">
        <v>81</v>
      </c>
      <c r="V16" s="4">
        <v>7</v>
      </c>
      <c r="W16" s="4">
        <v>-1.5429268519999999</v>
      </c>
      <c r="X16" s="4">
        <v>1.6478753370000001</v>
      </c>
      <c r="Y16" s="4">
        <v>-1.5338714879999999</v>
      </c>
      <c r="Z16" s="4">
        <v>1.6569307010000001</v>
      </c>
      <c r="AA16" s="4">
        <v>0</v>
      </c>
      <c r="AB16" s="4">
        <v>2.2222222E-2</v>
      </c>
      <c r="AC16" s="4">
        <f t="shared" si="2"/>
        <v>0.97777777799999999</v>
      </c>
      <c r="AD16" s="4">
        <v>1</v>
      </c>
      <c r="AE16" s="23" t="s">
        <v>93</v>
      </c>
      <c r="AF16" s="10" t="s">
        <v>94</v>
      </c>
      <c r="AG16" s="4" t="s">
        <v>95</v>
      </c>
    </row>
    <row r="17" spans="1:33" ht="15.75" customHeight="1" thickBot="1">
      <c r="A17" s="4" t="s">
        <v>45</v>
      </c>
      <c r="B17" s="4" t="s">
        <v>67</v>
      </c>
      <c r="C17" s="10" t="s">
        <v>84</v>
      </c>
      <c r="D17" s="4">
        <f t="shared" si="0"/>
        <v>10</v>
      </c>
      <c r="E17" t="str">
        <f t="shared" si="1"/>
        <v>2008-2018</v>
      </c>
      <c r="F17" s="4">
        <v>2008</v>
      </c>
      <c r="G17" s="4">
        <v>2018</v>
      </c>
      <c r="H17" s="8" t="s">
        <v>85</v>
      </c>
      <c r="I17" s="8" t="s">
        <v>108</v>
      </c>
      <c r="J17" s="8"/>
      <c r="K17" s="8"/>
      <c r="L17" s="8"/>
      <c r="M17" s="39" t="s">
        <v>292</v>
      </c>
      <c r="N17" s="8" t="s">
        <v>87</v>
      </c>
      <c r="O17" s="8" t="s">
        <v>88</v>
      </c>
      <c r="P17" s="4" t="s">
        <v>77</v>
      </c>
      <c r="Q17" s="8" t="s">
        <v>89</v>
      </c>
      <c r="R17" s="8" t="s">
        <v>90</v>
      </c>
      <c r="S17" s="8" t="s">
        <v>91</v>
      </c>
      <c r="T17" s="8" t="s">
        <v>92</v>
      </c>
      <c r="U17" s="4" t="s">
        <v>81</v>
      </c>
      <c r="V17" s="4">
        <v>7</v>
      </c>
      <c r="W17" s="4">
        <v>-1.2314186629999999</v>
      </c>
      <c r="X17" s="4">
        <v>0.42056181500000001</v>
      </c>
      <c r="Y17" s="4">
        <v>-1.0312340799999999</v>
      </c>
      <c r="Z17" s="4">
        <v>0.62074639899999995</v>
      </c>
      <c r="AA17" s="4">
        <v>0.2</v>
      </c>
      <c r="AB17" s="4">
        <v>2.2222222E-2</v>
      </c>
      <c r="AC17" s="4">
        <f t="shared" si="2"/>
        <v>0.97777777799999999</v>
      </c>
      <c r="AD17" s="4">
        <v>2</v>
      </c>
      <c r="AE17" s="23" t="s">
        <v>93</v>
      </c>
      <c r="AF17" s="10" t="s">
        <v>94</v>
      </c>
      <c r="AG17" s="4" t="s">
        <v>95</v>
      </c>
    </row>
    <row r="18" spans="1:33" ht="15.75" customHeight="1" thickBot="1">
      <c r="A18" s="4" t="s">
        <v>45</v>
      </c>
      <c r="B18" s="4" t="s">
        <v>67</v>
      </c>
      <c r="C18" s="10" t="s">
        <v>84</v>
      </c>
      <c r="D18" s="4">
        <f t="shared" si="0"/>
        <v>10</v>
      </c>
      <c r="E18" t="str">
        <f t="shared" si="1"/>
        <v>2008-2018</v>
      </c>
      <c r="F18" s="4">
        <v>2008</v>
      </c>
      <c r="G18" s="4">
        <v>2018</v>
      </c>
      <c r="H18" s="8" t="s">
        <v>85</v>
      </c>
      <c r="I18" s="8" t="s">
        <v>109</v>
      </c>
      <c r="J18" s="8"/>
      <c r="K18" s="8"/>
      <c r="L18" s="8"/>
      <c r="M18" s="39" t="s">
        <v>293</v>
      </c>
      <c r="N18" s="8" t="s">
        <v>87</v>
      </c>
      <c r="O18" s="8" t="s">
        <v>88</v>
      </c>
      <c r="P18" s="4" t="s">
        <v>77</v>
      </c>
      <c r="Q18" s="8" t="s">
        <v>89</v>
      </c>
      <c r="R18" s="8" t="s">
        <v>90</v>
      </c>
      <c r="S18" s="8" t="s">
        <v>91</v>
      </c>
      <c r="T18" s="8" t="s">
        <v>92</v>
      </c>
      <c r="U18" s="4" t="s">
        <v>81</v>
      </c>
      <c r="V18" s="4">
        <v>7</v>
      </c>
      <c r="W18" s="4">
        <v>-1.6726488580000001</v>
      </c>
      <c r="X18" s="4">
        <v>0.11831762899999999</v>
      </c>
      <c r="Y18" s="4">
        <v>-1.534450767</v>
      </c>
      <c r="Z18" s="4">
        <v>0.25651572</v>
      </c>
      <c r="AA18" s="4">
        <v>2.2222222E-2</v>
      </c>
      <c r="AB18" s="4">
        <v>2.2222222E-2</v>
      </c>
      <c r="AC18" s="4">
        <f t="shared" si="2"/>
        <v>0.97777777799999999</v>
      </c>
      <c r="AD18" s="4">
        <v>2</v>
      </c>
      <c r="AE18" s="23" t="s">
        <v>93</v>
      </c>
      <c r="AF18" s="10" t="s">
        <v>94</v>
      </c>
      <c r="AG18" s="4" t="s">
        <v>95</v>
      </c>
    </row>
    <row r="19" spans="1:33" ht="15.75" customHeight="1" thickBot="1">
      <c r="A19" s="4" t="s">
        <v>45</v>
      </c>
      <c r="B19" s="4" t="s">
        <v>67</v>
      </c>
      <c r="C19" s="10" t="s">
        <v>84</v>
      </c>
      <c r="D19" s="4">
        <f t="shared" si="0"/>
        <v>10</v>
      </c>
      <c r="E19" t="str">
        <f t="shared" si="1"/>
        <v>2008-2018</v>
      </c>
      <c r="F19" s="4">
        <v>2008</v>
      </c>
      <c r="G19" s="4">
        <v>2018</v>
      </c>
      <c r="H19" s="8" t="s">
        <v>85</v>
      </c>
      <c r="I19" s="8" t="s">
        <v>110</v>
      </c>
      <c r="J19" s="8"/>
      <c r="K19" s="8"/>
      <c r="L19" s="8"/>
      <c r="M19" s="39" t="s">
        <v>294</v>
      </c>
      <c r="N19" s="8" t="s">
        <v>87</v>
      </c>
      <c r="O19" s="8" t="s">
        <v>88</v>
      </c>
      <c r="P19" s="4" t="s">
        <v>77</v>
      </c>
      <c r="Q19" s="8" t="s">
        <v>89</v>
      </c>
      <c r="R19" s="8" t="s">
        <v>90</v>
      </c>
      <c r="S19" s="8" t="s">
        <v>91</v>
      </c>
      <c r="T19" s="8" t="s">
        <v>92</v>
      </c>
      <c r="U19" s="4" t="s">
        <v>81</v>
      </c>
      <c r="V19" s="4">
        <v>8</v>
      </c>
      <c r="W19" s="4">
        <v>-1.041577266</v>
      </c>
      <c r="X19" s="4">
        <v>0.49354738199999998</v>
      </c>
      <c r="Y19" s="4">
        <v>-0.95561932800000005</v>
      </c>
      <c r="Z19" s="4">
        <v>0.57950531999999999</v>
      </c>
      <c r="AA19" s="4">
        <v>9.0909090999999997E-2</v>
      </c>
      <c r="AB19" s="4">
        <v>9.0909090999999997E-2</v>
      </c>
      <c r="AC19" s="4">
        <f t="shared" si="2"/>
        <v>0.909090909</v>
      </c>
      <c r="AD19" s="4">
        <v>1</v>
      </c>
      <c r="AE19" s="23" t="s">
        <v>93</v>
      </c>
      <c r="AF19" s="10" t="s">
        <v>94</v>
      </c>
      <c r="AG19" s="4" t="s">
        <v>95</v>
      </c>
    </row>
    <row r="20" spans="1:33" ht="13.5" thickBot="1">
      <c r="A20" s="4" t="s">
        <v>45</v>
      </c>
      <c r="B20" s="4" t="s">
        <v>67</v>
      </c>
      <c r="C20" s="10" t="s">
        <v>84</v>
      </c>
      <c r="D20" s="4">
        <f t="shared" si="0"/>
        <v>10</v>
      </c>
      <c r="E20" t="str">
        <f t="shared" si="1"/>
        <v>2008-2018</v>
      </c>
      <c r="F20" s="4">
        <v>2008</v>
      </c>
      <c r="G20" s="4">
        <v>2018</v>
      </c>
      <c r="H20" s="8" t="s">
        <v>85</v>
      </c>
      <c r="I20" s="8" t="s">
        <v>111</v>
      </c>
      <c r="J20" s="8"/>
      <c r="K20" s="8"/>
      <c r="L20" s="8"/>
      <c r="M20" s="39" t="s">
        <v>295</v>
      </c>
      <c r="N20" s="8" t="s">
        <v>87</v>
      </c>
      <c r="O20" s="8" t="s">
        <v>88</v>
      </c>
      <c r="P20" s="4" t="s">
        <v>77</v>
      </c>
      <c r="Q20" s="8" t="s">
        <v>89</v>
      </c>
      <c r="R20" s="8" t="s">
        <v>90</v>
      </c>
      <c r="S20" s="8" t="s">
        <v>91</v>
      </c>
      <c r="T20" s="8" t="s">
        <v>92</v>
      </c>
      <c r="U20" s="4" t="s">
        <v>81</v>
      </c>
      <c r="V20" s="4">
        <v>7</v>
      </c>
      <c r="W20" s="4">
        <v>-1.682642169</v>
      </c>
      <c r="X20" s="4">
        <v>1.0765291299999999</v>
      </c>
      <c r="Y20" s="4">
        <v>-1.6743946139999999</v>
      </c>
      <c r="Z20" s="4">
        <v>1.0847766839999999</v>
      </c>
      <c r="AA20" s="4">
        <v>6.6666666999999999E-2</v>
      </c>
      <c r="AB20" s="4">
        <v>6.6666666999999999E-2</v>
      </c>
      <c r="AC20" s="4">
        <f t="shared" si="2"/>
        <v>0.93333333299999999</v>
      </c>
      <c r="AD20" s="4">
        <v>2</v>
      </c>
      <c r="AE20" s="23" t="s">
        <v>93</v>
      </c>
      <c r="AF20" s="10" t="s">
        <v>94</v>
      </c>
      <c r="AG20" s="4" t="s">
        <v>95</v>
      </c>
    </row>
    <row r="21" spans="1:33" ht="13.5" thickBot="1">
      <c r="A21" s="4" t="s">
        <v>45</v>
      </c>
      <c r="B21" s="4" t="s">
        <v>67</v>
      </c>
      <c r="C21" s="10" t="s">
        <v>84</v>
      </c>
      <c r="D21" s="4">
        <f t="shared" si="0"/>
        <v>10</v>
      </c>
      <c r="E21" t="str">
        <f t="shared" si="1"/>
        <v>2008-2018</v>
      </c>
      <c r="F21" s="4">
        <v>2008</v>
      </c>
      <c r="G21" s="4">
        <v>2018</v>
      </c>
      <c r="H21" s="8" t="s">
        <v>85</v>
      </c>
      <c r="I21" s="8" t="s">
        <v>112</v>
      </c>
      <c r="J21" s="8"/>
      <c r="K21" s="8"/>
      <c r="L21" s="8"/>
      <c r="M21" s="39" t="s">
        <v>296</v>
      </c>
      <c r="N21" s="8" t="s">
        <v>87</v>
      </c>
      <c r="O21" s="8" t="s">
        <v>88</v>
      </c>
      <c r="P21" s="4" t="s">
        <v>77</v>
      </c>
      <c r="Q21" s="8" t="s">
        <v>89</v>
      </c>
      <c r="R21" s="8" t="s">
        <v>90</v>
      </c>
      <c r="S21" s="8" t="s">
        <v>91</v>
      </c>
      <c r="T21" s="8" t="s">
        <v>92</v>
      </c>
      <c r="U21" s="4" t="s">
        <v>81</v>
      </c>
      <c r="V21" s="4">
        <v>6</v>
      </c>
      <c r="W21" s="4">
        <v>-1.681116329</v>
      </c>
      <c r="X21" s="4">
        <v>1.5165474969999999</v>
      </c>
      <c r="Y21" s="4">
        <v>-1.602322767</v>
      </c>
      <c r="Z21" s="4">
        <v>1.5953410589999999</v>
      </c>
      <c r="AA21" s="4">
        <v>2.2222222E-2</v>
      </c>
      <c r="AB21" s="4">
        <v>2.2222222E-2</v>
      </c>
      <c r="AC21" s="4">
        <f t="shared" si="2"/>
        <v>0.97777777799999999</v>
      </c>
      <c r="AD21" s="4">
        <v>2</v>
      </c>
      <c r="AE21" s="23" t="s">
        <v>93</v>
      </c>
      <c r="AF21" s="10" t="s">
        <v>94</v>
      </c>
      <c r="AG21" s="4" t="s">
        <v>95</v>
      </c>
    </row>
    <row r="22" spans="1:33" ht="13.5" thickBot="1">
      <c r="A22" s="4" t="s">
        <v>45</v>
      </c>
      <c r="B22" s="4" t="s">
        <v>67</v>
      </c>
      <c r="C22" s="10" t="s">
        <v>113</v>
      </c>
      <c r="D22" s="4">
        <f t="shared" si="0"/>
        <v>10</v>
      </c>
      <c r="E22" t="str">
        <f t="shared" si="1"/>
        <v>2008-2018</v>
      </c>
      <c r="F22" s="4">
        <v>2008</v>
      </c>
      <c r="G22" s="4">
        <v>2018</v>
      </c>
      <c r="H22" s="8" t="s">
        <v>85</v>
      </c>
      <c r="I22" s="8" t="s">
        <v>86</v>
      </c>
      <c r="J22" s="8"/>
      <c r="K22" s="8"/>
      <c r="L22" s="8"/>
      <c r="M22" s="39" t="s">
        <v>279</v>
      </c>
      <c r="N22" s="8" t="s">
        <v>87</v>
      </c>
      <c r="O22" s="4" t="s">
        <v>114</v>
      </c>
      <c r="P22" s="4" t="s">
        <v>77</v>
      </c>
      <c r="Q22" s="8" t="s">
        <v>89</v>
      </c>
      <c r="R22" s="8" t="s">
        <v>90</v>
      </c>
      <c r="S22" s="8" t="s">
        <v>91</v>
      </c>
      <c r="T22" s="8" t="s">
        <v>92</v>
      </c>
      <c r="U22" s="4" t="s">
        <v>81</v>
      </c>
      <c r="V22" s="8">
        <v>6</v>
      </c>
      <c r="W22" s="8">
        <v>-1.3066221119999999</v>
      </c>
      <c r="X22" s="8">
        <v>0.83573491300000002</v>
      </c>
      <c r="Y22" s="8">
        <v>-1.185942971</v>
      </c>
      <c r="Z22" s="8">
        <v>0.95641405400000001</v>
      </c>
      <c r="AA22" s="8">
        <v>4.4444444E-2</v>
      </c>
      <c r="AB22" s="8">
        <v>4.4444444E-2</v>
      </c>
      <c r="AC22" s="4">
        <f t="shared" si="2"/>
        <v>0.95555555599999997</v>
      </c>
      <c r="AD22" s="4">
        <v>1</v>
      </c>
      <c r="AE22" s="23" t="s">
        <v>115</v>
      </c>
      <c r="AF22" s="10" t="s">
        <v>94</v>
      </c>
      <c r="AG22" s="24" t="s">
        <v>116</v>
      </c>
    </row>
    <row r="23" spans="1:33" ht="13.5" thickBot="1">
      <c r="A23" s="4" t="s">
        <v>45</v>
      </c>
      <c r="B23" s="4" t="s">
        <v>67</v>
      </c>
      <c r="C23" s="10" t="s">
        <v>113</v>
      </c>
      <c r="D23" s="4">
        <f t="shared" si="0"/>
        <v>9</v>
      </c>
      <c r="E23" t="str">
        <f t="shared" si="1"/>
        <v>2009-2018</v>
      </c>
      <c r="F23" s="4">
        <v>2009</v>
      </c>
      <c r="G23" s="4">
        <v>2018</v>
      </c>
      <c r="H23" s="8" t="s">
        <v>85</v>
      </c>
      <c r="I23" s="8" t="s">
        <v>97</v>
      </c>
      <c r="J23" s="8"/>
      <c r="K23" s="8"/>
      <c r="L23" s="8"/>
      <c r="M23" s="39" t="s">
        <v>281</v>
      </c>
      <c r="N23" s="8" t="s">
        <v>87</v>
      </c>
      <c r="O23" s="4" t="s">
        <v>114</v>
      </c>
      <c r="P23" s="4" t="s">
        <v>77</v>
      </c>
      <c r="Q23" s="8" t="s">
        <v>89</v>
      </c>
      <c r="R23" s="8" t="s">
        <v>90</v>
      </c>
      <c r="S23" s="8" t="s">
        <v>91</v>
      </c>
      <c r="T23" s="8" t="s">
        <v>92</v>
      </c>
      <c r="U23" s="4" t="s">
        <v>81</v>
      </c>
      <c r="V23" s="4">
        <v>7</v>
      </c>
      <c r="W23" s="4">
        <v>-1.396990293</v>
      </c>
      <c r="X23" s="4">
        <v>1.3815111760000001</v>
      </c>
      <c r="Y23" s="4">
        <v>-1.4113905630000001</v>
      </c>
      <c r="Z23" s="4">
        <v>1.367110907</v>
      </c>
      <c r="AA23" s="4">
        <v>2.7777777999999999E-2</v>
      </c>
      <c r="AB23" s="4">
        <v>2.7777777999999999E-2</v>
      </c>
      <c r="AC23" s="4">
        <f t="shared" si="2"/>
        <v>0.97222222199999997</v>
      </c>
      <c r="AD23" s="4">
        <v>2</v>
      </c>
      <c r="AE23" s="23" t="s">
        <v>115</v>
      </c>
      <c r="AF23" s="10" t="s">
        <v>94</v>
      </c>
      <c r="AG23" s="24" t="s">
        <v>116</v>
      </c>
    </row>
    <row r="24" spans="1:33" ht="13.5" thickBot="1">
      <c r="A24" s="4" t="s">
        <v>45</v>
      </c>
      <c r="B24" s="4" t="s">
        <v>67</v>
      </c>
      <c r="C24" s="10" t="s">
        <v>113</v>
      </c>
      <c r="D24" s="4">
        <f t="shared" si="0"/>
        <v>9</v>
      </c>
      <c r="E24" t="str">
        <f t="shared" si="1"/>
        <v>2009-2018</v>
      </c>
      <c r="F24" s="4">
        <v>2009</v>
      </c>
      <c r="G24" s="4">
        <v>2018</v>
      </c>
      <c r="H24" s="8" t="s">
        <v>85</v>
      </c>
      <c r="I24" s="8" t="s">
        <v>99</v>
      </c>
      <c r="J24" s="8"/>
      <c r="K24" s="8"/>
      <c r="L24" s="8"/>
      <c r="M24" s="39" t="s">
        <v>283</v>
      </c>
      <c r="N24" s="8" t="s">
        <v>87</v>
      </c>
      <c r="O24" s="4" t="s">
        <v>114</v>
      </c>
      <c r="P24" s="4" t="s">
        <v>77</v>
      </c>
      <c r="Q24" s="8" t="s">
        <v>89</v>
      </c>
      <c r="R24" s="8" t="s">
        <v>90</v>
      </c>
      <c r="S24" s="8" t="s">
        <v>91</v>
      </c>
      <c r="T24" s="8" t="s">
        <v>92</v>
      </c>
      <c r="U24" s="4" t="s">
        <v>81</v>
      </c>
      <c r="V24" s="4">
        <v>7</v>
      </c>
      <c r="W24" s="4">
        <v>-1.3279538280000001</v>
      </c>
      <c r="X24" s="4">
        <v>1.2293058290000001</v>
      </c>
      <c r="Y24" s="4">
        <v>-1.3378646169999999</v>
      </c>
      <c r="Z24" s="4">
        <v>1.2193950389999999</v>
      </c>
      <c r="AA24" s="4">
        <v>2.7777777999999999E-2</v>
      </c>
      <c r="AB24" s="4">
        <v>2.7777777999999999E-2</v>
      </c>
      <c r="AC24" s="4">
        <f t="shared" si="2"/>
        <v>0.97222222199999997</v>
      </c>
      <c r="AD24" s="4">
        <v>2</v>
      </c>
      <c r="AE24" s="23" t="s">
        <v>115</v>
      </c>
      <c r="AF24" s="10" t="s">
        <v>94</v>
      </c>
      <c r="AG24" s="24" t="s">
        <v>116</v>
      </c>
    </row>
    <row r="25" spans="1:33" ht="13.5" thickBot="1">
      <c r="A25" s="4" t="s">
        <v>45</v>
      </c>
      <c r="B25" s="4" t="s">
        <v>67</v>
      </c>
      <c r="C25" s="10" t="s">
        <v>113</v>
      </c>
      <c r="D25" s="4">
        <f t="shared" si="0"/>
        <v>10</v>
      </c>
      <c r="E25" t="str">
        <f t="shared" si="1"/>
        <v>2008-2018</v>
      </c>
      <c r="F25" s="4">
        <v>2008</v>
      </c>
      <c r="G25" s="4">
        <v>2018</v>
      </c>
      <c r="H25" s="8" t="s">
        <v>85</v>
      </c>
      <c r="I25" s="8" t="s">
        <v>100</v>
      </c>
      <c r="J25" s="8"/>
      <c r="K25" s="8"/>
      <c r="L25" s="8"/>
      <c r="M25" s="39" t="s">
        <v>284</v>
      </c>
      <c r="N25" s="8" t="s">
        <v>87</v>
      </c>
      <c r="O25" s="4" t="s">
        <v>114</v>
      </c>
      <c r="P25" s="4" t="s">
        <v>77</v>
      </c>
      <c r="Q25" s="8" t="s">
        <v>89</v>
      </c>
      <c r="R25" s="8" t="s">
        <v>90</v>
      </c>
      <c r="S25" s="8" t="s">
        <v>91</v>
      </c>
      <c r="T25" s="8" t="s">
        <v>92</v>
      </c>
      <c r="U25" s="4" t="s">
        <v>81</v>
      </c>
      <c r="V25" s="4">
        <v>7</v>
      </c>
      <c r="W25" s="4">
        <v>-1.254785898</v>
      </c>
      <c r="X25" s="4">
        <v>0.34769486300000002</v>
      </c>
      <c r="Y25" s="4">
        <v>-1.0525799220000001</v>
      </c>
      <c r="Z25" s="4">
        <v>0.54990083899999997</v>
      </c>
      <c r="AA25" s="4">
        <v>0.133333333</v>
      </c>
      <c r="AB25" s="4">
        <v>0.86666666699999995</v>
      </c>
      <c r="AC25" s="4">
        <f t="shared" si="2"/>
        <v>0.13333333300000005</v>
      </c>
      <c r="AD25" s="4">
        <v>2</v>
      </c>
      <c r="AE25" s="23" t="s">
        <v>115</v>
      </c>
      <c r="AF25" s="10" t="s">
        <v>94</v>
      </c>
      <c r="AG25" s="24" t="s">
        <v>116</v>
      </c>
    </row>
    <row r="26" spans="1:33" ht="13.5" thickBot="1">
      <c r="A26" s="4" t="s">
        <v>45</v>
      </c>
      <c r="B26" s="4" t="s">
        <v>67</v>
      </c>
      <c r="C26" s="10" t="s">
        <v>113</v>
      </c>
      <c r="D26" s="4">
        <f t="shared" si="0"/>
        <v>10</v>
      </c>
      <c r="E26" t="str">
        <f t="shared" si="1"/>
        <v>2008-2018</v>
      </c>
      <c r="F26" s="4">
        <v>2008</v>
      </c>
      <c r="G26" s="4">
        <v>2018</v>
      </c>
      <c r="H26" s="8" t="s">
        <v>85</v>
      </c>
      <c r="I26" s="8" t="s">
        <v>101</v>
      </c>
      <c r="J26" s="8"/>
      <c r="K26" s="8"/>
      <c r="L26" s="8"/>
      <c r="M26" s="39" t="s">
        <v>285</v>
      </c>
      <c r="N26" s="8" t="s">
        <v>87</v>
      </c>
      <c r="O26" s="4" t="s">
        <v>114</v>
      </c>
      <c r="P26" s="4" t="s">
        <v>77</v>
      </c>
      <c r="Q26" s="8" t="s">
        <v>89</v>
      </c>
      <c r="R26" s="8" t="s">
        <v>90</v>
      </c>
      <c r="S26" s="8" t="s">
        <v>91</v>
      </c>
      <c r="T26" s="8" t="s">
        <v>92</v>
      </c>
      <c r="U26" s="4" t="s">
        <v>81</v>
      </c>
      <c r="V26" s="4">
        <v>7</v>
      </c>
      <c r="W26" s="4">
        <v>-1.530175689</v>
      </c>
      <c r="X26" s="4">
        <v>1.4276125609999999</v>
      </c>
      <c r="Y26" s="4">
        <v>-1.551891401</v>
      </c>
      <c r="Z26" s="4">
        <v>1.4058968489999999</v>
      </c>
      <c r="AA26" s="4">
        <v>0</v>
      </c>
      <c r="AB26" s="4">
        <v>0</v>
      </c>
      <c r="AC26" s="4">
        <f t="shared" si="2"/>
        <v>1</v>
      </c>
      <c r="AD26" s="4">
        <v>2</v>
      </c>
      <c r="AE26" s="23" t="s">
        <v>115</v>
      </c>
      <c r="AF26" s="10" t="s">
        <v>94</v>
      </c>
      <c r="AG26" s="24" t="s">
        <v>116</v>
      </c>
    </row>
    <row r="27" spans="1:33" ht="13.5" thickBot="1">
      <c r="A27" s="4" t="s">
        <v>45</v>
      </c>
      <c r="B27" s="4" t="s">
        <v>67</v>
      </c>
      <c r="C27" s="10" t="s">
        <v>113</v>
      </c>
      <c r="D27" s="4">
        <f t="shared" si="0"/>
        <v>9</v>
      </c>
      <c r="E27" t="str">
        <f t="shared" si="1"/>
        <v>2009-2018</v>
      </c>
      <c r="F27" s="4">
        <v>2009</v>
      </c>
      <c r="G27" s="4">
        <v>2018</v>
      </c>
      <c r="H27" s="8" t="s">
        <v>85</v>
      </c>
      <c r="I27" s="8" t="s">
        <v>104</v>
      </c>
      <c r="J27" s="8"/>
      <c r="K27" s="8"/>
      <c r="L27" s="8"/>
      <c r="M27" s="39" t="s">
        <v>288</v>
      </c>
      <c r="N27" s="8" t="s">
        <v>87</v>
      </c>
      <c r="O27" s="4" t="s">
        <v>114</v>
      </c>
      <c r="P27" s="4" t="s">
        <v>77</v>
      </c>
      <c r="Q27" s="8" t="s">
        <v>89</v>
      </c>
      <c r="R27" s="8" t="s">
        <v>90</v>
      </c>
      <c r="S27" s="8" t="s">
        <v>91</v>
      </c>
      <c r="T27" s="8" t="s">
        <v>92</v>
      </c>
      <c r="U27" s="4" t="s">
        <v>81</v>
      </c>
      <c r="V27" s="4">
        <v>6</v>
      </c>
      <c r="W27" s="4">
        <v>-1.6100872399999999</v>
      </c>
      <c r="X27" s="4">
        <v>1.458220037</v>
      </c>
      <c r="Y27" s="4">
        <v>-1.5848341239999999</v>
      </c>
      <c r="Z27" s="4">
        <v>1.4834731539999999</v>
      </c>
      <c r="AA27" s="4">
        <v>2.7777777999999999E-2</v>
      </c>
      <c r="AB27" s="4">
        <v>2.7777777999999999E-2</v>
      </c>
      <c r="AC27" s="4">
        <f t="shared" si="2"/>
        <v>0.97222222199999997</v>
      </c>
      <c r="AD27" s="4">
        <v>2</v>
      </c>
      <c r="AE27" s="23" t="s">
        <v>115</v>
      </c>
      <c r="AF27" s="10" t="s">
        <v>94</v>
      </c>
      <c r="AG27" s="24" t="s">
        <v>116</v>
      </c>
    </row>
    <row r="28" spans="1:33" ht="13.5" thickBot="1">
      <c r="A28" s="4" t="s">
        <v>45</v>
      </c>
      <c r="B28" s="4" t="s">
        <v>67</v>
      </c>
      <c r="C28" s="10" t="s">
        <v>113</v>
      </c>
      <c r="D28" s="4">
        <f t="shared" si="0"/>
        <v>10</v>
      </c>
      <c r="E28" t="str">
        <f t="shared" si="1"/>
        <v>2008-2018</v>
      </c>
      <c r="F28" s="4">
        <v>2008</v>
      </c>
      <c r="G28" s="4">
        <v>2018</v>
      </c>
      <c r="H28" s="8" t="s">
        <v>85</v>
      </c>
      <c r="I28" s="8" t="s">
        <v>105</v>
      </c>
      <c r="J28" s="8"/>
      <c r="K28" s="8"/>
      <c r="L28" s="8"/>
      <c r="M28" s="39" t="s">
        <v>289</v>
      </c>
      <c r="N28" s="8" t="s">
        <v>87</v>
      </c>
      <c r="O28" s="4" t="s">
        <v>114</v>
      </c>
      <c r="P28" s="4" t="s">
        <v>77</v>
      </c>
      <c r="Q28" s="8" t="s">
        <v>89</v>
      </c>
      <c r="R28" s="8" t="s">
        <v>90</v>
      </c>
      <c r="S28" s="8" t="s">
        <v>91</v>
      </c>
      <c r="T28" s="8" t="s">
        <v>92</v>
      </c>
      <c r="U28" s="4" t="s">
        <v>81</v>
      </c>
      <c r="V28" s="4">
        <v>6</v>
      </c>
      <c r="W28" s="4">
        <v>-1.1205273280000001</v>
      </c>
      <c r="X28" s="4">
        <v>1.0652129290000001</v>
      </c>
      <c r="Y28" s="4">
        <v>-1.080746765</v>
      </c>
      <c r="Z28" s="4">
        <v>1.1049934910000001</v>
      </c>
      <c r="AA28" s="4">
        <v>0</v>
      </c>
      <c r="AB28" s="4">
        <v>0</v>
      </c>
      <c r="AC28" s="4">
        <f t="shared" si="2"/>
        <v>1</v>
      </c>
      <c r="AD28" s="4">
        <v>2</v>
      </c>
      <c r="AE28" s="23" t="s">
        <v>115</v>
      </c>
      <c r="AF28" s="10" t="s">
        <v>94</v>
      </c>
      <c r="AG28" s="24" t="s">
        <v>116</v>
      </c>
    </row>
    <row r="29" spans="1:33" ht="13.5" thickBot="1">
      <c r="A29" s="4" t="s">
        <v>45</v>
      </c>
      <c r="B29" s="4" t="s">
        <v>67</v>
      </c>
      <c r="C29" s="10" t="s">
        <v>113</v>
      </c>
      <c r="D29" s="4">
        <f t="shared" si="0"/>
        <v>10</v>
      </c>
      <c r="E29" t="str">
        <f t="shared" si="1"/>
        <v>2008-2018</v>
      </c>
      <c r="F29" s="4">
        <v>2008</v>
      </c>
      <c r="G29" s="4">
        <v>2018</v>
      </c>
      <c r="H29" s="8" t="s">
        <v>85</v>
      </c>
      <c r="I29" s="8" t="s">
        <v>106</v>
      </c>
      <c r="J29" s="8"/>
      <c r="K29" s="8"/>
      <c r="L29" s="8"/>
      <c r="M29" s="39" t="s">
        <v>290</v>
      </c>
      <c r="N29" s="8" t="s">
        <v>87</v>
      </c>
      <c r="O29" s="4" t="s">
        <v>114</v>
      </c>
      <c r="P29" s="4" t="s">
        <v>77</v>
      </c>
      <c r="Q29" s="8" t="s">
        <v>89</v>
      </c>
      <c r="R29" s="8" t="s">
        <v>90</v>
      </c>
      <c r="S29" s="8" t="s">
        <v>91</v>
      </c>
      <c r="T29" s="8" t="s">
        <v>92</v>
      </c>
      <c r="U29" s="4" t="s">
        <v>81</v>
      </c>
      <c r="V29" s="4">
        <v>7</v>
      </c>
      <c r="W29" s="4">
        <v>-1.2287227780000001</v>
      </c>
      <c r="X29" s="4">
        <v>0.97020437199999998</v>
      </c>
      <c r="Y29" s="4">
        <v>-1.173867108</v>
      </c>
      <c r="Z29" s="4">
        <v>1.0250600430000001</v>
      </c>
      <c r="AA29" s="4">
        <v>0</v>
      </c>
      <c r="AB29" s="4">
        <v>0</v>
      </c>
      <c r="AC29" s="4">
        <f t="shared" si="2"/>
        <v>1</v>
      </c>
      <c r="AD29" s="4">
        <v>2</v>
      </c>
      <c r="AE29" s="23" t="s">
        <v>115</v>
      </c>
      <c r="AF29" s="10" t="s">
        <v>94</v>
      </c>
      <c r="AG29" s="24" t="s">
        <v>116</v>
      </c>
    </row>
    <row r="30" spans="1:33" ht="13.5" thickBot="1">
      <c r="A30" s="4" t="s">
        <v>45</v>
      </c>
      <c r="B30" s="4" t="s">
        <v>67</v>
      </c>
      <c r="C30" s="10" t="s">
        <v>113</v>
      </c>
      <c r="D30" s="4">
        <f t="shared" si="0"/>
        <v>10</v>
      </c>
      <c r="E30" t="str">
        <f t="shared" si="1"/>
        <v>2008-2018</v>
      </c>
      <c r="F30" s="4">
        <v>2008</v>
      </c>
      <c r="G30" s="4">
        <v>2018</v>
      </c>
      <c r="H30" s="8" t="s">
        <v>85</v>
      </c>
      <c r="I30" s="8" t="s">
        <v>107</v>
      </c>
      <c r="J30" s="8"/>
      <c r="K30" s="8"/>
      <c r="L30" s="8"/>
      <c r="M30" s="39" t="s">
        <v>291</v>
      </c>
      <c r="N30" s="8" t="s">
        <v>87</v>
      </c>
      <c r="O30" s="4" t="s">
        <v>114</v>
      </c>
      <c r="P30" s="4" t="s">
        <v>77</v>
      </c>
      <c r="Q30" s="8" t="s">
        <v>89</v>
      </c>
      <c r="R30" s="8" t="s">
        <v>90</v>
      </c>
      <c r="S30" s="8" t="s">
        <v>91</v>
      </c>
      <c r="T30" s="8" t="s">
        <v>92</v>
      </c>
      <c r="U30" s="4" t="s">
        <v>81</v>
      </c>
      <c r="V30" s="4">
        <v>7</v>
      </c>
      <c r="W30" s="4">
        <v>-1.0855532889999999</v>
      </c>
      <c r="X30" s="4">
        <v>0.67106930600000003</v>
      </c>
      <c r="Y30" s="4">
        <v>-1.04439474</v>
      </c>
      <c r="Z30" s="4">
        <v>0.71222785499999997</v>
      </c>
      <c r="AA30" s="4">
        <v>0</v>
      </c>
      <c r="AB30" s="4">
        <v>0</v>
      </c>
      <c r="AC30" s="4">
        <f t="shared" si="2"/>
        <v>1</v>
      </c>
      <c r="AD30" s="4">
        <v>1</v>
      </c>
      <c r="AE30" s="23" t="s">
        <v>115</v>
      </c>
      <c r="AF30" s="10" t="s">
        <v>94</v>
      </c>
      <c r="AG30" s="24" t="s">
        <v>116</v>
      </c>
    </row>
    <row r="31" spans="1:33" ht="13.5" thickBot="1">
      <c r="A31" s="4" t="s">
        <v>45</v>
      </c>
      <c r="B31" s="4" t="s">
        <v>67</v>
      </c>
      <c r="C31" s="10" t="s">
        <v>113</v>
      </c>
      <c r="D31" s="4">
        <f t="shared" si="0"/>
        <v>10</v>
      </c>
      <c r="E31" t="str">
        <f t="shared" si="1"/>
        <v>2008-2018</v>
      </c>
      <c r="F31" s="4">
        <v>2008</v>
      </c>
      <c r="G31" s="4">
        <v>2018</v>
      </c>
      <c r="H31" s="8" t="s">
        <v>85</v>
      </c>
      <c r="I31" s="8" t="s">
        <v>108</v>
      </c>
      <c r="J31" s="8"/>
      <c r="K31" s="8"/>
      <c r="L31" s="8"/>
      <c r="M31" s="39" t="s">
        <v>292</v>
      </c>
      <c r="N31" s="8" t="s">
        <v>87</v>
      </c>
      <c r="O31" s="4" t="s">
        <v>114</v>
      </c>
      <c r="P31" s="4" t="s">
        <v>77</v>
      </c>
      <c r="Q31" s="8" t="s">
        <v>89</v>
      </c>
      <c r="R31" s="8" t="s">
        <v>90</v>
      </c>
      <c r="S31" s="8" t="s">
        <v>91</v>
      </c>
      <c r="T31" s="8" t="s">
        <v>92</v>
      </c>
      <c r="U31" s="4" t="s">
        <v>81</v>
      </c>
      <c r="V31" s="4">
        <v>6</v>
      </c>
      <c r="W31" s="4">
        <v>-1.4080658639999999</v>
      </c>
      <c r="X31" s="4">
        <v>0.638248543</v>
      </c>
      <c r="Y31" s="4">
        <v>-1.2696259889999999</v>
      </c>
      <c r="Z31" s="4">
        <v>0.77668841799999999</v>
      </c>
      <c r="AA31" s="4">
        <v>6.6666666999999999E-2</v>
      </c>
      <c r="AB31" s="4">
        <v>6.6666666999999999E-2</v>
      </c>
      <c r="AC31" s="4">
        <f t="shared" si="2"/>
        <v>0.93333333299999999</v>
      </c>
      <c r="AD31" s="4">
        <v>2</v>
      </c>
      <c r="AE31" s="23" t="s">
        <v>115</v>
      </c>
      <c r="AF31" s="10" t="s">
        <v>94</v>
      </c>
      <c r="AG31" s="24" t="s">
        <v>116</v>
      </c>
    </row>
    <row r="32" spans="1:33" ht="13.5" thickBot="1">
      <c r="A32" s="4" t="s">
        <v>45</v>
      </c>
      <c r="B32" s="4" t="s">
        <v>67</v>
      </c>
      <c r="C32" s="10" t="s">
        <v>113</v>
      </c>
      <c r="D32" s="4">
        <f t="shared" si="0"/>
        <v>9</v>
      </c>
      <c r="E32" t="str">
        <f t="shared" si="1"/>
        <v>2009-2018</v>
      </c>
      <c r="F32" s="4">
        <v>2009</v>
      </c>
      <c r="G32" s="4">
        <v>2018</v>
      </c>
      <c r="H32" s="8" t="s">
        <v>85</v>
      </c>
      <c r="I32" s="8" t="s">
        <v>109</v>
      </c>
      <c r="J32" s="8"/>
      <c r="K32" s="8"/>
      <c r="L32" s="8"/>
      <c r="M32" s="39" t="s">
        <v>293</v>
      </c>
      <c r="N32" s="8" t="s">
        <v>87</v>
      </c>
      <c r="O32" s="4" t="s">
        <v>114</v>
      </c>
      <c r="P32" s="4" t="s">
        <v>77</v>
      </c>
      <c r="Q32" s="8" t="s">
        <v>89</v>
      </c>
      <c r="R32" s="8" t="s">
        <v>90</v>
      </c>
      <c r="S32" s="8" t="s">
        <v>91</v>
      </c>
      <c r="T32" s="8" t="s">
        <v>92</v>
      </c>
      <c r="U32" s="4" t="s">
        <v>81</v>
      </c>
      <c r="V32" s="4">
        <v>6</v>
      </c>
      <c r="W32" s="4">
        <v>-0.89556645899999998</v>
      </c>
      <c r="X32" s="4">
        <v>1.0856631130000001</v>
      </c>
      <c r="Y32" s="4">
        <v>-1.0389390190000001</v>
      </c>
      <c r="Z32" s="4">
        <v>0.942290552</v>
      </c>
      <c r="AA32" s="4">
        <v>8.3333332999999996E-2</v>
      </c>
      <c r="AB32" s="4">
        <v>8.3333332999999996E-2</v>
      </c>
      <c r="AC32" s="4">
        <f t="shared" si="2"/>
        <v>0.91666666699999999</v>
      </c>
      <c r="AD32" s="4">
        <v>1</v>
      </c>
      <c r="AE32" s="23" t="s">
        <v>115</v>
      </c>
      <c r="AF32" s="10" t="s">
        <v>94</v>
      </c>
      <c r="AG32" s="24" t="s">
        <v>116</v>
      </c>
    </row>
    <row r="33" spans="1:33" ht="13.5" thickBot="1">
      <c r="A33" s="4" t="s">
        <v>45</v>
      </c>
      <c r="B33" s="4" t="s">
        <v>67</v>
      </c>
      <c r="C33" s="10" t="s">
        <v>113</v>
      </c>
      <c r="D33" s="4">
        <f t="shared" si="0"/>
        <v>10</v>
      </c>
      <c r="E33" t="str">
        <f t="shared" si="1"/>
        <v>2008-2018</v>
      </c>
      <c r="F33" s="4">
        <v>2008</v>
      </c>
      <c r="G33" s="4">
        <v>2018</v>
      </c>
      <c r="H33" s="8" t="s">
        <v>85</v>
      </c>
      <c r="I33" s="8" t="s">
        <v>111</v>
      </c>
      <c r="J33" s="8"/>
      <c r="K33" s="8"/>
      <c r="L33" s="8"/>
      <c r="M33" s="39" t="s">
        <v>295</v>
      </c>
      <c r="N33" s="8" t="s">
        <v>87</v>
      </c>
      <c r="O33" s="4" t="s">
        <v>114</v>
      </c>
      <c r="P33" s="4" t="s">
        <v>77</v>
      </c>
      <c r="Q33" s="8" t="s">
        <v>89</v>
      </c>
      <c r="R33" s="8" t="s">
        <v>90</v>
      </c>
      <c r="S33" s="8" t="s">
        <v>91</v>
      </c>
      <c r="T33" s="8" t="s">
        <v>92</v>
      </c>
      <c r="U33" s="4" t="s">
        <v>81</v>
      </c>
      <c r="V33" s="4">
        <v>5</v>
      </c>
      <c r="W33" s="4">
        <v>-0.39596089000000001</v>
      </c>
      <c r="X33" s="4">
        <v>1.2444485110000001</v>
      </c>
      <c r="Y33" s="4">
        <v>-0.45937137500000003</v>
      </c>
      <c r="Z33" s="4">
        <v>1.1810380250000001</v>
      </c>
      <c r="AA33" s="4">
        <v>0</v>
      </c>
      <c r="AB33" s="4">
        <v>0</v>
      </c>
      <c r="AC33" s="4">
        <f t="shared" si="2"/>
        <v>1</v>
      </c>
      <c r="AD33" s="4">
        <v>2</v>
      </c>
      <c r="AE33" s="23" t="s">
        <v>115</v>
      </c>
      <c r="AF33" s="10" t="s">
        <v>94</v>
      </c>
      <c r="AG33" s="24" t="s">
        <v>116</v>
      </c>
    </row>
    <row r="34" spans="1:33" ht="13.5" thickBot="1">
      <c r="A34" s="4" t="s">
        <v>45</v>
      </c>
      <c r="B34" s="4" t="s">
        <v>67</v>
      </c>
      <c r="C34" s="10" t="s">
        <v>113</v>
      </c>
      <c r="D34" s="4">
        <f t="shared" si="0"/>
        <v>10</v>
      </c>
      <c r="E34" t="str">
        <f t="shared" si="1"/>
        <v>2008-2018</v>
      </c>
      <c r="F34" s="4">
        <v>2008</v>
      </c>
      <c r="G34" s="4">
        <v>2018</v>
      </c>
      <c r="H34" s="8" t="s">
        <v>85</v>
      </c>
      <c r="I34" s="8" t="s">
        <v>117</v>
      </c>
      <c r="J34" s="8"/>
      <c r="K34" s="8"/>
      <c r="L34" s="8"/>
      <c r="M34" s="39" t="s">
        <v>297</v>
      </c>
      <c r="N34" s="8" t="s">
        <v>87</v>
      </c>
      <c r="O34" s="4" t="s">
        <v>114</v>
      </c>
      <c r="P34" s="4" t="s">
        <v>77</v>
      </c>
      <c r="Q34" s="8" t="s">
        <v>89</v>
      </c>
      <c r="R34" s="8" t="s">
        <v>90</v>
      </c>
      <c r="S34" s="8" t="s">
        <v>91</v>
      </c>
      <c r="T34" s="8" t="s">
        <v>92</v>
      </c>
      <c r="U34" s="4" t="s">
        <v>81</v>
      </c>
      <c r="V34" s="4">
        <v>7</v>
      </c>
      <c r="W34" s="4">
        <v>-1.5876447869999999</v>
      </c>
      <c r="X34" s="4">
        <v>0.25164398599999999</v>
      </c>
      <c r="Y34" s="4">
        <v>-1.4146551439999999</v>
      </c>
      <c r="Z34" s="4">
        <v>0.42463362900000001</v>
      </c>
      <c r="AA34" s="4">
        <v>4.4444444E-2</v>
      </c>
      <c r="AB34" s="4">
        <v>4.4444444E-2</v>
      </c>
      <c r="AC34" s="4">
        <f t="shared" si="2"/>
        <v>0.95555555599999997</v>
      </c>
      <c r="AD34" s="4">
        <v>1</v>
      </c>
      <c r="AE34" s="23" t="s">
        <v>115</v>
      </c>
      <c r="AF34" s="10" t="s">
        <v>94</v>
      </c>
      <c r="AG34" s="24" t="s">
        <v>116</v>
      </c>
    </row>
    <row r="35" spans="1:33" ht="13.5" thickBot="1">
      <c r="A35" s="4" t="s">
        <v>45</v>
      </c>
      <c r="B35" s="4" t="s">
        <v>67</v>
      </c>
      <c r="C35" s="10" t="s">
        <v>113</v>
      </c>
      <c r="D35" s="4">
        <f t="shared" si="0"/>
        <v>10</v>
      </c>
      <c r="E35" t="str">
        <f t="shared" si="1"/>
        <v>2008-2018</v>
      </c>
      <c r="F35" s="4">
        <v>2008</v>
      </c>
      <c r="G35" s="4">
        <v>2018</v>
      </c>
      <c r="H35" s="8" t="s">
        <v>85</v>
      </c>
      <c r="I35" s="8" t="s">
        <v>112</v>
      </c>
      <c r="J35" s="8"/>
      <c r="K35" s="8"/>
      <c r="L35" s="8"/>
      <c r="M35" s="39" t="s">
        <v>296</v>
      </c>
      <c r="N35" s="8" t="s">
        <v>87</v>
      </c>
      <c r="O35" s="4" t="s">
        <v>114</v>
      </c>
      <c r="P35" s="4" t="s">
        <v>77</v>
      </c>
      <c r="Q35" s="8" t="s">
        <v>89</v>
      </c>
      <c r="R35" s="8" t="s">
        <v>90</v>
      </c>
      <c r="S35" s="8" t="s">
        <v>91</v>
      </c>
      <c r="T35" s="8" t="s">
        <v>92</v>
      </c>
      <c r="U35" s="4" t="s">
        <v>81</v>
      </c>
      <c r="V35" s="4">
        <v>6</v>
      </c>
      <c r="W35" s="4">
        <v>-0.56637985800000001</v>
      </c>
      <c r="X35" s="4">
        <v>1.194816769</v>
      </c>
      <c r="Y35" s="4">
        <v>-0.69174940699999998</v>
      </c>
      <c r="Z35" s="4">
        <v>1.0694472209999999</v>
      </c>
      <c r="AA35" s="4">
        <v>4.4444444E-2</v>
      </c>
      <c r="AB35" s="4">
        <v>4.4444444E-2</v>
      </c>
      <c r="AC35" s="4">
        <f t="shared" si="2"/>
        <v>0.95555555599999997</v>
      </c>
      <c r="AD35" s="4">
        <v>2</v>
      </c>
      <c r="AE35" s="25" t="s">
        <v>118</v>
      </c>
      <c r="AF35" s="10" t="s">
        <v>94</v>
      </c>
      <c r="AG35" s="24" t="s">
        <v>116</v>
      </c>
    </row>
    <row r="36" spans="1:33" ht="13.5" thickBot="1">
      <c r="A36" s="4" t="s">
        <v>45</v>
      </c>
      <c r="B36" s="4" t="s">
        <v>67</v>
      </c>
      <c r="C36" s="10" t="s">
        <v>113</v>
      </c>
      <c r="D36" s="4">
        <f t="shared" si="0"/>
        <v>10</v>
      </c>
      <c r="E36" t="str">
        <f t="shared" si="1"/>
        <v>2008-2018</v>
      </c>
      <c r="F36" s="4">
        <v>2008</v>
      </c>
      <c r="G36" s="4">
        <v>2018</v>
      </c>
      <c r="H36" s="8" t="s">
        <v>85</v>
      </c>
      <c r="I36" s="8" t="s">
        <v>86</v>
      </c>
      <c r="J36" s="8"/>
      <c r="K36" s="8"/>
      <c r="L36" s="8"/>
      <c r="M36" s="39" t="s">
        <v>279</v>
      </c>
      <c r="N36" s="8" t="s">
        <v>87</v>
      </c>
      <c r="O36" s="4" t="s">
        <v>88</v>
      </c>
      <c r="P36" s="4" t="s">
        <v>119</v>
      </c>
      <c r="Q36" s="8" t="s">
        <v>89</v>
      </c>
      <c r="R36" s="4" t="s">
        <v>120</v>
      </c>
      <c r="S36" s="4" t="s">
        <v>121</v>
      </c>
      <c r="T36" s="4" t="s">
        <v>122</v>
      </c>
      <c r="U36" s="4" t="s">
        <v>81</v>
      </c>
      <c r="V36" s="8">
        <v>6</v>
      </c>
      <c r="W36" s="8">
        <v>-0.52912996800000001</v>
      </c>
      <c r="X36" s="8">
        <v>1.007598555</v>
      </c>
      <c r="Y36" s="8">
        <v>-0.72635113699999998</v>
      </c>
      <c r="Z36" s="8">
        <v>0.81037738599999998</v>
      </c>
      <c r="AA36" s="8">
        <v>0.133333333</v>
      </c>
      <c r="AB36" s="8">
        <v>0.86666666699999995</v>
      </c>
      <c r="AC36" s="4">
        <f t="shared" si="2"/>
        <v>0.13333333300000005</v>
      </c>
      <c r="AD36" s="4">
        <v>2</v>
      </c>
      <c r="AE36" s="23"/>
      <c r="AF36" s="4"/>
      <c r="AG36" s="4"/>
    </row>
    <row r="37" spans="1:33" ht="13.5" thickBot="1">
      <c r="A37" s="4" t="s">
        <v>45</v>
      </c>
      <c r="B37" s="4" t="s">
        <v>67</v>
      </c>
      <c r="C37" s="10" t="s">
        <v>113</v>
      </c>
      <c r="D37" s="4">
        <f t="shared" si="0"/>
        <v>10</v>
      </c>
      <c r="E37" t="str">
        <f t="shared" si="1"/>
        <v>2008-2018</v>
      </c>
      <c r="F37" s="4">
        <v>2008</v>
      </c>
      <c r="G37" s="4">
        <v>2018</v>
      </c>
      <c r="H37" s="8" t="s">
        <v>85</v>
      </c>
      <c r="I37" s="8" t="s">
        <v>97</v>
      </c>
      <c r="J37" s="8"/>
      <c r="K37" s="8"/>
      <c r="L37" s="8"/>
      <c r="M37" s="39" t="s">
        <v>281</v>
      </c>
      <c r="N37" s="8" t="s">
        <v>87</v>
      </c>
      <c r="O37" s="4" t="s">
        <v>88</v>
      </c>
      <c r="P37" s="4" t="s">
        <v>119</v>
      </c>
      <c r="Q37" s="8" t="s">
        <v>89</v>
      </c>
      <c r="R37" s="4" t="s">
        <v>120</v>
      </c>
      <c r="S37" s="4" t="s">
        <v>121</v>
      </c>
      <c r="T37" s="4" t="s">
        <v>122</v>
      </c>
      <c r="U37" s="4" t="s">
        <v>81</v>
      </c>
      <c r="V37" s="4">
        <v>7</v>
      </c>
      <c r="W37" s="4">
        <v>-0.51150817100000001</v>
      </c>
      <c r="X37" s="4">
        <v>1.302963383</v>
      </c>
      <c r="Y37" s="4">
        <v>-0.759721596</v>
      </c>
      <c r="Z37" s="4">
        <v>1.0547499579999999</v>
      </c>
      <c r="AA37" s="4">
        <v>0.2</v>
      </c>
      <c r="AB37" s="4">
        <v>0.8</v>
      </c>
      <c r="AC37" s="4">
        <f t="shared" si="2"/>
        <v>0.19999999999999996</v>
      </c>
      <c r="AD37" s="4">
        <v>2</v>
      </c>
      <c r="AE37" s="8"/>
      <c r="AF37" s="8"/>
      <c r="AG37" s="8"/>
    </row>
    <row r="38" spans="1:33" ht="13.5" thickBot="1">
      <c r="A38" s="4" t="s">
        <v>45</v>
      </c>
      <c r="B38" s="4" t="s">
        <v>67</v>
      </c>
      <c r="C38" s="10" t="s">
        <v>113</v>
      </c>
      <c r="D38" s="4">
        <f t="shared" si="0"/>
        <v>10</v>
      </c>
      <c r="E38" t="str">
        <f t="shared" si="1"/>
        <v>2008-2018</v>
      </c>
      <c r="F38" s="4">
        <v>2008</v>
      </c>
      <c r="G38" s="4">
        <v>2018</v>
      </c>
      <c r="H38" s="8" t="s">
        <v>85</v>
      </c>
      <c r="I38" s="8" t="s">
        <v>99</v>
      </c>
      <c r="J38" s="8"/>
      <c r="K38" s="8"/>
      <c r="L38" s="8"/>
      <c r="M38" s="39" t="s">
        <v>283</v>
      </c>
      <c r="N38" s="8" t="s">
        <v>87</v>
      </c>
      <c r="O38" s="4" t="s">
        <v>88</v>
      </c>
      <c r="P38" s="4" t="s">
        <v>119</v>
      </c>
      <c r="Q38" s="8" t="s">
        <v>89</v>
      </c>
      <c r="R38" s="4" t="s">
        <v>120</v>
      </c>
      <c r="S38" s="4" t="s">
        <v>121</v>
      </c>
      <c r="T38" s="4" t="s">
        <v>122</v>
      </c>
      <c r="U38" s="4" t="s">
        <v>81</v>
      </c>
      <c r="V38" s="4">
        <v>7</v>
      </c>
      <c r="W38" s="4">
        <v>-0.43069793299999998</v>
      </c>
      <c r="X38" s="4">
        <v>0.88624382400000001</v>
      </c>
      <c r="Y38" s="4">
        <v>-0.64868228900000002</v>
      </c>
      <c r="Z38" s="4">
        <v>0.66825946800000002</v>
      </c>
      <c r="AA38" s="4">
        <v>6.6666666999999999E-2</v>
      </c>
      <c r="AB38" s="4">
        <v>0.93333333299999999</v>
      </c>
      <c r="AC38" s="4">
        <f t="shared" si="2"/>
        <v>6.6666667000000013E-2</v>
      </c>
      <c r="AD38" s="4">
        <v>1</v>
      </c>
      <c r="AE38" s="8"/>
      <c r="AF38" s="8"/>
      <c r="AG38" s="8"/>
    </row>
    <row r="39" spans="1:33" ht="13.5" thickBot="1">
      <c r="A39" s="4" t="s">
        <v>45</v>
      </c>
      <c r="B39" s="4" t="s">
        <v>67</v>
      </c>
      <c r="C39" s="10" t="s">
        <v>113</v>
      </c>
      <c r="D39" s="4">
        <f t="shared" si="0"/>
        <v>10</v>
      </c>
      <c r="E39" t="str">
        <f t="shared" si="1"/>
        <v>2008-2018</v>
      </c>
      <c r="F39" s="4">
        <v>2008</v>
      </c>
      <c r="G39" s="4">
        <v>2018</v>
      </c>
      <c r="H39" s="8" t="s">
        <v>85</v>
      </c>
      <c r="I39" s="8" t="s">
        <v>100</v>
      </c>
      <c r="J39" s="8"/>
      <c r="K39" s="8"/>
      <c r="L39" s="8"/>
      <c r="M39" s="39" t="s">
        <v>284</v>
      </c>
      <c r="N39" s="8" t="s">
        <v>87</v>
      </c>
      <c r="O39" s="4" t="s">
        <v>88</v>
      </c>
      <c r="P39" s="4" t="s">
        <v>119</v>
      </c>
      <c r="Q39" s="8" t="s">
        <v>89</v>
      </c>
      <c r="R39" s="4" t="s">
        <v>120</v>
      </c>
      <c r="S39" s="4" t="s">
        <v>121</v>
      </c>
      <c r="T39" s="4" t="s">
        <v>122</v>
      </c>
      <c r="U39" s="4" t="s">
        <v>81</v>
      </c>
      <c r="V39" s="4">
        <v>7</v>
      </c>
      <c r="W39" s="4">
        <v>-0.42542886699999999</v>
      </c>
      <c r="X39" s="4">
        <v>1.2469466789999999</v>
      </c>
      <c r="Y39" s="4">
        <v>-0.61273759500000002</v>
      </c>
      <c r="Z39" s="4">
        <v>1.059637951</v>
      </c>
      <c r="AA39" s="4">
        <v>4.4444444E-2</v>
      </c>
      <c r="AB39" s="4">
        <v>0.95555555599999997</v>
      </c>
      <c r="AC39" s="4">
        <f t="shared" si="2"/>
        <v>4.4444444000000027E-2</v>
      </c>
      <c r="AD39" s="4">
        <v>2</v>
      </c>
      <c r="AE39" s="8"/>
      <c r="AF39" s="8"/>
      <c r="AG39" s="8"/>
    </row>
    <row r="40" spans="1:33" ht="13.5" thickBot="1">
      <c r="A40" s="4" t="s">
        <v>45</v>
      </c>
      <c r="B40" s="4" t="s">
        <v>67</v>
      </c>
      <c r="C40" s="10" t="s">
        <v>113</v>
      </c>
      <c r="D40" s="4">
        <f t="shared" si="0"/>
        <v>10</v>
      </c>
      <c r="E40" t="str">
        <f t="shared" si="1"/>
        <v>2008-2018</v>
      </c>
      <c r="F40" s="4">
        <v>2008</v>
      </c>
      <c r="G40" s="4">
        <v>2018</v>
      </c>
      <c r="H40" s="8" t="s">
        <v>85</v>
      </c>
      <c r="I40" s="8" t="s">
        <v>101</v>
      </c>
      <c r="J40" s="8"/>
      <c r="K40" s="8"/>
      <c r="L40" s="8"/>
      <c r="M40" s="39" t="s">
        <v>285</v>
      </c>
      <c r="N40" s="8" t="s">
        <v>87</v>
      </c>
      <c r="O40" s="4" t="s">
        <v>88</v>
      </c>
      <c r="P40" s="4" t="s">
        <v>119</v>
      </c>
      <c r="Q40" s="8" t="s">
        <v>89</v>
      </c>
      <c r="R40" s="4" t="s">
        <v>120</v>
      </c>
      <c r="S40" s="4" t="s">
        <v>121</v>
      </c>
      <c r="T40" s="4" t="s">
        <v>122</v>
      </c>
      <c r="U40" s="4" t="s">
        <v>81</v>
      </c>
      <c r="V40" s="4">
        <v>8</v>
      </c>
      <c r="W40" s="4">
        <v>-0.96705938300000005</v>
      </c>
      <c r="X40" s="4">
        <v>1.074510426</v>
      </c>
      <c r="Y40" s="4">
        <v>-1.120378855</v>
      </c>
      <c r="Z40" s="4">
        <v>0.92119095399999995</v>
      </c>
      <c r="AA40" s="4">
        <v>4.4444444E-2</v>
      </c>
      <c r="AB40" s="4">
        <v>4.4444444E-2</v>
      </c>
      <c r="AC40" s="4">
        <f t="shared" si="2"/>
        <v>0.95555555599999997</v>
      </c>
      <c r="AD40" s="4">
        <v>1</v>
      </c>
      <c r="AE40" s="8"/>
      <c r="AF40" s="8"/>
      <c r="AG40" s="8"/>
    </row>
    <row r="41" spans="1:33" ht="13.5" thickBot="1">
      <c r="A41" s="4" t="s">
        <v>45</v>
      </c>
      <c r="B41" s="4" t="s">
        <v>67</v>
      </c>
      <c r="C41" s="10" t="s">
        <v>113</v>
      </c>
      <c r="D41" s="4">
        <f t="shared" si="0"/>
        <v>10</v>
      </c>
      <c r="E41" t="str">
        <f t="shared" si="1"/>
        <v>2008-2018</v>
      </c>
      <c r="F41" s="4">
        <v>2008</v>
      </c>
      <c r="G41" s="4">
        <v>2018</v>
      </c>
      <c r="H41" s="8" t="s">
        <v>85</v>
      </c>
      <c r="I41" s="8" t="s">
        <v>102</v>
      </c>
      <c r="J41" s="8"/>
      <c r="K41" s="8"/>
      <c r="L41" s="8"/>
      <c r="M41" s="39" t="s">
        <v>286</v>
      </c>
      <c r="N41" s="8" t="s">
        <v>87</v>
      </c>
      <c r="O41" s="4" t="s">
        <v>88</v>
      </c>
      <c r="P41" s="4" t="s">
        <v>119</v>
      </c>
      <c r="Q41" s="8" t="s">
        <v>89</v>
      </c>
      <c r="R41" s="4" t="s">
        <v>120</v>
      </c>
      <c r="S41" s="4" t="s">
        <v>121</v>
      </c>
      <c r="T41" s="4" t="s">
        <v>122</v>
      </c>
      <c r="U41" s="4" t="s">
        <v>81</v>
      </c>
      <c r="V41" s="4">
        <v>7</v>
      </c>
      <c r="W41" s="4">
        <v>-0.56877830200000001</v>
      </c>
      <c r="X41" s="4">
        <v>0.44262902900000001</v>
      </c>
      <c r="Y41" s="4">
        <v>-0.80462077300000001</v>
      </c>
      <c r="Z41" s="4">
        <v>0.20678655800000001</v>
      </c>
      <c r="AA41" s="4">
        <v>5.8823528999999999E-2</v>
      </c>
      <c r="AB41" s="4">
        <v>0.94117647100000001</v>
      </c>
      <c r="AC41" s="4">
        <f t="shared" si="2"/>
        <v>5.8823528999999986E-2</v>
      </c>
      <c r="AD41" s="4">
        <v>1</v>
      </c>
      <c r="AE41" s="8"/>
      <c r="AF41" s="8"/>
      <c r="AG41" s="8"/>
    </row>
    <row r="42" spans="1:33" ht="13.5" thickBot="1">
      <c r="A42" s="4" t="s">
        <v>45</v>
      </c>
      <c r="B42" s="4" t="s">
        <v>67</v>
      </c>
      <c r="C42" s="10" t="s">
        <v>113</v>
      </c>
      <c r="D42" s="4">
        <f t="shared" si="0"/>
        <v>10</v>
      </c>
      <c r="E42" t="str">
        <f t="shared" si="1"/>
        <v>2008-2018</v>
      </c>
      <c r="F42" s="4">
        <v>2008</v>
      </c>
      <c r="G42" s="4">
        <v>2018</v>
      </c>
      <c r="H42" s="8" t="s">
        <v>85</v>
      </c>
      <c r="I42" s="8" t="s">
        <v>103</v>
      </c>
      <c r="J42" s="8"/>
      <c r="K42" s="8"/>
      <c r="L42" s="8"/>
      <c r="M42" s="39" t="s">
        <v>287</v>
      </c>
      <c r="N42" s="8" t="s">
        <v>87</v>
      </c>
      <c r="O42" s="4" t="s">
        <v>88</v>
      </c>
      <c r="P42" s="4" t="s">
        <v>119</v>
      </c>
      <c r="Q42" s="8" t="s">
        <v>89</v>
      </c>
      <c r="R42" s="4" t="s">
        <v>120</v>
      </c>
      <c r="S42" s="4" t="s">
        <v>121</v>
      </c>
      <c r="T42" s="4" t="s">
        <v>122</v>
      </c>
      <c r="U42" s="4" t="s">
        <v>81</v>
      </c>
      <c r="V42" s="4">
        <v>8</v>
      </c>
      <c r="W42" s="4">
        <v>-0.40429609</v>
      </c>
      <c r="X42" s="4">
        <v>0.74913687200000001</v>
      </c>
      <c r="Y42" s="4">
        <v>-0.65177430199999997</v>
      </c>
      <c r="Z42" s="4">
        <v>0.50165866000000003</v>
      </c>
      <c r="AA42" s="4">
        <v>0.48888888899999999</v>
      </c>
      <c r="AB42" s="4">
        <v>0.51111111099999995</v>
      </c>
      <c r="AC42" s="4">
        <f t="shared" si="2"/>
        <v>0.48888888900000005</v>
      </c>
      <c r="AD42" s="4">
        <v>1</v>
      </c>
      <c r="AE42" s="26"/>
      <c r="AF42" s="8"/>
      <c r="AG42" s="8"/>
    </row>
    <row r="43" spans="1:33" ht="13.5" thickBot="1">
      <c r="A43" s="4" t="s">
        <v>45</v>
      </c>
      <c r="B43" s="4" t="s">
        <v>67</v>
      </c>
      <c r="C43" s="10" t="s">
        <v>113</v>
      </c>
      <c r="D43" s="4">
        <f t="shared" si="0"/>
        <v>10</v>
      </c>
      <c r="E43" t="str">
        <f t="shared" si="1"/>
        <v>2008-2018</v>
      </c>
      <c r="F43" s="4">
        <v>2008</v>
      </c>
      <c r="G43" s="4">
        <v>2018</v>
      </c>
      <c r="H43" s="8" t="s">
        <v>85</v>
      </c>
      <c r="I43" s="8" t="s">
        <v>104</v>
      </c>
      <c r="J43" s="8"/>
      <c r="K43" s="8"/>
      <c r="L43" s="8"/>
      <c r="M43" s="39" t="s">
        <v>288</v>
      </c>
      <c r="N43" s="8" t="s">
        <v>87</v>
      </c>
      <c r="O43" s="4" t="s">
        <v>88</v>
      </c>
      <c r="P43" s="4" t="s">
        <v>119</v>
      </c>
      <c r="Q43" s="8" t="s">
        <v>89</v>
      </c>
      <c r="R43" s="4" t="s">
        <v>120</v>
      </c>
      <c r="S43" s="4" t="s">
        <v>121</v>
      </c>
      <c r="T43" s="4" t="s">
        <v>122</v>
      </c>
      <c r="U43" s="4" t="s">
        <v>81</v>
      </c>
      <c r="V43" s="4">
        <v>8</v>
      </c>
      <c r="W43" s="4">
        <v>-0.645049549</v>
      </c>
      <c r="X43" s="4">
        <v>1.697220535</v>
      </c>
      <c r="Y43" s="4">
        <v>-0.75041084599999996</v>
      </c>
      <c r="Z43" s="4">
        <v>1.591859237</v>
      </c>
      <c r="AA43" s="4">
        <v>8.8888888999999999E-2</v>
      </c>
      <c r="AB43" s="4">
        <v>8.8888888999999999E-2</v>
      </c>
      <c r="AC43" s="4">
        <f t="shared" si="2"/>
        <v>0.91111111099999997</v>
      </c>
      <c r="AD43" s="4">
        <v>1</v>
      </c>
      <c r="AE43" s="8"/>
      <c r="AF43" s="8"/>
      <c r="AG43" s="8"/>
    </row>
    <row r="44" spans="1:33" ht="13.5" thickBot="1">
      <c r="A44" s="4" t="s">
        <v>45</v>
      </c>
      <c r="B44" s="4" t="s">
        <v>67</v>
      </c>
      <c r="C44" s="10" t="s">
        <v>113</v>
      </c>
      <c r="D44" s="4">
        <f t="shared" si="0"/>
        <v>10</v>
      </c>
      <c r="E44" t="str">
        <f t="shared" si="1"/>
        <v>2008-2018</v>
      </c>
      <c r="F44" s="4">
        <v>2008</v>
      </c>
      <c r="G44" s="4">
        <v>2018</v>
      </c>
      <c r="H44" s="8" t="s">
        <v>85</v>
      </c>
      <c r="I44" s="8" t="s">
        <v>105</v>
      </c>
      <c r="J44" s="8"/>
      <c r="K44" s="8"/>
      <c r="L44" s="8"/>
      <c r="M44" s="39" t="s">
        <v>289</v>
      </c>
      <c r="N44" s="8" t="s">
        <v>87</v>
      </c>
      <c r="O44" s="4" t="s">
        <v>88</v>
      </c>
      <c r="P44" s="4" t="s">
        <v>119</v>
      </c>
      <c r="Q44" s="8" t="s">
        <v>89</v>
      </c>
      <c r="R44" s="4" t="s">
        <v>120</v>
      </c>
      <c r="S44" s="4" t="s">
        <v>121</v>
      </c>
      <c r="T44" s="4" t="s">
        <v>122</v>
      </c>
      <c r="U44" s="4" t="s">
        <v>81</v>
      </c>
      <c r="V44" s="4">
        <v>5</v>
      </c>
      <c r="W44" s="4">
        <v>-0.39578475200000002</v>
      </c>
      <c r="X44" s="4">
        <v>1.0554260040000001</v>
      </c>
      <c r="Y44" s="4">
        <v>-0.58768038899999997</v>
      </c>
      <c r="Z44" s="4">
        <v>0.86353036699999997</v>
      </c>
      <c r="AA44" s="4">
        <v>0.111111111</v>
      </c>
      <c r="AB44" s="4">
        <v>0.88888888899999996</v>
      </c>
      <c r="AC44" s="4">
        <f t="shared" si="2"/>
        <v>0.11111111100000004</v>
      </c>
      <c r="AD44" s="4">
        <v>2</v>
      </c>
      <c r="AE44" s="8"/>
      <c r="AF44" s="8"/>
      <c r="AG44" s="8"/>
    </row>
    <row r="45" spans="1:33" ht="13.5" thickBot="1">
      <c r="A45" s="4" t="s">
        <v>45</v>
      </c>
      <c r="B45" s="4" t="s">
        <v>67</v>
      </c>
      <c r="C45" s="10" t="s">
        <v>113</v>
      </c>
      <c r="D45" s="4">
        <f t="shared" si="0"/>
        <v>10</v>
      </c>
      <c r="E45" t="str">
        <f t="shared" si="1"/>
        <v>2008-2018</v>
      </c>
      <c r="F45" s="4">
        <v>2008</v>
      </c>
      <c r="G45" s="4">
        <v>2018</v>
      </c>
      <c r="H45" s="8" t="s">
        <v>85</v>
      </c>
      <c r="I45" s="8" t="s">
        <v>106</v>
      </c>
      <c r="J45" s="8"/>
      <c r="K45" s="8"/>
      <c r="L45" s="8"/>
      <c r="M45" s="39" t="s">
        <v>290</v>
      </c>
      <c r="N45" s="8" t="s">
        <v>87</v>
      </c>
      <c r="O45" s="4" t="s">
        <v>88</v>
      </c>
      <c r="P45" s="4" t="s">
        <v>119</v>
      </c>
      <c r="Q45" s="8" t="s">
        <v>89</v>
      </c>
      <c r="R45" s="4" t="s">
        <v>120</v>
      </c>
      <c r="S45" s="4" t="s">
        <v>121</v>
      </c>
      <c r="T45" s="4" t="s">
        <v>122</v>
      </c>
      <c r="U45" s="4" t="s">
        <v>81</v>
      </c>
      <c r="V45" s="4">
        <v>7</v>
      </c>
      <c r="W45" s="4">
        <v>-1.440200103</v>
      </c>
      <c r="X45" s="4">
        <v>0.87356399699999998</v>
      </c>
      <c r="Y45" s="4">
        <v>-1.474173739</v>
      </c>
      <c r="Z45" s="4">
        <v>0.83959035999999998</v>
      </c>
      <c r="AA45" s="4">
        <v>8.8888888999999999E-2</v>
      </c>
      <c r="AB45" s="4">
        <v>8.8888888999999999E-2</v>
      </c>
      <c r="AC45" s="4">
        <f t="shared" si="2"/>
        <v>0.91111111099999997</v>
      </c>
      <c r="AD45" s="4">
        <v>1</v>
      </c>
      <c r="AE45" s="8"/>
      <c r="AF45" s="8"/>
      <c r="AG45" s="8"/>
    </row>
    <row r="46" spans="1:33" ht="13.5" thickBot="1">
      <c r="A46" s="4" t="s">
        <v>45</v>
      </c>
      <c r="B46" s="4" t="s">
        <v>67</v>
      </c>
      <c r="C46" s="10" t="s">
        <v>113</v>
      </c>
      <c r="D46" s="4">
        <f t="shared" si="0"/>
        <v>10</v>
      </c>
      <c r="E46" t="str">
        <f t="shared" si="1"/>
        <v>2008-2018</v>
      </c>
      <c r="F46" s="4">
        <v>2008</v>
      </c>
      <c r="G46" s="4">
        <v>2018</v>
      </c>
      <c r="H46" s="8" t="s">
        <v>85</v>
      </c>
      <c r="I46" s="8" t="s">
        <v>107</v>
      </c>
      <c r="J46" s="8"/>
      <c r="K46" s="8"/>
      <c r="L46" s="8"/>
      <c r="M46" s="39" t="s">
        <v>291</v>
      </c>
      <c r="N46" s="8" t="s">
        <v>87</v>
      </c>
      <c r="O46" s="4" t="s">
        <v>88</v>
      </c>
      <c r="P46" s="4" t="s">
        <v>119</v>
      </c>
      <c r="Q46" s="8" t="s">
        <v>89</v>
      </c>
      <c r="R46" s="4" t="s">
        <v>120</v>
      </c>
      <c r="S46" s="4" t="s">
        <v>121</v>
      </c>
      <c r="T46" s="4" t="s">
        <v>122</v>
      </c>
      <c r="U46" s="4" t="s">
        <v>81</v>
      </c>
      <c r="V46" s="4">
        <v>5</v>
      </c>
      <c r="W46" s="4">
        <v>-0.52408940999999998</v>
      </c>
      <c r="X46" s="4">
        <v>0.820199927</v>
      </c>
      <c r="Y46" s="4">
        <v>-0.73467806400000002</v>
      </c>
      <c r="Z46" s="4">
        <v>0.60961127299999995</v>
      </c>
      <c r="AA46" s="4">
        <v>0.133333333</v>
      </c>
      <c r="AB46" s="4">
        <v>0.86666666699999995</v>
      </c>
      <c r="AC46" s="4">
        <f t="shared" si="2"/>
        <v>0.13333333300000005</v>
      </c>
      <c r="AD46" s="4">
        <v>2</v>
      </c>
      <c r="AE46" s="8"/>
      <c r="AF46" s="8"/>
      <c r="AG46" s="8"/>
    </row>
    <row r="47" spans="1:33" ht="13.5" thickBot="1">
      <c r="A47" s="4" t="s">
        <v>45</v>
      </c>
      <c r="B47" s="4" t="s">
        <v>67</v>
      </c>
      <c r="C47" s="10" t="s">
        <v>113</v>
      </c>
      <c r="D47" s="4">
        <f t="shared" si="0"/>
        <v>10</v>
      </c>
      <c r="E47" t="str">
        <f t="shared" si="1"/>
        <v>2008-2018</v>
      </c>
      <c r="F47" s="4">
        <v>2008</v>
      </c>
      <c r="G47" s="4">
        <v>2018</v>
      </c>
      <c r="H47" s="8" t="s">
        <v>85</v>
      </c>
      <c r="I47" s="8" t="s">
        <v>108</v>
      </c>
      <c r="J47" s="8"/>
      <c r="K47" s="8"/>
      <c r="L47" s="8"/>
      <c r="M47" s="39" t="s">
        <v>292</v>
      </c>
      <c r="N47" s="8" t="s">
        <v>87</v>
      </c>
      <c r="O47" s="4" t="s">
        <v>88</v>
      </c>
      <c r="P47" s="4" t="s">
        <v>119</v>
      </c>
      <c r="Q47" s="8" t="s">
        <v>89</v>
      </c>
      <c r="R47" s="4" t="s">
        <v>120</v>
      </c>
      <c r="S47" s="4" t="s">
        <v>121</v>
      </c>
      <c r="T47" s="4" t="s">
        <v>122</v>
      </c>
      <c r="U47" s="4" t="s">
        <v>81</v>
      </c>
      <c r="V47" s="4">
        <v>7</v>
      </c>
      <c r="W47" s="4">
        <v>-0.49549401999999998</v>
      </c>
      <c r="X47" s="4">
        <v>1.3982433990000001</v>
      </c>
      <c r="Y47" s="4">
        <v>-0.58620089600000003</v>
      </c>
      <c r="Z47" s="4">
        <v>1.3075365240000001</v>
      </c>
      <c r="AA47" s="4">
        <v>6.6666666999999999E-2</v>
      </c>
      <c r="AB47" s="4">
        <v>6.6666666999999999E-2</v>
      </c>
      <c r="AC47" s="4">
        <f t="shared" si="2"/>
        <v>0.93333333299999999</v>
      </c>
      <c r="AD47" s="4">
        <v>2</v>
      </c>
      <c r="AE47" s="8"/>
      <c r="AF47" s="8"/>
      <c r="AG47" s="8"/>
    </row>
    <row r="48" spans="1:33" ht="13.5" thickBot="1">
      <c r="A48" s="4" t="s">
        <v>45</v>
      </c>
      <c r="B48" s="4" t="s">
        <v>67</v>
      </c>
      <c r="C48" s="10" t="s">
        <v>113</v>
      </c>
      <c r="D48" s="4">
        <f t="shared" si="0"/>
        <v>10</v>
      </c>
      <c r="E48" t="str">
        <f t="shared" si="1"/>
        <v>2008-2018</v>
      </c>
      <c r="F48" s="4">
        <v>2008</v>
      </c>
      <c r="G48" s="4">
        <v>2018</v>
      </c>
      <c r="H48" s="8" t="s">
        <v>85</v>
      </c>
      <c r="I48" s="8" t="s">
        <v>109</v>
      </c>
      <c r="J48" s="8"/>
      <c r="K48" s="8"/>
      <c r="L48" s="8"/>
      <c r="M48" s="39" t="s">
        <v>293</v>
      </c>
      <c r="N48" s="8" t="s">
        <v>87</v>
      </c>
      <c r="O48" s="4" t="s">
        <v>88</v>
      </c>
      <c r="P48" s="4" t="s">
        <v>119</v>
      </c>
      <c r="Q48" s="8" t="s">
        <v>89</v>
      </c>
      <c r="R48" s="4" t="s">
        <v>120</v>
      </c>
      <c r="S48" s="4" t="s">
        <v>121</v>
      </c>
      <c r="T48" s="4" t="s">
        <v>122</v>
      </c>
      <c r="U48" s="4" t="s">
        <v>81</v>
      </c>
      <c r="V48" s="4">
        <v>8</v>
      </c>
      <c r="W48" s="4">
        <v>-0.127603256</v>
      </c>
      <c r="X48" s="4">
        <v>0.83559551600000004</v>
      </c>
      <c r="Y48" s="4">
        <v>-0.40458838899999999</v>
      </c>
      <c r="Z48" s="4">
        <v>0.55861038399999996</v>
      </c>
      <c r="AA48" s="4">
        <v>0.46666666699999998</v>
      </c>
      <c r="AB48" s="4">
        <v>0.53333333299999997</v>
      </c>
      <c r="AC48" s="4">
        <f t="shared" si="2"/>
        <v>0.46666666700000003</v>
      </c>
      <c r="AD48" s="4">
        <v>2</v>
      </c>
      <c r="AE48" s="8"/>
      <c r="AF48" s="8"/>
      <c r="AG48" s="8"/>
    </row>
    <row r="49" spans="1:33" ht="13.5" thickBot="1">
      <c r="A49" s="4" t="s">
        <v>45</v>
      </c>
      <c r="B49" s="4" t="s">
        <v>67</v>
      </c>
      <c r="C49" s="10" t="s">
        <v>113</v>
      </c>
      <c r="D49" s="4">
        <f t="shared" si="0"/>
        <v>10</v>
      </c>
      <c r="E49" t="str">
        <f t="shared" si="1"/>
        <v>2008-2018</v>
      </c>
      <c r="F49" s="4">
        <v>2008</v>
      </c>
      <c r="G49" s="4">
        <v>2018</v>
      </c>
      <c r="H49" s="8" t="s">
        <v>85</v>
      </c>
      <c r="I49" s="8" t="s">
        <v>110</v>
      </c>
      <c r="J49" s="8"/>
      <c r="K49" s="8"/>
      <c r="L49" s="8"/>
      <c r="M49" s="39" t="s">
        <v>294</v>
      </c>
      <c r="N49" s="8" t="s">
        <v>87</v>
      </c>
      <c r="O49" s="4" t="s">
        <v>88</v>
      </c>
      <c r="P49" s="4" t="s">
        <v>119</v>
      </c>
      <c r="Q49" s="8" t="s">
        <v>89</v>
      </c>
      <c r="R49" s="4" t="s">
        <v>120</v>
      </c>
      <c r="S49" s="4" t="s">
        <v>121</v>
      </c>
      <c r="T49" s="4" t="s">
        <v>122</v>
      </c>
      <c r="U49" s="4" t="s">
        <v>81</v>
      </c>
      <c r="V49" s="4">
        <v>7</v>
      </c>
      <c r="W49" s="4">
        <v>-0.14230240999999999</v>
      </c>
      <c r="X49" s="4">
        <v>0.80522339300000001</v>
      </c>
      <c r="Y49" s="4">
        <v>-0.39104817400000003</v>
      </c>
      <c r="Z49" s="4">
        <v>0.55647762999999995</v>
      </c>
      <c r="AA49" s="4">
        <v>0.409090909</v>
      </c>
      <c r="AB49" s="4">
        <v>0.590909091</v>
      </c>
      <c r="AC49" s="4">
        <f t="shared" si="2"/>
        <v>0.409090909</v>
      </c>
      <c r="AD49" s="4">
        <v>2</v>
      </c>
      <c r="AE49" s="8"/>
      <c r="AF49" s="8"/>
      <c r="AG49" s="8"/>
    </row>
    <row r="50" spans="1:33" ht="13.5" thickBot="1">
      <c r="A50" s="4" t="s">
        <v>45</v>
      </c>
      <c r="B50" s="4" t="s">
        <v>67</v>
      </c>
      <c r="C50" s="10" t="s">
        <v>113</v>
      </c>
      <c r="D50" s="4">
        <f t="shared" si="0"/>
        <v>10</v>
      </c>
      <c r="E50" t="str">
        <f t="shared" si="1"/>
        <v>2008-2018</v>
      </c>
      <c r="F50" s="4">
        <v>2008</v>
      </c>
      <c r="G50" s="4">
        <v>2018</v>
      </c>
      <c r="H50" s="8" t="s">
        <v>85</v>
      </c>
      <c r="I50" s="8" t="s">
        <v>111</v>
      </c>
      <c r="J50" s="8"/>
      <c r="K50" s="8"/>
      <c r="L50" s="8"/>
      <c r="M50" s="39" t="s">
        <v>295</v>
      </c>
      <c r="N50" s="8" t="s">
        <v>87</v>
      </c>
      <c r="O50" s="4" t="s">
        <v>88</v>
      </c>
      <c r="P50" s="4" t="s">
        <v>119</v>
      </c>
      <c r="Q50" s="8" t="s">
        <v>89</v>
      </c>
      <c r="R50" s="4" t="s">
        <v>120</v>
      </c>
      <c r="S50" s="4" t="s">
        <v>121</v>
      </c>
      <c r="T50" s="4" t="s">
        <v>122</v>
      </c>
      <c r="U50" s="4" t="s">
        <v>81</v>
      </c>
      <c r="V50" s="4">
        <v>5</v>
      </c>
      <c r="W50" s="4">
        <v>-0.42911690800000002</v>
      </c>
      <c r="X50" s="4">
        <v>0.44295938899999998</v>
      </c>
      <c r="Y50" s="4">
        <v>-0.65045831700000001</v>
      </c>
      <c r="Z50" s="4">
        <v>0.22161798099999999</v>
      </c>
      <c r="AA50" s="4">
        <v>0.13636363600000001</v>
      </c>
      <c r="AB50" s="4">
        <v>0.86363636399999999</v>
      </c>
      <c r="AC50" s="4">
        <f t="shared" si="2"/>
        <v>0.13636363600000001</v>
      </c>
      <c r="AD50" s="4">
        <v>2</v>
      </c>
      <c r="AE50" s="8"/>
      <c r="AF50" s="8"/>
      <c r="AG50" s="8"/>
    </row>
    <row r="51" spans="1:33" ht="13.5" thickBot="1">
      <c r="A51" s="4" t="s">
        <v>45</v>
      </c>
      <c r="B51" s="4" t="s">
        <v>67</v>
      </c>
      <c r="C51" s="10" t="s">
        <v>113</v>
      </c>
      <c r="D51" s="4">
        <f t="shared" si="0"/>
        <v>10</v>
      </c>
      <c r="E51" t="str">
        <f t="shared" si="1"/>
        <v>2008-2018</v>
      </c>
      <c r="F51" s="4">
        <v>2008</v>
      </c>
      <c r="G51" s="4">
        <v>2018</v>
      </c>
      <c r="H51" s="8" t="s">
        <v>85</v>
      </c>
      <c r="I51" s="8" t="s">
        <v>112</v>
      </c>
      <c r="J51" s="8"/>
      <c r="K51" s="8"/>
      <c r="L51" s="8"/>
      <c r="M51" s="39" t="s">
        <v>296</v>
      </c>
      <c r="N51" s="8" t="s">
        <v>87</v>
      </c>
      <c r="O51" s="4" t="s">
        <v>88</v>
      </c>
      <c r="P51" s="4" t="s">
        <v>119</v>
      </c>
      <c r="Q51" s="8" t="s">
        <v>89</v>
      </c>
      <c r="R51" s="4" t="s">
        <v>120</v>
      </c>
      <c r="S51" s="4" t="s">
        <v>121</v>
      </c>
      <c r="T51" s="4" t="s">
        <v>122</v>
      </c>
      <c r="U51" s="4" t="s">
        <v>81</v>
      </c>
      <c r="V51" s="4">
        <v>7</v>
      </c>
      <c r="W51" s="4">
        <v>-1.314672592</v>
      </c>
      <c r="X51" s="4">
        <v>1.051738074</v>
      </c>
      <c r="Y51" s="4">
        <v>-1.453310793</v>
      </c>
      <c r="Z51" s="4">
        <v>0.91309987299999995</v>
      </c>
      <c r="AA51" s="4">
        <v>6.6666666999999999E-2</v>
      </c>
      <c r="AB51" s="4">
        <v>6.6666666999999999E-2</v>
      </c>
      <c r="AC51" s="4">
        <f t="shared" si="2"/>
        <v>0.93333333299999999</v>
      </c>
      <c r="AD51" s="4">
        <v>2</v>
      </c>
      <c r="AE51" s="8"/>
      <c r="AF51" s="8"/>
      <c r="AG51" s="8"/>
    </row>
    <row r="52" spans="1:33" ht="13.5" thickBot="1">
      <c r="A52" s="4" t="s">
        <v>45</v>
      </c>
      <c r="B52" s="4" t="s">
        <v>67</v>
      </c>
      <c r="C52" s="10" t="s">
        <v>113</v>
      </c>
      <c r="D52" s="4">
        <f t="shared" si="0"/>
        <v>10</v>
      </c>
      <c r="E52" t="str">
        <f t="shared" si="1"/>
        <v>2008-2018</v>
      </c>
      <c r="F52" s="4">
        <v>2008</v>
      </c>
      <c r="G52" s="4">
        <v>2018</v>
      </c>
      <c r="H52" s="8" t="s">
        <v>85</v>
      </c>
      <c r="I52" s="8" t="s">
        <v>86</v>
      </c>
      <c r="J52" s="8"/>
      <c r="K52" s="8"/>
      <c r="L52" s="8"/>
      <c r="M52" s="39" t="s">
        <v>279</v>
      </c>
      <c r="N52" s="8" t="s">
        <v>87</v>
      </c>
      <c r="O52" s="4" t="s">
        <v>114</v>
      </c>
      <c r="P52" s="4" t="s">
        <v>119</v>
      </c>
      <c r="Q52" s="8" t="s">
        <v>89</v>
      </c>
      <c r="R52" s="4" t="s">
        <v>120</v>
      </c>
      <c r="S52" s="4" t="s">
        <v>121</v>
      </c>
      <c r="T52" s="4" t="s">
        <v>122</v>
      </c>
      <c r="U52" s="4" t="s">
        <v>81</v>
      </c>
      <c r="V52" s="8">
        <v>5</v>
      </c>
      <c r="W52" s="8">
        <v>-0.64434021699999999</v>
      </c>
      <c r="X52" s="8">
        <v>0.64822178500000005</v>
      </c>
      <c r="Y52" s="8">
        <v>-0.56764985199999995</v>
      </c>
      <c r="Z52" s="8">
        <v>0.72491214999999998</v>
      </c>
      <c r="AA52" s="8">
        <v>0</v>
      </c>
      <c r="AB52" s="8">
        <v>0</v>
      </c>
      <c r="AC52" s="4">
        <f t="shared" si="2"/>
        <v>1</v>
      </c>
      <c r="AD52" s="4">
        <v>2</v>
      </c>
      <c r="AE52" s="23"/>
      <c r="AF52" s="4"/>
      <c r="AG52" s="27"/>
    </row>
    <row r="53" spans="1:33" ht="13.5" thickBot="1">
      <c r="A53" s="4" t="s">
        <v>45</v>
      </c>
      <c r="B53" s="4" t="s">
        <v>67</v>
      </c>
      <c r="C53" s="10" t="s">
        <v>113</v>
      </c>
      <c r="D53" s="4">
        <f t="shared" si="0"/>
        <v>9</v>
      </c>
      <c r="E53" t="str">
        <f t="shared" si="1"/>
        <v>2009-2018</v>
      </c>
      <c r="F53" s="4">
        <v>2009</v>
      </c>
      <c r="G53" s="4">
        <v>2018</v>
      </c>
      <c r="H53" s="8" t="s">
        <v>85</v>
      </c>
      <c r="I53" s="8" t="s">
        <v>97</v>
      </c>
      <c r="J53" s="8"/>
      <c r="K53" s="8"/>
      <c r="L53" s="8"/>
      <c r="M53" s="39" t="s">
        <v>281</v>
      </c>
      <c r="N53" s="8" t="s">
        <v>87</v>
      </c>
      <c r="O53" s="4" t="s">
        <v>114</v>
      </c>
      <c r="P53" s="4" t="s">
        <v>119</v>
      </c>
      <c r="Q53" s="8" t="s">
        <v>89</v>
      </c>
      <c r="R53" s="4" t="s">
        <v>120</v>
      </c>
      <c r="S53" s="4" t="s">
        <v>121</v>
      </c>
      <c r="T53" s="4" t="s">
        <v>122</v>
      </c>
      <c r="U53" s="4" t="s">
        <v>81</v>
      </c>
      <c r="V53" s="4">
        <v>7</v>
      </c>
      <c r="W53" s="4">
        <v>-0.47334894</v>
      </c>
      <c r="X53" s="4">
        <v>0.71719536299999997</v>
      </c>
      <c r="Y53" s="4">
        <v>-0.66573116300000001</v>
      </c>
      <c r="Z53" s="4">
        <v>0.52481314000000001</v>
      </c>
      <c r="AA53" s="4">
        <v>8.3333332999999996E-2</v>
      </c>
      <c r="AB53" s="4">
        <v>8.3333332999999996E-2</v>
      </c>
      <c r="AC53" s="4">
        <f t="shared" si="2"/>
        <v>0.91666666699999999</v>
      </c>
      <c r="AD53" s="4">
        <v>2</v>
      </c>
      <c r="AE53" s="8"/>
      <c r="AF53" s="8"/>
      <c r="AG53" s="8"/>
    </row>
    <row r="54" spans="1:33" ht="13.5" thickBot="1">
      <c r="A54" s="4" t="s">
        <v>45</v>
      </c>
      <c r="B54" s="4" t="s">
        <v>67</v>
      </c>
      <c r="C54" s="10" t="s">
        <v>113</v>
      </c>
      <c r="D54" s="4">
        <f t="shared" si="0"/>
        <v>9</v>
      </c>
      <c r="E54" t="str">
        <f t="shared" si="1"/>
        <v>2009-2018</v>
      </c>
      <c r="F54" s="4">
        <v>2009</v>
      </c>
      <c r="G54" s="4">
        <v>2018</v>
      </c>
      <c r="H54" s="8" t="s">
        <v>85</v>
      </c>
      <c r="I54" s="8" t="s">
        <v>99</v>
      </c>
      <c r="J54" s="8"/>
      <c r="K54" s="8"/>
      <c r="L54" s="8"/>
      <c r="M54" s="39" t="s">
        <v>283</v>
      </c>
      <c r="N54" s="8" t="s">
        <v>87</v>
      </c>
      <c r="O54" s="4" t="s">
        <v>114</v>
      </c>
      <c r="P54" s="4" t="s">
        <v>119</v>
      </c>
      <c r="Q54" s="8" t="s">
        <v>89</v>
      </c>
      <c r="R54" s="4" t="s">
        <v>120</v>
      </c>
      <c r="S54" s="4" t="s">
        <v>121</v>
      </c>
      <c r="T54" s="4" t="s">
        <v>122</v>
      </c>
      <c r="U54" s="4" t="s">
        <v>81</v>
      </c>
      <c r="V54" s="4">
        <v>7</v>
      </c>
      <c r="W54" s="4">
        <v>-0.26868762299999999</v>
      </c>
      <c r="X54" s="4">
        <v>1.1216642029999999</v>
      </c>
      <c r="Y54" s="4">
        <v>-0.55518436299999996</v>
      </c>
      <c r="Z54" s="4">
        <v>0.835167463</v>
      </c>
      <c r="AA54" s="4">
        <v>0.222222222</v>
      </c>
      <c r="AB54" s="4">
        <v>0.77777777800000003</v>
      </c>
      <c r="AC54" s="4">
        <f t="shared" si="2"/>
        <v>0.22222222199999997</v>
      </c>
      <c r="AD54" s="4">
        <v>1</v>
      </c>
      <c r="AE54" s="8"/>
      <c r="AF54" s="8"/>
      <c r="AG54" s="8"/>
    </row>
    <row r="55" spans="1:33" ht="13.5" thickBot="1">
      <c r="A55" s="4" t="s">
        <v>45</v>
      </c>
      <c r="B55" s="4" t="s">
        <v>67</v>
      </c>
      <c r="C55" s="10" t="s">
        <v>113</v>
      </c>
      <c r="D55" s="4">
        <f t="shared" si="0"/>
        <v>10</v>
      </c>
      <c r="E55" t="str">
        <f t="shared" si="1"/>
        <v>2008-2018</v>
      </c>
      <c r="F55" s="4">
        <v>2008</v>
      </c>
      <c r="G55" s="4">
        <v>2018</v>
      </c>
      <c r="H55" s="8" t="s">
        <v>85</v>
      </c>
      <c r="I55" s="8" t="s">
        <v>100</v>
      </c>
      <c r="J55" s="8"/>
      <c r="K55" s="8"/>
      <c r="L55" s="8"/>
      <c r="M55" s="39" t="s">
        <v>284</v>
      </c>
      <c r="N55" s="8" t="s">
        <v>87</v>
      </c>
      <c r="O55" s="4" t="s">
        <v>114</v>
      </c>
      <c r="P55" s="4" t="s">
        <v>119</v>
      </c>
      <c r="Q55" s="8" t="s">
        <v>89</v>
      </c>
      <c r="R55" s="4" t="s">
        <v>120</v>
      </c>
      <c r="S55" s="4" t="s">
        <v>121</v>
      </c>
      <c r="T55" s="4" t="s">
        <v>122</v>
      </c>
      <c r="U55" s="4" t="s">
        <v>81</v>
      </c>
      <c r="V55" s="4">
        <v>8</v>
      </c>
      <c r="W55" s="4">
        <v>-1.5022276800000001</v>
      </c>
      <c r="X55" s="4">
        <v>1.101633632</v>
      </c>
      <c r="Y55" s="4">
        <v>-1.432214766</v>
      </c>
      <c r="Z55" s="4">
        <v>1.1716465460000001</v>
      </c>
      <c r="AA55" s="4">
        <v>4.4444444E-2</v>
      </c>
      <c r="AB55" s="4">
        <v>4.4444444E-2</v>
      </c>
      <c r="AC55" s="4">
        <f t="shared" si="2"/>
        <v>0.95555555599999997</v>
      </c>
      <c r="AD55" s="4">
        <v>1</v>
      </c>
      <c r="AE55" s="8"/>
      <c r="AF55" s="8"/>
      <c r="AG55" s="8"/>
    </row>
    <row r="56" spans="1:33" ht="13.5" thickBot="1">
      <c r="A56" s="4" t="s">
        <v>45</v>
      </c>
      <c r="B56" s="4" t="s">
        <v>67</v>
      </c>
      <c r="C56" s="10" t="s">
        <v>113</v>
      </c>
      <c r="D56" s="4">
        <f t="shared" si="0"/>
        <v>10</v>
      </c>
      <c r="E56" t="str">
        <f t="shared" si="1"/>
        <v>2008-2018</v>
      </c>
      <c r="F56" s="4">
        <v>2008</v>
      </c>
      <c r="G56" s="4">
        <v>2018</v>
      </c>
      <c r="H56" s="8" t="s">
        <v>85</v>
      </c>
      <c r="I56" s="8" t="s">
        <v>101</v>
      </c>
      <c r="J56" s="8"/>
      <c r="K56" s="8"/>
      <c r="L56" s="8"/>
      <c r="M56" s="39" t="s">
        <v>285</v>
      </c>
      <c r="N56" s="8" t="s">
        <v>87</v>
      </c>
      <c r="O56" s="4" t="s">
        <v>114</v>
      </c>
      <c r="P56" s="4" t="s">
        <v>119</v>
      </c>
      <c r="Q56" s="8" t="s">
        <v>89</v>
      </c>
      <c r="R56" s="4" t="s">
        <v>120</v>
      </c>
      <c r="S56" s="4" t="s">
        <v>121</v>
      </c>
      <c r="T56" s="4" t="s">
        <v>122</v>
      </c>
      <c r="U56" s="4" t="s">
        <v>81</v>
      </c>
      <c r="V56" s="4">
        <v>6</v>
      </c>
      <c r="W56" s="4">
        <v>-0.97096531399999997</v>
      </c>
      <c r="X56" s="4">
        <v>0.77677225100000002</v>
      </c>
      <c r="Y56" s="4">
        <v>-1.11051951</v>
      </c>
      <c r="Z56" s="4">
        <v>0.63721805399999998</v>
      </c>
      <c r="AA56" s="4">
        <v>0.133333333</v>
      </c>
      <c r="AB56" s="4">
        <v>0.133333333</v>
      </c>
      <c r="AC56" s="4">
        <f t="shared" si="2"/>
        <v>0.86666666700000006</v>
      </c>
      <c r="AD56" s="4">
        <v>2</v>
      </c>
      <c r="AE56" s="8"/>
      <c r="AF56" s="8"/>
      <c r="AG56" s="8"/>
    </row>
    <row r="57" spans="1:33" ht="13.5" thickBot="1">
      <c r="A57" s="4" t="s">
        <v>45</v>
      </c>
      <c r="B57" s="4" t="s">
        <v>67</v>
      </c>
      <c r="C57" s="10" t="s">
        <v>113</v>
      </c>
      <c r="D57" s="4">
        <f t="shared" si="0"/>
        <v>10</v>
      </c>
      <c r="E57" t="str">
        <f t="shared" si="1"/>
        <v>2008-2018</v>
      </c>
      <c r="F57" s="4">
        <v>2008</v>
      </c>
      <c r="G57" s="4">
        <v>2018</v>
      </c>
      <c r="H57" s="8" t="s">
        <v>85</v>
      </c>
      <c r="I57" s="8" t="s">
        <v>104</v>
      </c>
      <c r="J57" s="8"/>
      <c r="K57" s="8"/>
      <c r="L57" s="8"/>
      <c r="M57" s="39" t="s">
        <v>288</v>
      </c>
      <c r="N57" s="8" t="s">
        <v>87</v>
      </c>
      <c r="O57" s="4" t="s">
        <v>114</v>
      </c>
      <c r="P57" s="4" t="s">
        <v>119</v>
      </c>
      <c r="Q57" s="8" t="s">
        <v>89</v>
      </c>
      <c r="R57" s="4" t="s">
        <v>120</v>
      </c>
      <c r="S57" s="4" t="s">
        <v>121</v>
      </c>
      <c r="T57" s="4" t="s">
        <v>122</v>
      </c>
      <c r="U57" s="4" t="s">
        <v>81</v>
      </c>
      <c r="V57" s="4">
        <v>7</v>
      </c>
      <c r="W57" s="4">
        <v>-1.68645431</v>
      </c>
      <c r="X57" s="4">
        <v>1.2887960490000001</v>
      </c>
      <c r="Y57" s="4">
        <v>-1.6960571769999999</v>
      </c>
      <c r="Z57" s="4">
        <v>1.279193182</v>
      </c>
      <c r="AA57" s="4">
        <v>3.4482759000000002E-2</v>
      </c>
      <c r="AB57" s="4">
        <v>3.4482759000000002E-2</v>
      </c>
      <c r="AC57" s="4">
        <f t="shared" si="2"/>
        <v>0.96551724100000003</v>
      </c>
      <c r="AD57" s="4">
        <v>2</v>
      </c>
      <c r="AE57" s="8"/>
      <c r="AF57" s="8"/>
      <c r="AG57" s="8"/>
    </row>
    <row r="58" spans="1:33" ht="13.5" thickBot="1">
      <c r="A58" s="4" t="s">
        <v>45</v>
      </c>
      <c r="B58" s="4" t="s">
        <v>67</v>
      </c>
      <c r="C58" s="10" t="s">
        <v>113</v>
      </c>
      <c r="D58" s="4">
        <f t="shared" si="0"/>
        <v>10</v>
      </c>
      <c r="E58" t="str">
        <f t="shared" si="1"/>
        <v>2008-2018</v>
      </c>
      <c r="F58" s="4">
        <v>2008</v>
      </c>
      <c r="G58" s="4">
        <v>2018</v>
      </c>
      <c r="H58" s="8" t="s">
        <v>85</v>
      </c>
      <c r="I58" s="8" t="s">
        <v>105</v>
      </c>
      <c r="J58" s="8"/>
      <c r="K58" s="8"/>
      <c r="L58" s="8"/>
      <c r="M58" s="39" t="s">
        <v>289</v>
      </c>
      <c r="N58" s="8" t="s">
        <v>87</v>
      </c>
      <c r="O58" s="4" t="s">
        <v>114</v>
      </c>
      <c r="P58" s="4" t="s">
        <v>119</v>
      </c>
      <c r="Q58" s="8" t="s">
        <v>89</v>
      </c>
      <c r="R58" s="4" t="s">
        <v>120</v>
      </c>
      <c r="S58" s="4" t="s">
        <v>121</v>
      </c>
      <c r="T58" s="4" t="s">
        <v>122</v>
      </c>
      <c r="U58" s="4" t="s">
        <v>81</v>
      </c>
      <c r="V58" s="4">
        <v>8</v>
      </c>
      <c r="W58" s="4">
        <v>-0.87599143700000004</v>
      </c>
      <c r="X58" s="4">
        <v>1.36873662</v>
      </c>
      <c r="Y58" s="4">
        <v>-1.079161724</v>
      </c>
      <c r="Z58" s="4">
        <v>1.165566334</v>
      </c>
      <c r="AA58" s="4">
        <v>0.177777778</v>
      </c>
      <c r="AB58" s="4">
        <v>0.84444444399999996</v>
      </c>
      <c r="AC58" s="4">
        <f t="shared" si="2"/>
        <v>0.15555555600000004</v>
      </c>
      <c r="AD58" s="4">
        <v>1</v>
      </c>
      <c r="AE58" s="8"/>
      <c r="AF58" s="8"/>
      <c r="AG58" s="8"/>
    </row>
    <row r="59" spans="1:33" ht="13.5" thickBot="1">
      <c r="A59" s="4" t="s">
        <v>45</v>
      </c>
      <c r="B59" s="4" t="s">
        <v>67</v>
      </c>
      <c r="C59" s="10" t="s">
        <v>113</v>
      </c>
      <c r="D59" s="4">
        <f t="shared" si="0"/>
        <v>10</v>
      </c>
      <c r="E59" t="str">
        <f t="shared" si="1"/>
        <v>2008-2018</v>
      </c>
      <c r="F59" s="4">
        <v>2008</v>
      </c>
      <c r="G59" s="4">
        <v>2018</v>
      </c>
      <c r="H59" s="8" t="s">
        <v>85</v>
      </c>
      <c r="I59" s="8" t="s">
        <v>106</v>
      </c>
      <c r="J59" s="8"/>
      <c r="K59" s="8"/>
      <c r="L59" s="8"/>
      <c r="M59" s="39" t="s">
        <v>290</v>
      </c>
      <c r="N59" s="8" t="s">
        <v>87</v>
      </c>
      <c r="O59" s="4" t="s">
        <v>114</v>
      </c>
      <c r="P59" s="4" t="s">
        <v>119</v>
      </c>
      <c r="Q59" s="8" t="s">
        <v>89</v>
      </c>
      <c r="R59" s="4" t="s">
        <v>120</v>
      </c>
      <c r="S59" s="4" t="s">
        <v>121</v>
      </c>
      <c r="T59" s="4" t="s">
        <v>122</v>
      </c>
      <c r="U59" s="4" t="s">
        <v>81</v>
      </c>
      <c r="V59" s="4">
        <v>6</v>
      </c>
      <c r="W59" s="4">
        <v>-1.2300003289999999</v>
      </c>
      <c r="X59" s="4">
        <v>1.4321332499999999</v>
      </c>
      <c r="Y59" s="4">
        <v>-1.377475257</v>
      </c>
      <c r="Z59" s="4">
        <v>1.2846583220000001</v>
      </c>
      <c r="AA59" s="4">
        <v>4.4444444E-2</v>
      </c>
      <c r="AB59" s="4">
        <v>4.4444444E-2</v>
      </c>
      <c r="AC59" s="4">
        <f t="shared" si="2"/>
        <v>0.95555555599999997</v>
      </c>
      <c r="AD59" s="4">
        <v>1</v>
      </c>
      <c r="AE59" s="8"/>
      <c r="AF59" s="8"/>
      <c r="AG59" s="8"/>
    </row>
    <row r="60" spans="1:33" ht="13.5" thickBot="1">
      <c r="A60" s="4" t="s">
        <v>45</v>
      </c>
      <c r="B60" s="4" t="s">
        <v>67</v>
      </c>
      <c r="C60" s="19" t="s">
        <v>113</v>
      </c>
      <c r="D60" s="4">
        <f t="shared" si="0"/>
        <v>10</v>
      </c>
      <c r="E60" t="str">
        <f t="shared" si="1"/>
        <v>2008-2018</v>
      </c>
      <c r="F60" s="4">
        <v>2008</v>
      </c>
      <c r="G60" s="4">
        <v>2018</v>
      </c>
      <c r="H60" s="8" t="s">
        <v>85</v>
      </c>
      <c r="I60" s="8" t="s">
        <v>107</v>
      </c>
      <c r="J60" s="8"/>
      <c r="K60" s="8"/>
      <c r="L60" s="8"/>
      <c r="M60" s="39" t="s">
        <v>291</v>
      </c>
      <c r="N60" s="8" t="s">
        <v>87</v>
      </c>
      <c r="O60" s="4" t="s">
        <v>114</v>
      </c>
      <c r="P60" s="4" t="s">
        <v>119</v>
      </c>
      <c r="Q60" s="8" t="s">
        <v>89</v>
      </c>
      <c r="R60" s="4" t="s">
        <v>120</v>
      </c>
      <c r="S60" s="4" t="s">
        <v>121</v>
      </c>
      <c r="T60" s="4" t="s">
        <v>122</v>
      </c>
      <c r="U60" s="4" t="s">
        <v>81</v>
      </c>
      <c r="V60" s="4">
        <v>6</v>
      </c>
      <c r="W60" s="4">
        <v>-1.6330794870000001</v>
      </c>
      <c r="X60" s="4">
        <v>1.456530353</v>
      </c>
      <c r="Y60" s="4">
        <v>-1.7194280630000001</v>
      </c>
      <c r="Z60" s="4">
        <v>1.370181777</v>
      </c>
      <c r="AA60" s="4">
        <v>8.8888888999999999E-2</v>
      </c>
      <c r="AB60" s="4">
        <v>8.8888888999999999E-2</v>
      </c>
      <c r="AC60" s="4">
        <f t="shared" si="2"/>
        <v>0.91111111099999997</v>
      </c>
      <c r="AD60" s="4">
        <v>1</v>
      </c>
      <c r="AE60" s="8"/>
      <c r="AF60" s="8"/>
      <c r="AG60" s="8"/>
    </row>
    <row r="61" spans="1:33" ht="13.5" thickBot="1">
      <c r="A61" s="4" t="s">
        <v>45</v>
      </c>
      <c r="B61" s="4" t="s">
        <v>67</v>
      </c>
      <c r="C61" s="19" t="s">
        <v>113</v>
      </c>
      <c r="D61" s="4">
        <f t="shared" si="0"/>
        <v>10</v>
      </c>
      <c r="E61" t="str">
        <f t="shared" si="1"/>
        <v>2008-2018</v>
      </c>
      <c r="F61" s="4">
        <v>2008</v>
      </c>
      <c r="G61" s="4">
        <v>2018</v>
      </c>
      <c r="H61" s="8" t="s">
        <v>85</v>
      </c>
      <c r="I61" s="8" t="s">
        <v>108</v>
      </c>
      <c r="J61" s="8"/>
      <c r="K61" s="8"/>
      <c r="L61" s="8"/>
      <c r="M61" s="39" t="s">
        <v>292</v>
      </c>
      <c r="N61" s="8" t="s">
        <v>87</v>
      </c>
      <c r="O61" s="4" t="s">
        <v>114</v>
      </c>
      <c r="P61" s="4" t="s">
        <v>119</v>
      </c>
      <c r="Q61" s="8" t="s">
        <v>89</v>
      </c>
      <c r="R61" s="4" t="s">
        <v>120</v>
      </c>
      <c r="S61" s="4" t="s">
        <v>121</v>
      </c>
      <c r="T61" s="4" t="s">
        <v>122</v>
      </c>
      <c r="U61" s="4" t="s">
        <v>81</v>
      </c>
      <c r="V61" s="4">
        <v>5</v>
      </c>
      <c r="W61" s="4">
        <v>-1.1777948499999999</v>
      </c>
      <c r="X61" s="4">
        <v>0.95636941799999997</v>
      </c>
      <c r="Y61" s="4">
        <v>-1.2551438500000001</v>
      </c>
      <c r="Z61" s="4">
        <v>0.87902041799999997</v>
      </c>
      <c r="AA61" s="4">
        <v>0</v>
      </c>
      <c r="AB61" s="4">
        <v>0</v>
      </c>
      <c r="AC61" s="4">
        <f t="shared" si="2"/>
        <v>1</v>
      </c>
      <c r="AD61" s="4">
        <v>2</v>
      </c>
      <c r="AE61" s="8"/>
      <c r="AF61" s="8"/>
      <c r="AG61" s="8"/>
    </row>
    <row r="62" spans="1:33" ht="13.5" thickBot="1">
      <c r="A62" s="4" t="s">
        <v>45</v>
      </c>
      <c r="B62" s="4" t="s">
        <v>67</v>
      </c>
      <c r="C62" s="19" t="s">
        <v>113</v>
      </c>
      <c r="D62" s="4">
        <f t="shared" si="0"/>
        <v>9</v>
      </c>
      <c r="E62" t="str">
        <f t="shared" si="1"/>
        <v>2009-2018</v>
      </c>
      <c r="F62" s="4">
        <v>2009</v>
      </c>
      <c r="G62" s="4">
        <v>2018</v>
      </c>
      <c r="H62" s="8" t="s">
        <v>85</v>
      </c>
      <c r="I62" s="8" t="s">
        <v>109</v>
      </c>
      <c r="J62" s="8"/>
      <c r="K62" s="8"/>
      <c r="L62" s="8"/>
      <c r="M62" s="39" t="s">
        <v>293</v>
      </c>
      <c r="N62" s="8" t="s">
        <v>87</v>
      </c>
      <c r="O62" s="4" t="s">
        <v>114</v>
      </c>
      <c r="P62" s="4" t="s">
        <v>119</v>
      </c>
      <c r="Q62" s="8" t="s">
        <v>89</v>
      </c>
      <c r="R62" s="4" t="s">
        <v>120</v>
      </c>
      <c r="S62" s="4" t="s">
        <v>121</v>
      </c>
      <c r="T62" s="4" t="s">
        <v>122</v>
      </c>
      <c r="U62" s="4" t="s">
        <v>81</v>
      </c>
      <c r="V62" s="4">
        <v>8</v>
      </c>
      <c r="W62" s="4">
        <v>-0.48872600399999999</v>
      </c>
      <c r="X62" s="4">
        <v>0.98967015800000002</v>
      </c>
      <c r="Y62" s="4">
        <v>-0.74130848900000001</v>
      </c>
      <c r="Z62" s="4">
        <v>0.737087673</v>
      </c>
      <c r="AA62" s="4">
        <v>0.33333333300000001</v>
      </c>
      <c r="AB62" s="4">
        <v>0.66666666699999999</v>
      </c>
      <c r="AC62" s="4">
        <f t="shared" si="2"/>
        <v>0.33333333300000001</v>
      </c>
      <c r="AD62" s="4">
        <v>2</v>
      </c>
      <c r="AE62" s="8"/>
      <c r="AF62" s="8"/>
      <c r="AG62" s="8"/>
    </row>
    <row r="63" spans="1:33" ht="13.5" thickBot="1">
      <c r="A63" s="4" t="s">
        <v>45</v>
      </c>
      <c r="B63" s="4" t="s">
        <v>67</v>
      </c>
      <c r="C63" s="19" t="s">
        <v>113</v>
      </c>
      <c r="D63" s="4">
        <f t="shared" si="0"/>
        <v>10</v>
      </c>
      <c r="E63" t="str">
        <f t="shared" si="1"/>
        <v>2008-2018</v>
      </c>
      <c r="F63" s="4">
        <v>2008</v>
      </c>
      <c r="G63" s="4">
        <v>2018</v>
      </c>
      <c r="H63" s="8" t="s">
        <v>85</v>
      </c>
      <c r="I63" s="8" t="s">
        <v>111</v>
      </c>
      <c r="J63" s="8"/>
      <c r="K63" s="8"/>
      <c r="L63" s="8"/>
      <c r="M63" s="39" t="s">
        <v>295</v>
      </c>
      <c r="N63" s="8" t="s">
        <v>87</v>
      </c>
      <c r="O63" s="4" t="s">
        <v>114</v>
      </c>
      <c r="P63" s="4" t="s">
        <v>119</v>
      </c>
      <c r="Q63" s="8" t="s">
        <v>89</v>
      </c>
      <c r="R63" s="4" t="s">
        <v>120</v>
      </c>
      <c r="S63" s="4" t="s">
        <v>121</v>
      </c>
      <c r="T63" s="4" t="s">
        <v>122</v>
      </c>
      <c r="U63" s="4" t="s">
        <v>81</v>
      </c>
      <c r="V63" s="4">
        <v>5</v>
      </c>
      <c r="W63" s="4">
        <v>-0.97908352600000004</v>
      </c>
      <c r="X63" s="4">
        <v>1.2956538660000001</v>
      </c>
      <c r="Y63" s="4">
        <v>-1.1906842440000001</v>
      </c>
      <c r="Z63" s="4">
        <v>1.084053148</v>
      </c>
      <c r="AA63" s="4">
        <v>0.133333333</v>
      </c>
      <c r="AB63" s="4">
        <v>0.86666666699999995</v>
      </c>
      <c r="AC63" s="4">
        <f t="shared" si="2"/>
        <v>0.13333333300000005</v>
      </c>
      <c r="AD63" s="4">
        <v>1</v>
      </c>
      <c r="AE63" s="8"/>
      <c r="AF63" s="8"/>
      <c r="AG63" s="8"/>
    </row>
    <row r="64" spans="1:33" ht="13.5" thickBot="1">
      <c r="A64" s="4" t="s">
        <v>45</v>
      </c>
      <c r="B64" s="4" t="s">
        <v>67</v>
      </c>
      <c r="C64" s="19" t="s">
        <v>113</v>
      </c>
      <c r="D64" s="4">
        <f t="shared" si="0"/>
        <v>10</v>
      </c>
      <c r="E64" t="str">
        <f t="shared" si="1"/>
        <v>2008-2018</v>
      </c>
      <c r="F64" s="4">
        <v>2008</v>
      </c>
      <c r="G64" s="4">
        <v>2018</v>
      </c>
      <c r="H64" s="8" t="s">
        <v>85</v>
      </c>
      <c r="I64" s="8" t="s">
        <v>117</v>
      </c>
      <c r="J64" s="8"/>
      <c r="K64" s="8"/>
      <c r="L64" s="8"/>
      <c r="M64" s="39" t="s">
        <v>297</v>
      </c>
      <c r="N64" s="8" t="s">
        <v>87</v>
      </c>
      <c r="O64" s="4" t="s">
        <v>114</v>
      </c>
      <c r="P64" s="4" t="s">
        <v>119</v>
      </c>
      <c r="Q64" s="8" t="s">
        <v>89</v>
      </c>
      <c r="R64" s="4" t="s">
        <v>120</v>
      </c>
      <c r="S64" s="4" t="s">
        <v>121</v>
      </c>
      <c r="T64" s="4" t="s">
        <v>122</v>
      </c>
      <c r="U64" s="4" t="s">
        <v>81</v>
      </c>
      <c r="V64" s="4">
        <v>7</v>
      </c>
      <c r="W64" s="4">
        <v>-1.249590046</v>
      </c>
      <c r="X64" s="4">
        <v>1.018415887</v>
      </c>
      <c r="Y64" s="4">
        <v>-1.3920433109999999</v>
      </c>
      <c r="Z64" s="4">
        <v>0.87596262199999997</v>
      </c>
      <c r="AA64" s="4">
        <v>0.133333333</v>
      </c>
      <c r="AB64" s="4">
        <v>0.133333333</v>
      </c>
      <c r="AC64" s="4">
        <f t="shared" si="2"/>
        <v>0.86666666700000006</v>
      </c>
      <c r="AD64" s="4">
        <v>1</v>
      </c>
      <c r="AE64" s="8"/>
      <c r="AF64" s="8"/>
      <c r="AG64" s="8"/>
    </row>
    <row r="65" spans="1:51" ht="13.5" thickBot="1">
      <c r="A65" s="4" t="s">
        <v>45</v>
      </c>
      <c r="B65" s="4" t="s">
        <v>67</v>
      </c>
      <c r="C65" s="19" t="s">
        <v>113</v>
      </c>
      <c r="D65" s="4">
        <f t="shared" si="0"/>
        <v>10</v>
      </c>
      <c r="E65" t="str">
        <f t="shared" si="1"/>
        <v>2008-2018</v>
      </c>
      <c r="F65" s="4">
        <v>2008</v>
      </c>
      <c r="G65" s="4">
        <v>2018</v>
      </c>
      <c r="H65" s="8" t="s">
        <v>85</v>
      </c>
      <c r="I65" s="8" t="s">
        <v>112</v>
      </c>
      <c r="J65" s="8"/>
      <c r="K65" s="8"/>
      <c r="L65" s="8"/>
      <c r="M65" s="40" t="s">
        <v>296</v>
      </c>
      <c r="N65" s="8" t="s">
        <v>87</v>
      </c>
      <c r="O65" s="4" t="s">
        <v>114</v>
      </c>
      <c r="P65" s="4" t="s">
        <v>119</v>
      </c>
      <c r="Q65" s="8" t="s">
        <v>89</v>
      </c>
      <c r="R65" s="4" t="s">
        <v>120</v>
      </c>
      <c r="S65" s="4" t="s">
        <v>121</v>
      </c>
      <c r="T65" s="4" t="s">
        <v>122</v>
      </c>
      <c r="U65" s="4" t="s">
        <v>81</v>
      </c>
      <c r="V65" s="4">
        <v>6</v>
      </c>
      <c r="W65" s="4">
        <v>-1.042031164</v>
      </c>
      <c r="X65" s="4">
        <v>1.4745724019999999</v>
      </c>
      <c r="Y65" s="4">
        <v>-1.191543869</v>
      </c>
      <c r="Z65" s="4">
        <v>1.3250596969999999</v>
      </c>
      <c r="AA65" s="4">
        <v>2.2222222E-2</v>
      </c>
      <c r="AB65" s="4">
        <v>2.2222222E-2</v>
      </c>
      <c r="AC65" s="4">
        <f t="shared" si="2"/>
        <v>0.97777777799999999</v>
      </c>
      <c r="AD65" s="4">
        <v>1</v>
      </c>
      <c r="AE65" s="8"/>
      <c r="AF65" s="8"/>
      <c r="AG65" s="8"/>
    </row>
    <row r="66" spans="1:51" ht="13.5" thickBot="1">
      <c r="A66" s="11" t="s">
        <v>45</v>
      </c>
      <c r="B66" s="11" t="s">
        <v>123</v>
      </c>
      <c r="C66" s="19" t="s">
        <v>124</v>
      </c>
      <c r="D66" s="11">
        <f t="shared" si="0"/>
        <v>24</v>
      </c>
      <c r="E66" s="20" t="str">
        <f t="shared" si="1"/>
        <v>1991-2015</v>
      </c>
      <c r="F66" s="11">
        <v>1991</v>
      </c>
      <c r="G66" s="11">
        <v>2015</v>
      </c>
      <c r="H66" s="21" t="s">
        <v>85</v>
      </c>
      <c r="I66" s="21"/>
      <c r="J66" s="21"/>
      <c r="K66" s="11" t="s">
        <v>125</v>
      </c>
      <c r="L66" s="21"/>
      <c r="M66" s="39" t="s">
        <v>298</v>
      </c>
      <c r="N66" s="11" t="s">
        <v>75</v>
      </c>
      <c r="O66" s="11" t="s">
        <v>88</v>
      </c>
      <c r="P66" s="11" t="s">
        <v>77</v>
      </c>
      <c r="Q66" s="11" t="s">
        <v>89</v>
      </c>
      <c r="R66" s="11" t="s">
        <v>90</v>
      </c>
      <c r="S66" s="11" t="s">
        <v>126</v>
      </c>
      <c r="T66" s="19" t="s">
        <v>127</v>
      </c>
      <c r="U66" s="11" t="s">
        <v>81</v>
      </c>
      <c r="V66" s="28">
        <v>13</v>
      </c>
      <c r="W66" s="28">
        <v>-1.2459519999999999</v>
      </c>
      <c r="X66" s="28">
        <v>1.28346</v>
      </c>
      <c r="Y66" s="28">
        <v>-1.218974</v>
      </c>
      <c r="Z66" s="28">
        <v>1.310438</v>
      </c>
      <c r="AA66" s="28">
        <v>7.9710139999999999E-2</v>
      </c>
      <c r="AB66" s="28">
        <v>7.9710139999999999E-2</v>
      </c>
      <c r="AC66" s="11">
        <f t="shared" si="2"/>
        <v>0.92028986000000002</v>
      </c>
      <c r="AD66" s="11">
        <v>5</v>
      </c>
      <c r="AE66" s="29" t="s">
        <v>128</v>
      </c>
      <c r="AF66" s="20"/>
      <c r="AG66" s="20"/>
      <c r="AH66" s="20"/>
      <c r="AI66" s="20"/>
      <c r="AJ66" s="20"/>
      <c r="AK66" s="20"/>
      <c r="AL66" s="20"/>
      <c r="AM66" s="20"/>
      <c r="AN66" s="20"/>
      <c r="AO66" s="20"/>
      <c r="AP66" s="20"/>
      <c r="AQ66" s="20"/>
      <c r="AR66" s="20"/>
      <c r="AS66" s="20"/>
      <c r="AT66" s="20"/>
      <c r="AU66" s="20"/>
      <c r="AV66" s="20"/>
      <c r="AW66" s="20"/>
      <c r="AX66" s="20"/>
      <c r="AY66" s="20"/>
    </row>
    <row r="67" spans="1:51" ht="13.5" thickBot="1">
      <c r="A67" s="4" t="s">
        <v>45</v>
      </c>
      <c r="B67" s="4" t="s">
        <v>123</v>
      </c>
      <c r="C67" s="10" t="s">
        <v>124</v>
      </c>
      <c r="D67" s="4">
        <f t="shared" si="0"/>
        <v>20</v>
      </c>
      <c r="E67" t="str">
        <f t="shared" si="1"/>
        <v>1995-2015</v>
      </c>
      <c r="F67" s="4">
        <v>1995</v>
      </c>
      <c r="G67" s="4">
        <v>2015</v>
      </c>
      <c r="H67" s="8" t="s">
        <v>85</v>
      </c>
      <c r="I67" s="8"/>
      <c r="J67" s="8"/>
      <c r="K67" s="4" t="s">
        <v>125</v>
      </c>
      <c r="L67" s="8" t="s">
        <v>129</v>
      </c>
      <c r="M67" s="39" t="s">
        <v>299</v>
      </c>
      <c r="N67" s="4" t="s">
        <v>130</v>
      </c>
      <c r="O67" s="4" t="s">
        <v>88</v>
      </c>
      <c r="P67" s="4" t="s">
        <v>77</v>
      </c>
      <c r="Q67" s="4" t="s">
        <v>89</v>
      </c>
      <c r="R67" s="4" t="s">
        <v>90</v>
      </c>
      <c r="S67" s="4" t="s">
        <v>126</v>
      </c>
      <c r="T67" s="10" t="s">
        <v>127</v>
      </c>
      <c r="U67" s="4" t="s">
        <v>81</v>
      </c>
      <c r="V67" s="12">
        <v>14</v>
      </c>
      <c r="W67" s="12">
        <v>-1.269130793</v>
      </c>
      <c r="X67" s="12">
        <v>1.4101453429999999</v>
      </c>
      <c r="Y67" s="12">
        <v>-1.248734048</v>
      </c>
      <c r="Z67" s="12">
        <v>1.4305420879999999</v>
      </c>
      <c r="AA67" s="12">
        <v>0.14210526300000001</v>
      </c>
      <c r="AB67" s="12">
        <v>0.14210526300000001</v>
      </c>
      <c r="AC67" s="4">
        <f t="shared" si="2"/>
        <v>0.85789473699999996</v>
      </c>
      <c r="AD67" s="4">
        <v>3</v>
      </c>
      <c r="AE67" s="13" t="s">
        <v>128</v>
      </c>
    </row>
    <row r="68" spans="1:51" ht="13.5" thickBot="1">
      <c r="A68" s="4" t="s">
        <v>45</v>
      </c>
      <c r="B68" s="4" t="s">
        <v>123</v>
      </c>
      <c r="C68" s="10" t="s">
        <v>124</v>
      </c>
      <c r="D68" s="4">
        <f t="shared" si="0"/>
        <v>20</v>
      </c>
      <c r="E68" t="str">
        <f t="shared" si="1"/>
        <v>1995-2015</v>
      </c>
      <c r="F68" s="4">
        <v>1995</v>
      </c>
      <c r="G68" s="4">
        <v>2015</v>
      </c>
      <c r="H68" s="8" t="s">
        <v>85</v>
      </c>
      <c r="I68" s="8"/>
      <c r="J68" s="8"/>
      <c r="K68" s="4" t="s">
        <v>125</v>
      </c>
      <c r="L68" s="8" t="s">
        <v>131</v>
      </c>
      <c r="M68" s="39" t="s">
        <v>300</v>
      </c>
      <c r="N68" s="4" t="s">
        <v>130</v>
      </c>
      <c r="O68" s="4" t="s">
        <v>88</v>
      </c>
      <c r="P68" s="4" t="s">
        <v>77</v>
      </c>
      <c r="Q68" s="4" t="s">
        <v>89</v>
      </c>
      <c r="R68" s="4" t="s">
        <v>90</v>
      </c>
      <c r="S68" s="4" t="s">
        <v>126</v>
      </c>
      <c r="T68" s="10" t="s">
        <v>127</v>
      </c>
      <c r="U68" s="4" t="s">
        <v>81</v>
      </c>
      <c r="V68" s="12">
        <v>13</v>
      </c>
      <c r="W68" s="12">
        <v>-1.3011454689999999</v>
      </c>
      <c r="X68" s="12">
        <v>1.084287915</v>
      </c>
      <c r="Y68" s="12">
        <v>-1.326281233</v>
      </c>
      <c r="Z68" s="12">
        <v>1.0591521509999999</v>
      </c>
      <c r="AA68" s="12">
        <v>0.105263158</v>
      </c>
      <c r="AB68" s="12">
        <v>0.105263158</v>
      </c>
      <c r="AC68" s="4">
        <f t="shared" si="2"/>
        <v>0.89473684200000003</v>
      </c>
      <c r="AD68" s="4">
        <v>3</v>
      </c>
      <c r="AE68" s="13" t="s">
        <v>128</v>
      </c>
    </row>
    <row r="69" spans="1:51" ht="13.5" thickBot="1">
      <c r="A69" s="4" t="s">
        <v>45</v>
      </c>
      <c r="B69" s="4" t="s">
        <v>123</v>
      </c>
      <c r="C69" s="10" t="s">
        <v>124</v>
      </c>
      <c r="D69" s="4">
        <f t="shared" si="0"/>
        <v>24</v>
      </c>
      <c r="E69" t="str">
        <f t="shared" si="1"/>
        <v>1991-2015</v>
      </c>
      <c r="F69" s="4">
        <v>1991</v>
      </c>
      <c r="G69" s="4">
        <v>2015</v>
      </c>
      <c r="H69" s="8" t="s">
        <v>85</v>
      </c>
      <c r="I69" s="8"/>
      <c r="J69" s="8"/>
      <c r="K69" s="4" t="s">
        <v>125</v>
      </c>
      <c r="L69" s="8" t="s">
        <v>132</v>
      </c>
      <c r="M69" s="39" t="s">
        <v>301</v>
      </c>
      <c r="N69" s="4" t="s">
        <v>130</v>
      </c>
      <c r="O69" s="4" t="s">
        <v>88</v>
      </c>
      <c r="P69" s="4" t="s">
        <v>77</v>
      </c>
      <c r="Q69" s="4" t="s">
        <v>89</v>
      </c>
      <c r="R69" s="4" t="s">
        <v>90</v>
      </c>
      <c r="S69" s="4" t="s">
        <v>126</v>
      </c>
      <c r="T69" s="10" t="s">
        <v>127</v>
      </c>
      <c r="U69" s="4" t="s">
        <v>81</v>
      </c>
      <c r="V69" s="12">
        <v>13</v>
      </c>
      <c r="W69" s="12">
        <v>-1.4245227300000001</v>
      </c>
      <c r="X69" s="12">
        <v>0.99313132800000004</v>
      </c>
      <c r="Y69" s="12">
        <v>-1.362934265</v>
      </c>
      <c r="Z69" s="12">
        <v>1.0547197939999999</v>
      </c>
      <c r="AA69" s="12">
        <v>0.15942028999999999</v>
      </c>
      <c r="AB69" s="12">
        <v>0.84420289900000001</v>
      </c>
      <c r="AC69" s="4">
        <f t="shared" si="2"/>
        <v>0.15579710099999999</v>
      </c>
      <c r="AD69" s="4">
        <v>4</v>
      </c>
      <c r="AE69" s="13" t="s">
        <v>128</v>
      </c>
    </row>
    <row r="70" spans="1:51" ht="13.5" thickBot="1">
      <c r="A70" s="4" t="s">
        <v>45</v>
      </c>
      <c r="B70" s="4" t="s">
        <v>123</v>
      </c>
      <c r="C70" s="10" t="s">
        <v>124</v>
      </c>
      <c r="D70" s="4">
        <f t="shared" si="0"/>
        <v>20</v>
      </c>
      <c r="E70" t="str">
        <f t="shared" si="1"/>
        <v>1995-2015</v>
      </c>
      <c r="F70" s="4">
        <v>1995</v>
      </c>
      <c r="G70" s="4">
        <v>2015</v>
      </c>
      <c r="H70" s="8" t="s">
        <v>85</v>
      </c>
      <c r="I70" s="8"/>
      <c r="J70" s="8"/>
      <c r="K70" s="4" t="s">
        <v>125</v>
      </c>
      <c r="L70" s="8" t="s">
        <v>133</v>
      </c>
      <c r="M70" s="39" t="s">
        <v>302</v>
      </c>
      <c r="N70" s="4" t="s">
        <v>130</v>
      </c>
      <c r="O70" s="4" t="s">
        <v>88</v>
      </c>
      <c r="P70" s="4" t="s">
        <v>77</v>
      </c>
      <c r="Q70" s="4" t="s">
        <v>89</v>
      </c>
      <c r="R70" s="4" t="s">
        <v>90</v>
      </c>
      <c r="S70" s="4" t="s">
        <v>126</v>
      </c>
      <c r="T70" s="10" t="s">
        <v>127</v>
      </c>
      <c r="U70" s="4" t="s">
        <v>81</v>
      </c>
      <c r="V70" s="12">
        <v>11</v>
      </c>
      <c r="W70" s="12">
        <v>-1.3583508449999999</v>
      </c>
      <c r="X70" s="12">
        <v>1.1643007409999999</v>
      </c>
      <c r="Y70" s="12">
        <v>-1.3027399449999999</v>
      </c>
      <c r="Z70" s="12">
        <v>1.2199116409999999</v>
      </c>
      <c r="AA70" s="12">
        <v>5.2631580000000004E-3</v>
      </c>
      <c r="AB70" s="12">
        <v>5.2631580000000004E-3</v>
      </c>
      <c r="AC70" s="4">
        <f t="shared" si="2"/>
        <v>0.99473684200000001</v>
      </c>
      <c r="AD70" s="4">
        <v>4</v>
      </c>
      <c r="AE70" s="13" t="s">
        <v>128</v>
      </c>
    </row>
    <row r="71" spans="1:51" ht="13.5" thickBot="1">
      <c r="A71" s="4" t="s">
        <v>45</v>
      </c>
      <c r="B71" s="4" t="s">
        <v>123</v>
      </c>
      <c r="C71" s="10" t="s">
        <v>124</v>
      </c>
      <c r="D71" s="4">
        <f t="shared" si="0"/>
        <v>24</v>
      </c>
      <c r="E71" t="str">
        <f t="shared" si="1"/>
        <v>1991-2015</v>
      </c>
      <c r="F71" s="4">
        <v>1991</v>
      </c>
      <c r="G71" s="4">
        <v>2015</v>
      </c>
      <c r="H71" s="8" t="s">
        <v>85</v>
      </c>
      <c r="I71" s="8"/>
      <c r="J71" s="8"/>
      <c r="K71" s="4" t="s">
        <v>125</v>
      </c>
      <c r="L71" s="8" t="s">
        <v>134</v>
      </c>
      <c r="M71" s="39" t="s">
        <v>303</v>
      </c>
      <c r="N71" s="4" t="s">
        <v>130</v>
      </c>
      <c r="O71" s="4" t="s">
        <v>88</v>
      </c>
      <c r="P71" s="4" t="s">
        <v>77</v>
      </c>
      <c r="Q71" s="4" t="s">
        <v>89</v>
      </c>
      <c r="R71" s="4" t="s">
        <v>90</v>
      </c>
      <c r="S71" s="4" t="s">
        <v>126</v>
      </c>
      <c r="T71" s="10" t="s">
        <v>127</v>
      </c>
      <c r="U71" s="4" t="s">
        <v>81</v>
      </c>
      <c r="V71" s="12">
        <v>11</v>
      </c>
      <c r="W71" s="12">
        <v>-1.4477677950000001</v>
      </c>
      <c r="X71" s="12">
        <v>1.009050284</v>
      </c>
      <c r="Y71" s="12">
        <v>-1.363930565</v>
      </c>
      <c r="Z71" s="12">
        <v>1.092887513</v>
      </c>
      <c r="AA71" s="12">
        <v>0.126811594</v>
      </c>
      <c r="AB71" s="12">
        <v>0.87318840600000003</v>
      </c>
      <c r="AC71" s="4">
        <f t="shared" si="2"/>
        <v>0.12681159399999997</v>
      </c>
      <c r="AD71" s="4">
        <v>4</v>
      </c>
      <c r="AE71" s="13" t="s">
        <v>128</v>
      </c>
    </row>
    <row r="72" spans="1:51" ht="13.5" thickBot="1">
      <c r="A72" s="4" t="s">
        <v>45</v>
      </c>
      <c r="B72" s="4" t="s">
        <v>123</v>
      </c>
      <c r="C72" s="10" t="s">
        <v>124</v>
      </c>
      <c r="D72" s="4">
        <f t="shared" si="0"/>
        <v>20</v>
      </c>
      <c r="E72" t="str">
        <f t="shared" si="1"/>
        <v>1995-2015</v>
      </c>
      <c r="F72" s="4">
        <v>1995</v>
      </c>
      <c r="G72" s="4">
        <v>2015</v>
      </c>
      <c r="H72" s="8" t="s">
        <v>85</v>
      </c>
      <c r="I72" s="8"/>
      <c r="J72" s="8"/>
      <c r="K72" s="4" t="s">
        <v>125</v>
      </c>
      <c r="L72" s="8" t="s">
        <v>135</v>
      </c>
      <c r="M72" s="39" t="s">
        <v>304</v>
      </c>
      <c r="N72" s="4" t="s">
        <v>130</v>
      </c>
      <c r="O72" s="4" t="s">
        <v>88</v>
      </c>
      <c r="P72" s="4" t="s">
        <v>77</v>
      </c>
      <c r="Q72" s="4" t="s">
        <v>89</v>
      </c>
      <c r="R72" s="4" t="s">
        <v>90</v>
      </c>
      <c r="S72" s="4" t="s">
        <v>126</v>
      </c>
      <c r="T72" s="10" t="s">
        <v>127</v>
      </c>
      <c r="U72" s="4" t="s">
        <v>81</v>
      </c>
      <c r="V72" s="12">
        <v>13</v>
      </c>
      <c r="W72" s="12">
        <v>-1.2197404350000001</v>
      </c>
      <c r="X72" s="12">
        <v>0.89903282699999998</v>
      </c>
      <c r="Y72" s="12">
        <v>-1.1364670670000001</v>
      </c>
      <c r="Z72" s="12">
        <v>0.98230619399999997</v>
      </c>
      <c r="AA72" s="12">
        <v>7.8947368000000004E-2</v>
      </c>
      <c r="AB72" s="12">
        <v>0.93157894699999999</v>
      </c>
      <c r="AC72" s="4">
        <f t="shared" si="2"/>
        <v>6.8421053000000009E-2</v>
      </c>
      <c r="AD72" s="4">
        <v>4</v>
      </c>
      <c r="AE72" s="13" t="s">
        <v>128</v>
      </c>
    </row>
    <row r="73" spans="1:51" ht="13.5" thickBot="1">
      <c r="A73" s="4" t="s">
        <v>45</v>
      </c>
      <c r="B73" s="4" t="s">
        <v>123</v>
      </c>
      <c r="C73" s="10" t="s">
        <v>124</v>
      </c>
      <c r="D73" s="4">
        <f t="shared" si="0"/>
        <v>24</v>
      </c>
      <c r="E73" t="str">
        <f t="shared" si="1"/>
        <v>1991-2015</v>
      </c>
      <c r="F73" s="4">
        <v>1991</v>
      </c>
      <c r="G73" s="4">
        <v>2015</v>
      </c>
      <c r="H73" s="8" t="s">
        <v>85</v>
      </c>
      <c r="I73" s="8"/>
      <c r="J73" s="8"/>
      <c r="K73" s="4" t="s">
        <v>125</v>
      </c>
      <c r="L73" s="8"/>
      <c r="M73" s="39" t="s">
        <v>298</v>
      </c>
      <c r="N73" s="4" t="s">
        <v>75</v>
      </c>
      <c r="O73" s="4" t="s">
        <v>114</v>
      </c>
      <c r="P73" s="4" t="s">
        <v>77</v>
      </c>
      <c r="Q73" s="4" t="s">
        <v>89</v>
      </c>
      <c r="R73" s="4" t="s">
        <v>90</v>
      </c>
      <c r="S73" s="4" t="s">
        <v>126</v>
      </c>
      <c r="T73" s="10" t="s">
        <v>127</v>
      </c>
      <c r="U73" s="4" t="s">
        <v>81</v>
      </c>
      <c r="V73" s="12">
        <v>14</v>
      </c>
      <c r="W73" s="12">
        <v>-1.272149</v>
      </c>
      <c r="X73" s="12">
        <v>1.256135</v>
      </c>
      <c r="Y73" s="12">
        <v>-1.2786280000000001</v>
      </c>
      <c r="Z73" s="12">
        <v>1.2496560000000001</v>
      </c>
      <c r="AA73" s="12">
        <v>1.449275E-2</v>
      </c>
      <c r="AB73" s="12">
        <v>1.449275E-2</v>
      </c>
      <c r="AC73" s="4">
        <f t="shared" si="2"/>
        <v>0.98550724999999995</v>
      </c>
      <c r="AD73" s="4">
        <v>3</v>
      </c>
      <c r="AE73" s="13" t="s">
        <v>128</v>
      </c>
    </row>
    <row r="74" spans="1:51" ht="13.5" thickBot="1">
      <c r="A74" s="4" t="s">
        <v>45</v>
      </c>
      <c r="B74" s="4" t="s">
        <v>123</v>
      </c>
      <c r="C74" s="10" t="s">
        <v>124</v>
      </c>
      <c r="D74" s="4">
        <f t="shared" si="0"/>
        <v>20</v>
      </c>
      <c r="E74" t="str">
        <f t="shared" si="1"/>
        <v>1995-2015</v>
      </c>
      <c r="F74" s="4">
        <v>1995</v>
      </c>
      <c r="G74" s="4">
        <v>2015</v>
      </c>
      <c r="H74" s="8" t="s">
        <v>85</v>
      </c>
      <c r="I74" s="8"/>
      <c r="J74" s="8"/>
      <c r="K74" s="4" t="s">
        <v>125</v>
      </c>
      <c r="L74" s="8" t="s">
        <v>129</v>
      </c>
      <c r="M74" s="39" t="s">
        <v>299</v>
      </c>
      <c r="N74" s="4" t="s">
        <v>130</v>
      </c>
      <c r="O74" s="4" t="s">
        <v>114</v>
      </c>
      <c r="P74" s="4" t="s">
        <v>77</v>
      </c>
      <c r="Q74" s="4" t="s">
        <v>89</v>
      </c>
      <c r="R74" s="4" t="s">
        <v>90</v>
      </c>
      <c r="S74" s="4" t="s">
        <v>126</v>
      </c>
      <c r="T74" s="10" t="s">
        <v>127</v>
      </c>
      <c r="U74" s="4" t="s">
        <v>81</v>
      </c>
      <c r="V74" s="12">
        <v>10</v>
      </c>
      <c r="W74" s="12">
        <v>-1.385578011</v>
      </c>
      <c r="X74" s="12">
        <v>1.2233774100000001</v>
      </c>
      <c r="Y74" s="12">
        <v>-1.353609176</v>
      </c>
      <c r="Z74" s="12">
        <v>1.2553462449999999</v>
      </c>
      <c r="AA74" s="12">
        <v>0</v>
      </c>
      <c r="AB74" s="12">
        <v>0</v>
      </c>
      <c r="AC74" s="4">
        <f t="shared" si="2"/>
        <v>1</v>
      </c>
      <c r="AD74" s="4">
        <v>4</v>
      </c>
      <c r="AE74" s="13" t="s">
        <v>128</v>
      </c>
    </row>
    <row r="75" spans="1:51" ht="13.5" thickBot="1">
      <c r="A75" s="4" t="s">
        <v>45</v>
      </c>
      <c r="B75" s="4" t="s">
        <v>123</v>
      </c>
      <c r="C75" s="10" t="s">
        <v>124</v>
      </c>
      <c r="D75" s="4">
        <f t="shared" si="0"/>
        <v>20</v>
      </c>
      <c r="E75" t="str">
        <f t="shared" si="1"/>
        <v>1995-2015</v>
      </c>
      <c r="F75" s="4">
        <v>1995</v>
      </c>
      <c r="G75" s="4">
        <v>2015</v>
      </c>
      <c r="H75" s="8" t="s">
        <v>85</v>
      </c>
      <c r="I75" s="8"/>
      <c r="J75" s="8"/>
      <c r="K75" s="4" t="s">
        <v>125</v>
      </c>
      <c r="L75" s="8" t="s">
        <v>131</v>
      </c>
      <c r="M75" s="39" t="s">
        <v>300</v>
      </c>
      <c r="N75" s="4" t="s">
        <v>130</v>
      </c>
      <c r="O75" s="4" t="s">
        <v>114</v>
      </c>
      <c r="P75" s="4" t="s">
        <v>77</v>
      </c>
      <c r="Q75" s="4" t="s">
        <v>89</v>
      </c>
      <c r="R75" s="4" t="s">
        <v>90</v>
      </c>
      <c r="S75" s="4" t="s">
        <v>126</v>
      </c>
      <c r="T75" s="10" t="s">
        <v>127</v>
      </c>
      <c r="U75" s="4" t="s">
        <v>81</v>
      </c>
      <c r="V75" s="12">
        <v>11</v>
      </c>
      <c r="W75" s="12">
        <v>-1.4849399510000001</v>
      </c>
      <c r="X75" s="12">
        <v>1.3670875760000001</v>
      </c>
      <c r="Y75" s="12">
        <v>-1.428615698</v>
      </c>
      <c r="Z75" s="12">
        <v>1.4234118280000001</v>
      </c>
      <c r="AA75" s="12">
        <v>0.105263158</v>
      </c>
      <c r="AB75" s="12">
        <v>0.105263158</v>
      </c>
      <c r="AC75" s="4">
        <f t="shared" si="2"/>
        <v>0.89473684200000003</v>
      </c>
      <c r="AD75" s="4">
        <v>4</v>
      </c>
      <c r="AE75" s="13" t="s">
        <v>128</v>
      </c>
    </row>
    <row r="76" spans="1:51" ht="13.5" thickBot="1">
      <c r="A76" s="4" t="s">
        <v>45</v>
      </c>
      <c r="B76" s="4" t="s">
        <v>123</v>
      </c>
      <c r="C76" s="10" t="s">
        <v>124</v>
      </c>
      <c r="D76" s="4">
        <f t="shared" si="0"/>
        <v>24</v>
      </c>
      <c r="E76" t="str">
        <f t="shared" si="1"/>
        <v>1991-2015</v>
      </c>
      <c r="F76" s="4">
        <v>1991</v>
      </c>
      <c r="G76" s="4">
        <v>2015</v>
      </c>
      <c r="H76" s="8" t="s">
        <v>85</v>
      </c>
      <c r="I76" s="8"/>
      <c r="J76" s="8"/>
      <c r="K76" s="4" t="s">
        <v>125</v>
      </c>
      <c r="L76" s="8" t="s">
        <v>132</v>
      </c>
      <c r="M76" s="39" t="s">
        <v>301</v>
      </c>
      <c r="N76" s="4" t="s">
        <v>130</v>
      </c>
      <c r="O76" s="4" t="s">
        <v>114</v>
      </c>
      <c r="P76" s="4" t="s">
        <v>77</v>
      </c>
      <c r="Q76" s="4" t="s">
        <v>89</v>
      </c>
      <c r="R76" s="4" t="s">
        <v>90</v>
      </c>
      <c r="S76" s="4" t="s">
        <v>126</v>
      </c>
      <c r="T76" s="10" t="s">
        <v>127</v>
      </c>
      <c r="U76" s="4" t="s">
        <v>81</v>
      </c>
      <c r="V76" s="12">
        <v>14</v>
      </c>
      <c r="W76" s="12">
        <v>-1.296526211</v>
      </c>
      <c r="X76" s="12">
        <v>0.88709689000000003</v>
      </c>
      <c r="Y76" s="12">
        <v>-1.3010885489999999</v>
      </c>
      <c r="Z76" s="12">
        <v>0.88253455199999997</v>
      </c>
      <c r="AA76" s="12">
        <v>1.0869564999999999E-2</v>
      </c>
      <c r="AB76" s="12">
        <v>1.0869564999999999E-2</v>
      </c>
      <c r="AC76" s="4">
        <f t="shared" si="2"/>
        <v>0.98913043499999997</v>
      </c>
      <c r="AD76" s="4">
        <v>3</v>
      </c>
      <c r="AE76" s="13" t="s">
        <v>128</v>
      </c>
    </row>
    <row r="77" spans="1:51" ht="13.5" thickBot="1">
      <c r="A77" s="4" t="s">
        <v>45</v>
      </c>
      <c r="B77" s="4" t="s">
        <v>123</v>
      </c>
      <c r="C77" s="10" t="s">
        <v>124</v>
      </c>
      <c r="D77" s="4">
        <f t="shared" si="0"/>
        <v>20</v>
      </c>
      <c r="E77" t="str">
        <f t="shared" si="1"/>
        <v>1995-2015</v>
      </c>
      <c r="F77" s="4">
        <v>1995</v>
      </c>
      <c r="G77" s="4">
        <v>2015</v>
      </c>
      <c r="H77" s="8" t="s">
        <v>85</v>
      </c>
      <c r="I77" s="8"/>
      <c r="J77" s="8"/>
      <c r="K77" s="4" t="s">
        <v>125</v>
      </c>
      <c r="L77" s="8" t="s">
        <v>133</v>
      </c>
      <c r="M77" s="39" t="s">
        <v>302</v>
      </c>
      <c r="N77" s="4" t="s">
        <v>130</v>
      </c>
      <c r="O77" s="4" t="s">
        <v>114</v>
      </c>
      <c r="P77" s="4" t="s">
        <v>77</v>
      </c>
      <c r="Q77" s="4" t="s">
        <v>89</v>
      </c>
      <c r="R77" s="4" t="s">
        <v>90</v>
      </c>
      <c r="S77" s="4" t="s">
        <v>126</v>
      </c>
      <c r="T77" s="10" t="s">
        <v>127</v>
      </c>
      <c r="U77" s="4" t="s">
        <v>81</v>
      </c>
      <c r="V77" s="12">
        <v>10</v>
      </c>
      <c r="W77" s="12">
        <v>-1.096241102</v>
      </c>
      <c r="X77" s="12">
        <v>1.0048876760000001</v>
      </c>
      <c r="Y77" s="12">
        <v>-1.0533962939999999</v>
      </c>
      <c r="Z77" s="12">
        <v>1.0477324830000001</v>
      </c>
      <c r="AA77" s="12">
        <v>0</v>
      </c>
      <c r="AB77" s="12">
        <v>0</v>
      </c>
      <c r="AC77" s="4">
        <f t="shared" si="2"/>
        <v>1</v>
      </c>
      <c r="AD77" s="4">
        <v>3</v>
      </c>
      <c r="AE77" s="13" t="s">
        <v>128</v>
      </c>
    </row>
    <row r="78" spans="1:51" ht="13.5" thickBot="1">
      <c r="A78" s="4" t="s">
        <v>45</v>
      </c>
      <c r="B78" s="4" t="s">
        <v>123</v>
      </c>
      <c r="C78" s="10" t="s">
        <v>124</v>
      </c>
      <c r="D78" s="4">
        <f t="shared" si="0"/>
        <v>24</v>
      </c>
      <c r="E78" t="str">
        <f t="shared" si="1"/>
        <v>1991-2015</v>
      </c>
      <c r="F78" s="4">
        <v>1991</v>
      </c>
      <c r="G78" s="4">
        <v>2015</v>
      </c>
      <c r="H78" s="8" t="s">
        <v>85</v>
      </c>
      <c r="I78" s="8"/>
      <c r="J78" s="8"/>
      <c r="K78" s="4" t="s">
        <v>125</v>
      </c>
      <c r="L78" s="8" t="s">
        <v>134</v>
      </c>
      <c r="M78" s="39" t="s">
        <v>303</v>
      </c>
      <c r="N78" s="4" t="s">
        <v>130</v>
      </c>
      <c r="O78" s="4" t="s">
        <v>114</v>
      </c>
      <c r="P78" s="4" t="s">
        <v>77</v>
      </c>
      <c r="Q78" s="4" t="s">
        <v>89</v>
      </c>
      <c r="R78" s="4" t="s">
        <v>90</v>
      </c>
      <c r="S78" s="4" t="s">
        <v>126</v>
      </c>
      <c r="T78" s="10" t="s">
        <v>127</v>
      </c>
      <c r="U78" s="4" t="s">
        <v>81</v>
      </c>
      <c r="V78" s="12">
        <v>12</v>
      </c>
      <c r="W78" s="12">
        <v>-1.9627866890000001</v>
      </c>
      <c r="X78" s="12">
        <v>1.837707145</v>
      </c>
      <c r="Y78" s="12">
        <v>-1.9503371</v>
      </c>
      <c r="Z78" s="12">
        <v>1.850156734</v>
      </c>
      <c r="AA78" s="12">
        <v>3.6231879999999998E-3</v>
      </c>
      <c r="AB78" s="12">
        <v>3.6231879999999998E-3</v>
      </c>
      <c r="AC78" s="4">
        <f t="shared" si="2"/>
        <v>0.99637681199999995</v>
      </c>
      <c r="AD78" s="4">
        <v>2</v>
      </c>
      <c r="AE78" s="13" t="s">
        <v>128</v>
      </c>
    </row>
    <row r="79" spans="1:51" ht="13.5" thickBot="1">
      <c r="A79" s="4" t="s">
        <v>45</v>
      </c>
      <c r="B79" s="4" t="s">
        <v>123</v>
      </c>
      <c r="C79" s="10" t="s">
        <v>124</v>
      </c>
      <c r="D79" s="4">
        <f t="shared" si="0"/>
        <v>20</v>
      </c>
      <c r="E79" t="str">
        <f t="shared" si="1"/>
        <v>1995-2015</v>
      </c>
      <c r="F79" s="4">
        <v>1995</v>
      </c>
      <c r="G79" s="4">
        <v>2015</v>
      </c>
      <c r="H79" s="8" t="s">
        <v>85</v>
      </c>
      <c r="I79" s="8"/>
      <c r="J79" s="8"/>
      <c r="K79" s="4" t="s">
        <v>125</v>
      </c>
      <c r="L79" s="8" t="s">
        <v>135</v>
      </c>
      <c r="M79" s="39" t="s">
        <v>304</v>
      </c>
      <c r="N79" s="4" t="s">
        <v>130</v>
      </c>
      <c r="O79" s="4" t="s">
        <v>114</v>
      </c>
      <c r="P79" s="4" t="s">
        <v>77</v>
      </c>
      <c r="Q79" s="4" t="s">
        <v>89</v>
      </c>
      <c r="R79" s="4" t="s">
        <v>90</v>
      </c>
      <c r="S79" s="4" t="s">
        <v>126</v>
      </c>
      <c r="T79" s="10" t="s">
        <v>127</v>
      </c>
      <c r="U79" s="4" t="s">
        <v>81</v>
      </c>
      <c r="V79" s="12">
        <v>10</v>
      </c>
      <c r="W79" s="12">
        <v>-1.561533482</v>
      </c>
      <c r="X79" s="12">
        <v>0.88796061500000001</v>
      </c>
      <c r="Y79" s="12">
        <v>-1.5123923420000001</v>
      </c>
      <c r="Z79" s="12">
        <v>0.93710175500000004</v>
      </c>
      <c r="AA79" s="12">
        <v>1.0526316000000001E-2</v>
      </c>
      <c r="AB79" s="12">
        <v>1.0526316000000001E-2</v>
      </c>
      <c r="AC79" s="4">
        <f t="shared" si="2"/>
        <v>0.98947368400000002</v>
      </c>
      <c r="AD79" s="4">
        <v>3</v>
      </c>
      <c r="AE79" s="13" t="s">
        <v>128</v>
      </c>
    </row>
    <row r="80" spans="1:51" ht="13.5" thickBot="1">
      <c r="A80" s="4" t="s">
        <v>45</v>
      </c>
      <c r="B80" s="4" t="s">
        <v>123</v>
      </c>
      <c r="C80" s="10" t="s">
        <v>124</v>
      </c>
      <c r="D80" s="4">
        <f t="shared" si="0"/>
        <v>24</v>
      </c>
      <c r="E80" t="str">
        <f t="shared" si="1"/>
        <v>1991-2015</v>
      </c>
      <c r="F80" s="4">
        <v>1991</v>
      </c>
      <c r="G80" s="4">
        <v>2015</v>
      </c>
      <c r="H80" s="8" t="s">
        <v>85</v>
      </c>
      <c r="I80" s="8"/>
      <c r="J80" s="8"/>
      <c r="K80" s="4" t="s">
        <v>125</v>
      </c>
      <c r="L80" s="8"/>
      <c r="M80" s="39" t="s">
        <v>298</v>
      </c>
      <c r="N80" s="4" t="s">
        <v>75</v>
      </c>
      <c r="O80" s="4" t="s">
        <v>136</v>
      </c>
      <c r="P80" s="4" t="s">
        <v>77</v>
      </c>
      <c r="Q80" s="4" t="s">
        <v>89</v>
      </c>
      <c r="R80" s="4" t="s">
        <v>90</v>
      </c>
      <c r="S80" s="4" t="s">
        <v>126</v>
      </c>
      <c r="T80" s="10" t="s">
        <v>127</v>
      </c>
      <c r="U80" s="4" t="s">
        <v>81</v>
      </c>
      <c r="V80" s="12">
        <v>12</v>
      </c>
      <c r="W80" s="12">
        <v>-1.3468230000000001</v>
      </c>
      <c r="X80" s="12">
        <v>1.7602279999999999</v>
      </c>
      <c r="Y80" s="12">
        <v>-1.3619760000000001</v>
      </c>
      <c r="Z80" s="12">
        <v>1.7450749999999999</v>
      </c>
      <c r="AA80" s="12">
        <v>1.8115940000000001E-2</v>
      </c>
      <c r="AB80" s="12">
        <v>1.8115940000000001E-2</v>
      </c>
      <c r="AC80" s="4">
        <f t="shared" si="2"/>
        <v>0.98188405999999995</v>
      </c>
      <c r="AD80" s="4">
        <v>4</v>
      </c>
      <c r="AE80" s="13" t="s">
        <v>128</v>
      </c>
    </row>
    <row r="81" spans="1:51" ht="13.5" thickBot="1">
      <c r="A81" s="4" t="s">
        <v>45</v>
      </c>
      <c r="B81" s="4" t="s">
        <v>123</v>
      </c>
      <c r="C81" s="10" t="s">
        <v>124</v>
      </c>
      <c r="D81" s="4">
        <f t="shared" si="0"/>
        <v>20</v>
      </c>
      <c r="E81" t="str">
        <f t="shared" si="1"/>
        <v>1995-2015</v>
      </c>
      <c r="F81" s="4">
        <v>1995</v>
      </c>
      <c r="G81" s="4">
        <v>2015</v>
      </c>
      <c r="H81" s="8" t="s">
        <v>85</v>
      </c>
      <c r="I81" s="8"/>
      <c r="J81" s="8"/>
      <c r="K81" s="4" t="s">
        <v>125</v>
      </c>
      <c r="L81" s="8" t="s">
        <v>129</v>
      </c>
      <c r="M81" s="39" t="s">
        <v>299</v>
      </c>
      <c r="N81" s="4" t="s">
        <v>130</v>
      </c>
      <c r="O81" s="4" t="s">
        <v>136</v>
      </c>
      <c r="P81" s="4" t="s">
        <v>77</v>
      </c>
      <c r="Q81" s="4" t="s">
        <v>89</v>
      </c>
      <c r="R81" s="4" t="s">
        <v>90</v>
      </c>
      <c r="S81" s="4" t="s">
        <v>126</v>
      </c>
      <c r="T81" s="10" t="s">
        <v>127</v>
      </c>
      <c r="U81" s="4" t="s">
        <v>81</v>
      </c>
      <c r="V81" s="12">
        <v>11</v>
      </c>
      <c r="W81" s="12">
        <v>-2.3179241899999998</v>
      </c>
      <c r="X81" s="12">
        <v>0.55198806899999997</v>
      </c>
      <c r="Y81" s="12">
        <v>-2.2797473039999998</v>
      </c>
      <c r="Z81" s="12">
        <v>0.59016495499999999</v>
      </c>
      <c r="AA81" s="12">
        <v>7.3684210999999999E-2</v>
      </c>
      <c r="AB81" s="12">
        <v>7.3684210999999999E-2</v>
      </c>
      <c r="AC81" s="4">
        <f t="shared" si="2"/>
        <v>0.926315789</v>
      </c>
      <c r="AD81" s="4">
        <v>3</v>
      </c>
      <c r="AE81" s="13" t="s">
        <v>128</v>
      </c>
    </row>
    <row r="82" spans="1:51" ht="13.5" thickBot="1">
      <c r="A82" s="4" t="s">
        <v>45</v>
      </c>
      <c r="B82" s="4" t="s">
        <v>123</v>
      </c>
      <c r="C82" s="10" t="s">
        <v>124</v>
      </c>
      <c r="D82" s="4">
        <f t="shared" si="0"/>
        <v>20</v>
      </c>
      <c r="E82" t="str">
        <f t="shared" si="1"/>
        <v>1995-2015</v>
      </c>
      <c r="F82" s="4">
        <v>1995</v>
      </c>
      <c r="G82" s="4">
        <v>2015</v>
      </c>
      <c r="H82" s="8" t="s">
        <v>85</v>
      </c>
      <c r="I82" s="8"/>
      <c r="J82" s="8"/>
      <c r="K82" s="4" t="s">
        <v>125</v>
      </c>
      <c r="L82" s="8" t="s">
        <v>131</v>
      </c>
      <c r="M82" s="39" t="s">
        <v>300</v>
      </c>
      <c r="N82" s="4" t="s">
        <v>130</v>
      </c>
      <c r="O82" s="4" t="s">
        <v>136</v>
      </c>
      <c r="P82" s="4" t="s">
        <v>77</v>
      </c>
      <c r="Q82" s="4" t="s">
        <v>89</v>
      </c>
      <c r="R82" s="4" t="s">
        <v>90</v>
      </c>
      <c r="S82" s="4" t="s">
        <v>126</v>
      </c>
      <c r="T82" s="10" t="s">
        <v>127</v>
      </c>
      <c r="U82" s="4" t="s">
        <v>81</v>
      </c>
      <c r="V82" s="12">
        <v>12</v>
      </c>
      <c r="W82" s="12">
        <v>-1.4395420670000001</v>
      </c>
      <c r="X82" s="12">
        <v>1.237661256</v>
      </c>
      <c r="Y82" s="12">
        <v>-1.3689717269999999</v>
      </c>
      <c r="Z82" s="12">
        <v>1.308231597</v>
      </c>
      <c r="AA82" s="12">
        <v>4.2105262999999997E-2</v>
      </c>
      <c r="AB82" s="12">
        <v>0.96315789500000004</v>
      </c>
      <c r="AC82" s="4">
        <f t="shared" si="2"/>
        <v>3.6842104999999958E-2</v>
      </c>
      <c r="AD82" s="4">
        <v>3</v>
      </c>
      <c r="AE82" s="13" t="s">
        <v>128</v>
      </c>
    </row>
    <row r="83" spans="1:51" ht="13.5" thickBot="1">
      <c r="A83" s="4" t="s">
        <v>45</v>
      </c>
      <c r="B83" s="4" t="s">
        <v>123</v>
      </c>
      <c r="C83" s="10" t="s">
        <v>124</v>
      </c>
      <c r="D83" s="4">
        <f t="shared" si="0"/>
        <v>24</v>
      </c>
      <c r="E83" t="str">
        <f t="shared" si="1"/>
        <v>1991-2015</v>
      </c>
      <c r="F83" s="4">
        <v>1991</v>
      </c>
      <c r="G83" s="4">
        <v>2015</v>
      </c>
      <c r="H83" s="8" t="s">
        <v>85</v>
      </c>
      <c r="I83" s="8"/>
      <c r="J83" s="8"/>
      <c r="K83" s="4" t="s">
        <v>125</v>
      </c>
      <c r="L83" s="8" t="s">
        <v>132</v>
      </c>
      <c r="M83" s="39" t="s">
        <v>301</v>
      </c>
      <c r="N83" s="4" t="s">
        <v>130</v>
      </c>
      <c r="O83" s="4" t="s">
        <v>136</v>
      </c>
      <c r="P83" s="4" t="s">
        <v>77</v>
      </c>
      <c r="Q83" s="4" t="s">
        <v>89</v>
      </c>
      <c r="R83" s="4" t="s">
        <v>90</v>
      </c>
      <c r="S83" s="4" t="s">
        <v>126</v>
      </c>
      <c r="T83" s="10" t="s">
        <v>127</v>
      </c>
      <c r="U83" s="4" t="s">
        <v>81</v>
      </c>
      <c r="V83" s="12">
        <v>14</v>
      </c>
      <c r="W83" s="12">
        <v>-2.3799826689999999</v>
      </c>
      <c r="X83" s="12">
        <v>2.1899101390000002</v>
      </c>
      <c r="Y83" s="12">
        <v>-2.3976959830000002</v>
      </c>
      <c r="Z83" s="12">
        <v>2.1721968249999999</v>
      </c>
      <c r="AA83" s="12">
        <v>3.6231883999999999E-2</v>
      </c>
      <c r="AB83" s="12">
        <v>3.6231883999999999E-2</v>
      </c>
      <c r="AC83" s="4">
        <f t="shared" si="2"/>
        <v>0.96376811600000001</v>
      </c>
      <c r="AD83" s="4">
        <v>5</v>
      </c>
      <c r="AE83" s="13" t="s">
        <v>128</v>
      </c>
    </row>
    <row r="84" spans="1:51" ht="13.5" thickBot="1">
      <c r="A84" s="4" t="s">
        <v>45</v>
      </c>
      <c r="B84" s="4" t="s">
        <v>123</v>
      </c>
      <c r="C84" s="10" t="s">
        <v>124</v>
      </c>
      <c r="D84" s="4">
        <f t="shared" si="0"/>
        <v>20</v>
      </c>
      <c r="E84" t="str">
        <f t="shared" si="1"/>
        <v>1995-2015</v>
      </c>
      <c r="F84" s="4">
        <v>1995</v>
      </c>
      <c r="G84" s="4">
        <v>2015</v>
      </c>
      <c r="H84" s="8" t="s">
        <v>85</v>
      </c>
      <c r="I84" s="8"/>
      <c r="J84" s="8"/>
      <c r="K84" s="4" t="s">
        <v>125</v>
      </c>
      <c r="L84" s="8" t="s">
        <v>133</v>
      </c>
      <c r="M84" s="39" t="s">
        <v>302</v>
      </c>
      <c r="N84" s="4" t="s">
        <v>130</v>
      </c>
      <c r="O84" s="4" t="s">
        <v>136</v>
      </c>
      <c r="P84" s="4" t="s">
        <v>77</v>
      </c>
      <c r="Q84" s="4" t="s">
        <v>89</v>
      </c>
      <c r="R84" s="4" t="s">
        <v>90</v>
      </c>
      <c r="S84" s="4" t="s">
        <v>126</v>
      </c>
      <c r="T84" s="10" t="s">
        <v>127</v>
      </c>
      <c r="U84" s="4" t="s">
        <v>81</v>
      </c>
      <c r="V84" s="12">
        <v>11</v>
      </c>
      <c r="W84" s="12">
        <v>-2.0319393259999998</v>
      </c>
      <c r="X84" s="12">
        <v>0.40821227799999998</v>
      </c>
      <c r="Y84" s="12">
        <v>-1.9810473639999999</v>
      </c>
      <c r="Z84" s="12">
        <v>0.45910424</v>
      </c>
      <c r="AA84" s="12">
        <v>2.6315788999999999E-2</v>
      </c>
      <c r="AB84" s="12">
        <v>2.6315788999999999E-2</v>
      </c>
      <c r="AC84" s="4">
        <f t="shared" si="2"/>
        <v>0.97368421100000002</v>
      </c>
      <c r="AD84" s="4">
        <v>2</v>
      </c>
      <c r="AE84" s="13" t="s">
        <v>128</v>
      </c>
    </row>
    <row r="85" spans="1:51" ht="13.5" thickBot="1">
      <c r="A85" s="4" t="s">
        <v>45</v>
      </c>
      <c r="B85" s="4" t="s">
        <v>123</v>
      </c>
      <c r="C85" s="10" t="s">
        <v>124</v>
      </c>
      <c r="D85" s="4">
        <f t="shared" si="0"/>
        <v>24</v>
      </c>
      <c r="E85" t="str">
        <f t="shared" si="1"/>
        <v>1991-2015</v>
      </c>
      <c r="F85" s="4">
        <v>1991</v>
      </c>
      <c r="G85" s="4">
        <v>2015</v>
      </c>
      <c r="H85" s="8" t="s">
        <v>85</v>
      </c>
      <c r="I85" s="8"/>
      <c r="J85" s="8"/>
      <c r="K85" s="4" t="s">
        <v>125</v>
      </c>
      <c r="L85" s="8" t="s">
        <v>134</v>
      </c>
      <c r="M85" s="39" t="s">
        <v>303</v>
      </c>
      <c r="N85" s="4" t="s">
        <v>130</v>
      </c>
      <c r="O85" s="4" t="s">
        <v>136</v>
      </c>
      <c r="P85" s="4" t="s">
        <v>77</v>
      </c>
      <c r="Q85" s="4" t="s">
        <v>89</v>
      </c>
      <c r="R85" s="4" t="s">
        <v>90</v>
      </c>
      <c r="S85" s="4" t="s">
        <v>126</v>
      </c>
      <c r="T85" s="10" t="s">
        <v>127</v>
      </c>
      <c r="U85" s="4" t="s">
        <v>81</v>
      </c>
      <c r="V85" s="12">
        <v>11</v>
      </c>
      <c r="W85" s="12">
        <v>-1.5374608110000001</v>
      </c>
      <c r="X85" s="12">
        <v>1.489099368</v>
      </c>
      <c r="Y85" s="12">
        <v>-1.575889106</v>
      </c>
      <c r="Z85" s="12">
        <v>1.4506710730000001</v>
      </c>
      <c r="AA85" s="12">
        <v>0</v>
      </c>
      <c r="AB85" s="12">
        <v>0</v>
      </c>
      <c r="AC85" s="4">
        <f t="shared" si="2"/>
        <v>1</v>
      </c>
      <c r="AD85" s="4">
        <v>4</v>
      </c>
      <c r="AE85" s="13" t="s">
        <v>128</v>
      </c>
    </row>
    <row r="86" spans="1:51" ht="13.5" thickBot="1">
      <c r="A86" s="4" t="s">
        <v>45</v>
      </c>
      <c r="B86" s="4" t="s">
        <v>123</v>
      </c>
      <c r="C86" s="10" t="s">
        <v>124</v>
      </c>
      <c r="D86" s="4">
        <f t="shared" si="0"/>
        <v>20</v>
      </c>
      <c r="E86" t="str">
        <f t="shared" si="1"/>
        <v>1995-2015</v>
      </c>
      <c r="F86" s="4">
        <v>1995</v>
      </c>
      <c r="G86" s="4">
        <v>2015</v>
      </c>
      <c r="H86" s="8" t="s">
        <v>85</v>
      </c>
      <c r="I86" s="8"/>
      <c r="J86" s="8"/>
      <c r="K86" s="4" t="s">
        <v>125</v>
      </c>
      <c r="L86" s="8" t="s">
        <v>135</v>
      </c>
      <c r="M86" s="39" t="s">
        <v>304</v>
      </c>
      <c r="N86" s="4" t="s">
        <v>130</v>
      </c>
      <c r="O86" s="4" t="s">
        <v>136</v>
      </c>
      <c r="P86" s="4" t="s">
        <v>77</v>
      </c>
      <c r="Q86" s="4" t="s">
        <v>89</v>
      </c>
      <c r="R86" s="4" t="s">
        <v>90</v>
      </c>
      <c r="S86" s="4" t="s">
        <v>126</v>
      </c>
      <c r="T86" s="10" t="s">
        <v>127</v>
      </c>
      <c r="U86" s="4" t="s">
        <v>81</v>
      </c>
      <c r="V86" s="12">
        <v>12</v>
      </c>
      <c r="W86" s="12">
        <v>-2.0557978929999998</v>
      </c>
      <c r="X86" s="12">
        <v>0.80499571299999995</v>
      </c>
      <c r="Y86" s="12">
        <v>-2.0103373179999999</v>
      </c>
      <c r="Z86" s="12">
        <v>0.85045628799999995</v>
      </c>
      <c r="AA86" s="12">
        <v>8.4210525999999994E-2</v>
      </c>
      <c r="AB86" s="12">
        <v>8.4210525999999994E-2</v>
      </c>
      <c r="AC86" s="4">
        <f t="shared" si="2"/>
        <v>0.91578947399999999</v>
      </c>
      <c r="AD86" s="4">
        <v>4</v>
      </c>
      <c r="AE86" s="13" t="s">
        <v>128</v>
      </c>
    </row>
    <row r="87" spans="1:51" ht="13.5" thickBot="1">
      <c r="A87" s="4" t="s">
        <v>45</v>
      </c>
      <c r="B87" s="4" t="s">
        <v>123</v>
      </c>
      <c r="C87" s="10" t="s">
        <v>124</v>
      </c>
      <c r="D87" s="4">
        <f t="shared" si="0"/>
        <v>24</v>
      </c>
      <c r="E87" t="str">
        <f t="shared" si="1"/>
        <v>1991-2015</v>
      </c>
      <c r="F87" s="4">
        <v>1991</v>
      </c>
      <c r="G87" s="4">
        <v>2015</v>
      </c>
      <c r="H87" s="8" t="s">
        <v>85</v>
      </c>
      <c r="I87" s="8"/>
      <c r="J87" s="8"/>
      <c r="K87" s="4" t="s">
        <v>125</v>
      </c>
      <c r="L87" s="8"/>
      <c r="M87" s="39" t="s">
        <v>298</v>
      </c>
      <c r="N87" s="4" t="s">
        <v>75</v>
      </c>
      <c r="O87" s="4" t="s">
        <v>114</v>
      </c>
      <c r="P87" s="4" t="s">
        <v>119</v>
      </c>
      <c r="Q87" s="4" t="s">
        <v>89</v>
      </c>
      <c r="R87" s="4" t="s">
        <v>120</v>
      </c>
      <c r="S87" s="4" t="s">
        <v>126</v>
      </c>
      <c r="T87" s="10" t="s">
        <v>127</v>
      </c>
      <c r="U87" s="4" t="s">
        <v>81</v>
      </c>
      <c r="V87" s="12">
        <v>12</v>
      </c>
      <c r="W87" s="12">
        <v>-1.3468230000000001</v>
      </c>
      <c r="X87" s="12">
        <v>1.7602279999999999</v>
      </c>
      <c r="Y87" s="12">
        <v>-1.3619760000000001</v>
      </c>
      <c r="Z87" s="12">
        <v>1.7450749999999999</v>
      </c>
      <c r="AA87" s="12">
        <v>1.8115940000000001E-2</v>
      </c>
      <c r="AB87" s="12">
        <v>1.8115940000000001E-2</v>
      </c>
      <c r="AC87" s="4">
        <f t="shared" si="2"/>
        <v>0.98188405999999995</v>
      </c>
      <c r="AD87" s="4">
        <v>4</v>
      </c>
      <c r="AE87" s="13" t="s">
        <v>128</v>
      </c>
    </row>
    <row r="88" spans="1:51" ht="13.5" thickBot="1">
      <c r="A88" s="4" t="s">
        <v>45</v>
      </c>
      <c r="B88" s="4" t="s">
        <v>123</v>
      </c>
      <c r="C88" s="10" t="s">
        <v>124</v>
      </c>
      <c r="D88" s="4">
        <f t="shared" si="0"/>
        <v>20</v>
      </c>
      <c r="E88" t="str">
        <f t="shared" si="1"/>
        <v>1995-2015</v>
      </c>
      <c r="F88" s="4">
        <v>1995</v>
      </c>
      <c r="G88" s="4">
        <v>2015</v>
      </c>
      <c r="H88" s="8" t="s">
        <v>85</v>
      </c>
      <c r="I88" s="8"/>
      <c r="J88" s="8"/>
      <c r="K88" s="4" t="s">
        <v>125</v>
      </c>
      <c r="L88" s="8" t="s">
        <v>129</v>
      </c>
      <c r="M88" s="39" t="s">
        <v>299</v>
      </c>
      <c r="N88" s="4" t="s">
        <v>130</v>
      </c>
      <c r="O88" s="4" t="s">
        <v>114</v>
      </c>
      <c r="P88" s="4" t="s">
        <v>119</v>
      </c>
      <c r="Q88" s="4" t="s">
        <v>89</v>
      </c>
      <c r="R88" s="4" t="s">
        <v>120</v>
      </c>
      <c r="S88" s="4" t="s">
        <v>126</v>
      </c>
      <c r="T88" s="10" t="s">
        <v>127</v>
      </c>
      <c r="U88" s="4" t="s">
        <v>81</v>
      </c>
      <c r="V88" s="12">
        <v>11</v>
      </c>
      <c r="W88" s="12">
        <v>-2.3179241899999998</v>
      </c>
      <c r="X88" s="12">
        <v>0.55198806899999997</v>
      </c>
      <c r="Y88" s="12">
        <v>-2.2797473039999998</v>
      </c>
      <c r="Z88" s="12">
        <v>0.59016495499999999</v>
      </c>
      <c r="AA88" s="12">
        <v>7.3684210999999999E-2</v>
      </c>
      <c r="AB88" s="12">
        <v>7.3684210999999999E-2</v>
      </c>
      <c r="AC88" s="4">
        <f t="shared" si="2"/>
        <v>0.926315789</v>
      </c>
      <c r="AD88" s="4">
        <v>3</v>
      </c>
      <c r="AE88" s="13" t="s">
        <v>128</v>
      </c>
    </row>
    <row r="89" spans="1:51" ht="13.5" thickBot="1">
      <c r="A89" s="4" t="s">
        <v>45</v>
      </c>
      <c r="B89" s="4" t="s">
        <v>123</v>
      </c>
      <c r="C89" s="10" t="s">
        <v>124</v>
      </c>
      <c r="D89" s="4">
        <f t="shared" si="0"/>
        <v>20</v>
      </c>
      <c r="E89" t="str">
        <f t="shared" si="1"/>
        <v>1995-2015</v>
      </c>
      <c r="F89" s="4">
        <v>1995</v>
      </c>
      <c r="G89" s="4">
        <v>2015</v>
      </c>
      <c r="H89" s="8" t="s">
        <v>85</v>
      </c>
      <c r="I89" s="8"/>
      <c r="J89" s="8"/>
      <c r="K89" s="4" t="s">
        <v>125</v>
      </c>
      <c r="L89" s="8" t="s">
        <v>131</v>
      </c>
      <c r="M89" s="39" t="s">
        <v>300</v>
      </c>
      <c r="N89" s="4" t="s">
        <v>130</v>
      </c>
      <c r="O89" s="4" t="s">
        <v>114</v>
      </c>
      <c r="P89" s="4" t="s">
        <v>119</v>
      </c>
      <c r="Q89" s="4" t="s">
        <v>89</v>
      </c>
      <c r="R89" s="4" t="s">
        <v>120</v>
      </c>
      <c r="S89" s="4" t="s">
        <v>126</v>
      </c>
      <c r="T89" s="10" t="s">
        <v>127</v>
      </c>
      <c r="U89" s="4" t="s">
        <v>81</v>
      </c>
      <c r="V89" s="12">
        <v>12</v>
      </c>
      <c r="W89" s="12">
        <v>-1.4395420670000001</v>
      </c>
      <c r="X89" s="12">
        <v>1.237661256</v>
      </c>
      <c r="Y89" s="12">
        <v>-1.3689717269999999</v>
      </c>
      <c r="Z89" s="12">
        <v>1.308231597</v>
      </c>
      <c r="AA89" s="12">
        <v>4.2105262999999997E-2</v>
      </c>
      <c r="AB89" s="12">
        <v>0.96315789500000004</v>
      </c>
      <c r="AC89" s="4">
        <f t="shared" si="2"/>
        <v>3.6842104999999958E-2</v>
      </c>
      <c r="AD89" s="4">
        <v>3</v>
      </c>
      <c r="AE89" s="13" t="s">
        <v>128</v>
      </c>
    </row>
    <row r="90" spans="1:51" ht="13.5" thickBot="1">
      <c r="A90" s="4" t="s">
        <v>45</v>
      </c>
      <c r="B90" s="4" t="s">
        <v>123</v>
      </c>
      <c r="C90" s="10" t="s">
        <v>124</v>
      </c>
      <c r="D90" s="4">
        <f t="shared" si="0"/>
        <v>24</v>
      </c>
      <c r="E90" t="str">
        <f t="shared" si="1"/>
        <v>1991-2015</v>
      </c>
      <c r="F90" s="4">
        <v>1991</v>
      </c>
      <c r="G90" s="4">
        <v>2015</v>
      </c>
      <c r="H90" s="8" t="s">
        <v>85</v>
      </c>
      <c r="I90" s="8"/>
      <c r="J90" s="8"/>
      <c r="K90" s="4" t="s">
        <v>125</v>
      </c>
      <c r="L90" s="8" t="s">
        <v>132</v>
      </c>
      <c r="M90" s="39" t="s">
        <v>301</v>
      </c>
      <c r="N90" s="4" t="s">
        <v>130</v>
      </c>
      <c r="O90" s="4" t="s">
        <v>114</v>
      </c>
      <c r="P90" s="4" t="s">
        <v>119</v>
      </c>
      <c r="Q90" s="4" t="s">
        <v>89</v>
      </c>
      <c r="R90" s="4" t="s">
        <v>120</v>
      </c>
      <c r="S90" s="4" t="s">
        <v>126</v>
      </c>
      <c r="T90" s="10" t="s">
        <v>127</v>
      </c>
      <c r="U90" s="4" t="s">
        <v>81</v>
      </c>
      <c r="V90" s="12">
        <v>14</v>
      </c>
      <c r="W90" s="12">
        <v>-2.3799826689999999</v>
      </c>
      <c r="X90" s="12">
        <v>2.1899101390000002</v>
      </c>
      <c r="Y90" s="12">
        <v>-2.3976959830000002</v>
      </c>
      <c r="Z90" s="12">
        <v>2.1721968249999999</v>
      </c>
      <c r="AA90" s="12">
        <v>3.6231883999999999E-2</v>
      </c>
      <c r="AB90" s="12">
        <v>3.6231883999999999E-2</v>
      </c>
      <c r="AC90" s="4">
        <f t="shared" si="2"/>
        <v>0.96376811600000001</v>
      </c>
      <c r="AD90" s="4">
        <v>5</v>
      </c>
      <c r="AE90" s="13" t="s">
        <v>128</v>
      </c>
    </row>
    <row r="91" spans="1:51" ht="13.5" thickBot="1">
      <c r="A91" s="4" t="s">
        <v>45</v>
      </c>
      <c r="B91" s="4" t="s">
        <v>123</v>
      </c>
      <c r="C91" s="10" t="s">
        <v>124</v>
      </c>
      <c r="D91" s="4">
        <f t="shared" si="0"/>
        <v>20</v>
      </c>
      <c r="E91" t="str">
        <f t="shared" si="1"/>
        <v>1995-2015</v>
      </c>
      <c r="F91" s="4">
        <v>1995</v>
      </c>
      <c r="G91" s="4">
        <v>2015</v>
      </c>
      <c r="H91" s="8" t="s">
        <v>85</v>
      </c>
      <c r="I91" s="8"/>
      <c r="J91" s="8"/>
      <c r="K91" s="4" t="s">
        <v>125</v>
      </c>
      <c r="L91" s="8" t="s">
        <v>133</v>
      </c>
      <c r="M91" s="39" t="s">
        <v>302</v>
      </c>
      <c r="N91" s="4" t="s">
        <v>130</v>
      </c>
      <c r="O91" s="4" t="s">
        <v>114</v>
      </c>
      <c r="P91" s="4" t="s">
        <v>119</v>
      </c>
      <c r="Q91" s="4" t="s">
        <v>89</v>
      </c>
      <c r="R91" s="4" t="s">
        <v>120</v>
      </c>
      <c r="S91" s="4" t="s">
        <v>126</v>
      </c>
      <c r="T91" s="10" t="s">
        <v>127</v>
      </c>
      <c r="U91" s="4" t="s">
        <v>81</v>
      </c>
      <c r="V91" s="12">
        <v>11</v>
      </c>
      <c r="W91" s="12">
        <v>-2.0319393259999998</v>
      </c>
      <c r="X91" s="12">
        <v>0.40821227799999998</v>
      </c>
      <c r="Y91" s="12">
        <v>-1.9810473639999999</v>
      </c>
      <c r="Z91" s="12">
        <v>0.45910424</v>
      </c>
      <c r="AA91" s="12">
        <v>2.6315788999999999E-2</v>
      </c>
      <c r="AB91" s="12">
        <v>2.6315788999999999E-2</v>
      </c>
      <c r="AC91" s="4">
        <f t="shared" si="2"/>
        <v>0.97368421100000002</v>
      </c>
      <c r="AD91" s="4">
        <v>2</v>
      </c>
      <c r="AE91" s="13" t="s">
        <v>128</v>
      </c>
    </row>
    <row r="92" spans="1:51" ht="13.5" thickBot="1">
      <c r="A92" s="4" t="s">
        <v>45</v>
      </c>
      <c r="B92" s="4" t="s">
        <v>123</v>
      </c>
      <c r="C92" s="10" t="s">
        <v>124</v>
      </c>
      <c r="D92" s="4">
        <f t="shared" si="0"/>
        <v>24</v>
      </c>
      <c r="E92" t="str">
        <f t="shared" si="1"/>
        <v>1991-2015</v>
      </c>
      <c r="F92" s="4">
        <v>1991</v>
      </c>
      <c r="G92" s="4">
        <v>2015</v>
      </c>
      <c r="H92" s="8" t="s">
        <v>85</v>
      </c>
      <c r="I92" s="8"/>
      <c r="J92" s="8"/>
      <c r="K92" s="4" t="s">
        <v>125</v>
      </c>
      <c r="L92" s="8" t="s">
        <v>134</v>
      </c>
      <c r="M92" s="39" t="s">
        <v>303</v>
      </c>
      <c r="N92" s="4" t="s">
        <v>130</v>
      </c>
      <c r="O92" s="4" t="s">
        <v>114</v>
      </c>
      <c r="P92" s="4" t="s">
        <v>119</v>
      </c>
      <c r="Q92" s="4" t="s">
        <v>89</v>
      </c>
      <c r="R92" s="4" t="s">
        <v>120</v>
      </c>
      <c r="S92" s="4" t="s">
        <v>126</v>
      </c>
      <c r="T92" s="10" t="s">
        <v>127</v>
      </c>
      <c r="U92" s="4" t="s">
        <v>81</v>
      </c>
      <c r="V92" s="12">
        <v>11</v>
      </c>
      <c r="W92" s="12">
        <v>-1.5374608110000001</v>
      </c>
      <c r="X92" s="12">
        <v>1.489099368</v>
      </c>
      <c r="Y92" s="12">
        <v>-1.575889106</v>
      </c>
      <c r="Z92" s="12">
        <v>1.4506710730000001</v>
      </c>
      <c r="AA92" s="12">
        <v>0</v>
      </c>
      <c r="AB92" s="12">
        <v>0</v>
      </c>
      <c r="AC92" s="4">
        <f t="shared" si="2"/>
        <v>1</v>
      </c>
      <c r="AD92" s="4">
        <v>4</v>
      </c>
      <c r="AE92" s="13" t="s">
        <v>128</v>
      </c>
    </row>
    <row r="93" spans="1:51" ht="13.5" thickBot="1">
      <c r="A93" s="4" t="s">
        <v>45</v>
      </c>
      <c r="B93" s="4" t="s">
        <v>123</v>
      </c>
      <c r="C93" s="10" t="s">
        <v>124</v>
      </c>
      <c r="D93" s="4">
        <f t="shared" si="0"/>
        <v>20</v>
      </c>
      <c r="E93" s="18" t="str">
        <f t="shared" si="1"/>
        <v>1995-2015</v>
      </c>
      <c r="F93" s="4">
        <v>1995</v>
      </c>
      <c r="G93" s="4">
        <v>2015</v>
      </c>
      <c r="H93" s="8" t="s">
        <v>85</v>
      </c>
      <c r="I93" s="8"/>
      <c r="J93" s="8"/>
      <c r="K93" s="4" t="s">
        <v>125</v>
      </c>
      <c r="L93" s="8" t="s">
        <v>135</v>
      </c>
      <c r="M93" s="39" t="s">
        <v>304</v>
      </c>
      <c r="N93" s="4" t="s">
        <v>130</v>
      </c>
      <c r="O93" s="4" t="s">
        <v>114</v>
      </c>
      <c r="P93" s="4" t="s">
        <v>119</v>
      </c>
      <c r="Q93" s="4" t="s">
        <v>89</v>
      </c>
      <c r="R93" s="4" t="s">
        <v>120</v>
      </c>
      <c r="S93" s="4" t="s">
        <v>126</v>
      </c>
      <c r="T93" s="10" t="s">
        <v>127</v>
      </c>
      <c r="U93" s="4" t="s">
        <v>81</v>
      </c>
      <c r="V93" s="12">
        <v>12</v>
      </c>
      <c r="W93" s="12">
        <v>-2.0557978929999998</v>
      </c>
      <c r="X93" s="12">
        <v>0.80499571299999995</v>
      </c>
      <c r="Y93" s="12">
        <v>-2.0103373179999999</v>
      </c>
      <c r="Z93" s="12">
        <v>0.85045628799999995</v>
      </c>
      <c r="AA93" s="12">
        <v>8.4210525999999994E-2</v>
      </c>
      <c r="AB93" s="12">
        <v>8.4210525999999994E-2</v>
      </c>
      <c r="AC93" s="4">
        <f t="shared" si="2"/>
        <v>0.91578947399999999</v>
      </c>
      <c r="AD93" s="4">
        <v>4</v>
      </c>
      <c r="AE93" s="13" t="s">
        <v>128</v>
      </c>
    </row>
    <row r="94" spans="1:51" ht="13.5" thickBot="1">
      <c r="A94" s="11" t="s">
        <v>45</v>
      </c>
      <c r="B94" s="11" t="s">
        <v>137</v>
      </c>
      <c r="C94" s="19" t="s">
        <v>138</v>
      </c>
      <c r="D94" s="4">
        <f t="shared" si="0"/>
        <v>11</v>
      </c>
      <c r="E94" t="str">
        <f t="shared" si="1"/>
        <v>2005-2016</v>
      </c>
      <c r="F94" s="11">
        <v>2005</v>
      </c>
      <c r="G94" s="21">
        <v>2016</v>
      </c>
      <c r="H94" s="8" t="s">
        <v>139</v>
      </c>
      <c r="I94" s="11" t="s">
        <v>140</v>
      </c>
      <c r="J94" s="8"/>
      <c r="K94" s="8"/>
      <c r="L94" s="8"/>
      <c r="M94" s="39" t="s">
        <v>305</v>
      </c>
      <c r="N94" s="11" t="s">
        <v>87</v>
      </c>
      <c r="O94" s="11" t="s">
        <v>88</v>
      </c>
      <c r="P94" s="4" t="s">
        <v>77</v>
      </c>
      <c r="Q94" s="11" t="s">
        <v>78</v>
      </c>
      <c r="R94" s="11" t="s">
        <v>79</v>
      </c>
      <c r="S94" s="11" t="s">
        <v>80</v>
      </c>
      <c r="T94" s="4" t="s">
        <v>120</v>
      </c>
      <c r="U94" s="11" t="s">
        <v>81</v>
      </c>
      <c r="V94" s="28">
        <v>8</v>
      </c>
      <c r="W94" s="28">
        <v>-0.45231650000000001</v>
      </c>
      <c r="X94" s="28">
        <v>1.2024999999999999</v>
      </c>
      <c r="Y94" s="28">
        <v>-0.62890740000000001</v>
      </c>
      <c r="Z94" s="28">
        <v>1.0259091</v>
      </c>
      <c r="AA94" s="28">
        <v>3.6363640000000003E-2</v>
      </c>
      <c r="AB94" s="28">
        <v>0.96363639999999995</v>
      </c>
      <c r="AC94" s="4">
        <f t="shared" si="2"/>
        <v>3.6363600000000051E-2</v>
      </c>
      <c r="AD94" s="21">
        <v>2</v>
      </c>
      <c r="AE94" s="30"/>
      <c r="AF94" s="20"/>
      <c r="AG94" s="20"/>
      <c r="AH94" s="20"/>
      <c r="AI94" s="20"/>
      <c r="AJ94" s="20"/>
      <c r="AK94" s="20"/>
      <c r="AL94" s="20"/>
      <c r="AM94" s="20"/>
      <c r="AN94" s="20"/>
      <c r="AO94" s="20"/>
      <c r="AP94" s="20"/>
      <c r="AQ94" s="20"/>
      <c r="AR94" s="20"/>
      <c r="AS94" s="20"/>
      <c r="AT94" s="20"/>
      <c r="AU94" s="20"/>
      <c r="AV94" s="20"/>
      <c r="AW94" s="20"/>
      <c r="AX94" s="20"/>
      <c r="AY94" s="20"/>
    </row>
    <row r="95" spans="1:51" ht="13.5" thickBot="1">
      <c r="A95" s="4" t="s">
        <v>45</v>
      </c>
      <c r="B95" s="4" t="s">
        <v>137</v>
      </c>
      <c r="C95" s="10" t="s">
        <v>138</v>
      </c>
      <c r="D95" s="4">
        <f t="shared" si="0"/>
        <v>11</v>
      </c>
      <c r="E95" t="str">
        <f t="shared" si="1"/>
        <v>2005-2016</v>
      </c>
      <c r="F95" s="4">
        <v>2005</v>
      </c>
      <c r="G95" s="4">
        <v>2016</v>
      </c>
      <c r="H95" s="8" t="s">
        <v>139</v>
      </c>
      <c r="I95" s="4" t="s">
        <v>140</v>
      </c>
      <c r="J95" s="8" t="s">
        <v>141</v>
      </c>
      <c r="K95" s="8"/>
      <c r="L95" s="8"/>
      <c r="M95" s="39" t="s">
        <v>306</v>
      </c>
      <c r="N95" s="4" t="s">
        <v>142</v>
      </c>
      <c r="O95" s="4" t="s">
        <v>88</v>
      </c>
      <c r="P95" s="4" t="s">
        <v>77</v>
      </c>
      <c r="Q95" s="4" t="s">
        <v>78</v>
      </c>
      <c r="R95" s="4" t="s">
        <v>79</v>
      </c>
      <c r="S95" s="4" t="s">
        <v>80</v>
      </c>
      <c r="T95" s="4" t="s">
        <v>120</v>
      </c>
      <c r="U95" s="4" t="s">
        <v>81</v>
      </c>
      <c r="V95" s="12">
        <v>8</v>
      </c>
      <c r="W95" s="12">
        <v>-0.99181560000000002</v>
      </c>
      <c r="X95" s="12">
        <v>1.2397694990000001</v>
      </c>
      <c r="Y95" s="12">
        <v>-1.115792549</v>
      </c>
      <c r="Z95" s="12">
        <v>1.115792549</v>
      </c>
      <c r="AA95" s="12">
        <v>7.2727272999999995E-2</v>
      </c>
      <c r="AB95" s="12">
        <v>7.2727272999999995E-2</v>
      </c>
      <c r="AC95" s="4">
        <f t="shared" si="2"/>
        <v>0.92727272699999996</v>
      </c>
      <c r="AD95" s="8">
        <v>1</v>
      </c>
      <c r="AE95" s="12"/>
    </row>
    <row r="96" spans="1:51" ht="13.5" thickBot="1">
      <c r="A96" s="4" t="s">
        <v>45</v>
      </c>
      <c r="B96" s="4" t="s">
        <v>137</v>
      </c>
      <c r="C96" s="10" t="s">
        <v>138</v>
      </c>
      <c r="D96" s="4">
        <f t="shared" si="0"/>
        <v>10</v>
      </c>
      <c r="E96" t="str">
        <f t="shared" si="1"/>
        <v>2006-2016</v>
      </c>
      <c r="F96" s="4">
        <v>2006</v>
      </c>
      <c r="G96" s="4">
        <v>2016</v>
      </c>
      <c r="H96" s="8" t="s">
        <v>139</v>
      </c>
      <c r="I96" s="4" t="s">
        <v>140</v>
      </c>
      <c r="J96" s="8" t="s">
        <v>143</v>
      </c>
      <c r="K96" s="8"/>
      <c r="L96" s="8"/>
      <c r="M96" s="39" t="s">
        <v>307</v>
      </c>
      <c r="N96" s="4" t="s">
        <v>142</v>
      </c>
      <c r="O96" s="4" t="s">
        <v>88</v>
      </c>
      <c r="P96" s="4" t="s">
        <v>77</v>
      </c>
      <c r="Q96" s="4" t="s">
        <v>78</v>
      </c>
      <c r="R96" s="4" t="s">
        <v>79</v>
      </c>
      <c r="S96" s="4" t="s">
        <v>80</v>
      </c>
      <c r="T96" s="4" t="s">
        <v>120</v>
      </c>
      <c r="U96" s="4" t="s">
        <v>81</v>
      </c>
      <c r="V96" s="12">
        <v>7</v>
      </c>
      <c r="W96" s="12">
        <v>-1.2083778350000001</v>
      </c>
      <c r="X96" s="12">
        <v>1.4097741399999999</v>
      </c>
      <c r="Y96" s="12">
        <v>-1.175422075</v>
      </c>
      <c r="Z96" s="12">
        <v>1.4427298989999999</v>
      </c>
      <c r="AA96" s="12">
        <v>0</v>
      </c>
      <c r="AB96" s="12">
        <v>0</v>
      </c>
      <c r="AC96" s="4">
        <f t="shared" si="2"/>
        <v>1</v>
      </c>
      <c r="AD96" s="8">
        <v>1</v>
      </c>
      <c r="AE96" s="31"/>
    </row>
    <row r="97" spans="1:31" ht="13.5" thickBot="1">
      <c r="A97" s="4" t="s">
        <v>45</v>
      </c>
      <c r="B97" s="4" t="s">
        <v>137</v>
      </c>
      <c r="C97" s="10" t="s">
        <v>138</v>
      </c>
      <c r="D97" s="4">
        <f t="shared" si="0"/>
        <v>10</v>
      </c>
      <c r="E97" t="str">
        <f t="shared" si="1"/>
        <v>2006-2016</v>
      </c>
      <c r="F97" s="4">
        <v>2006</v>
      </c>
      <c r="G97" s="4">
        <v>2016</v>
      </c>
      <c r="H97" s="8" t="s">
        <v>139</v>
      </c>
      <c r="I97" s="4" t="s">
        <v>140</v>
      </c>
      <c r="J97" s="8" t="s">
        <v>144</v>
      </c>
      <c r="K97" s="8"/>
      <c r="L97" s="8"/>
      <c r="M97" s="39" t="s">
        <v>308</v>
      </c>
      <c r="N97" s="4" t="s">
        <v>142</v>
      </c>
      <c r="O97" s="4" t="s">
        <v>88</v>
      </c>
      <c r="P97" s="4" t="s">
        <v>77</v>
      </c>
      <c r="Q97" s="4" t="s">
        <v>78</v>
      </c>
      <c r="R97" s="4" t="s">
        <v>79</v>
      </c>
      <c r="S97" s="4" t="s">
        <v>80</v>
      </c>
      <c r="T97" s="4" t="s">
        <v>120</v>
      </c>
      <c r="U97" s="4" t="s">
        <v>81</v>
      </c>
      <c r="V97" s="12">
        <v>6</v>
      </c>
      <c r="W97" s="12">
        <v>-0.73854894599999998</v>
      </c>
      <c r="X97" s="12">
        <v>1.107823419</v>
      </c>
      <c r="Y97" s="12">
        <v>-0.61965375599999994</v>
      </c>
      <c r="Z97" s="12">
        <v>1.226718609</v>
      </c>
      <c r="AA97" s="12">
        <v>0.235294118</v>
      </c>
      <c r="AB97" s="12">
        <v>0.235294118</v>
      </c>
      <c r="AC97" s="4">
        <f t="shared" si="2"/>
        <v>0.764705882</v>
      </c>
      <c r="AD97" s="8">
        <v>2</v>
      </c>
      <c r="AE97" s="31"/>
    </row>
    <row r="98" spans="1:31" ht="13.5" thickBot="1">
      <c r="A98" s="4" t="s">
        <v>45</v>
      </c>
      <c r="B98" s="4" t="s">
        <v>137</v>
      </c>
      <c r="C98" s="10" t="s">
        <v>138</v>
      </c>
      <c r="D98" s="4">
        <f t="shared" si="0"/>
        <v>10</v>
      </c>
      <c r="E98" t="str">
        <f t="shared" si="1"/>
        <v>2006-2016</v>
      </c>
      <c r="F98" s="4">
        <v>2006</v>
      </c>
      <c r="G98" s="4">
        <v>2016</v>
      </c>
      <c r="H98" s="8" t="s">
        <v>139</v>
      </c>
      <c r="I98" s="4" t="s">
        <v>140</v>
      </c>
      <c r="J98" s="8" t="s">
        <v>145</v>
      </c>
      <c r="K98" s="8"/>
      <c r="L98" s="8"/>
      <c r="M98" s="39" t="s">
        <v>309</v>
      </c>
      <c r="N98" s="4" t="s">
        <v>142</v>
      </c>
      <c r="O98" s="4" t="s">
        <v>88</v>
      </c>
      <c r="P98" s="4" t="s">
        <v>77</v>
      </c>
      <c r="Q98" s="4" t="s">
        <v>78</v>
      </c>
      <c r="R98" s="4" t="s">
        <v>79</v>
      </c>
      <c r="S98" s="4" t="s">
        <v>80</v>
      </c>
      <c r="T98" s="4" t="s">
        <v>120</v>
      </c>
      <c r="U98" s="4" t="s">
        <v>81</v>
      </c>
      <c r="V98" s="12">
        <v>6</v>
      </c>
      <c r="W98" s="12">
        <v>-1.0513350880000001</v>
      </c>
      <c r="X98" s="12">
        <v>0.630801053</v>
      </c>
      <c r="Y98" s="12">
        <v>-0.902236657</v>
      </c>
      <c r="Z98" s="12">
        <v>0.779899483</v>
      </c>
      <c r="AA98" s="12">
        <v>0</v>
      </c>
      <c r="AB98" s="12">
        <v>0</v>
      </c>
      <c r="AC98" s="4">
        <f t="shared" si="2"/>
        <v>1</v>
      </c>
      <c r="AD98" s="8">
        <v>2</v>
      </c>
      <c r="AE98" s="31"/>
    </row>
    <row r="99" spans="1:31" ht="13.5" thickBot="1">
      <c r="A99" s="4" t="s">
        <v>45</v>
      </c>
      <c r="B99" s="4" t="s">
        <v>137</v>
      </c>
      <c r="C99" s="10" t="s">
        <v>138</v>
      </c>
      <c r="D99" s="4">
        <f t="shared" si="0"/>
        <v>10</v>
      </c>
      <c r="E99" t="str">
        <f t="shared" si="1"/>
        <v>2006-2016</v>
      </c>
      <c r="F99" s="4">
        <v>2006</v>
      </c>
      <c r="G99" s="4">
        <v>2016</v>
      </c>
      <c r="H99" s="8" t="s">
        <v>139</v>
      </c>
      <c r="I99" s="4" t="s">
        <v>140</v>
      </c>
      <c r="J99" s="8" t="s">
        <v>146</v>
      </c>
      <c r="K99" s="8"/>
      <c r="L99" s="8"/>
      <c r="M99" s="39" t="s">
        <v>310</v>
      </c>
      <c r="N99" s="4" t="s">
        <v>142</v>
      </c>
      <c r="O99" s="4" t="s">
        <v>88</v>
      </c>
      <c r="P99" s="4" t="s">
        <v>77</v>
      </c>
      <c r="Q99" s="4" t="s">
        <v>78</v>
      </c>
      <c r="R99" s="4" t="s">
        <v>79</v>
      </c>
      <c r="S99" s="4" t="s">
        <v>80</v>
      </c>
      <c r="T99" s="4" t="s">
        <v>120</v>
      </c>
      <c r="U99" s="4" t="s">
        <v>81</v>
      </c>
      <c r="V99" s="12">
        <v>6</v>
      </c>
      <c r="W99" s="12">
        <v>-1.2790383249999999</v>
      </c>
      <c r="X99" s="12">
        <v>1.0464859019999999</v>
      </c>
      <c r="Y99" s="12">
        <v>-1.2621254209999999</v>
      </c>
      <c r="Z99" s="12">
        <v>1.0633988059999999</v>
      </c>
      <c r="AA99" s="12">
        <v>6.6666666999999999E-2</v>
      </c>
      <c r="AB99" s="12">
        <v>6.6666666999999999E-2</v>
      </c>
      <c r="AC99" s="4">
        <f t="shared" si="2"/>
        <v>0.93333333299999999</v>
      </c>
      <c r="AD99" s="8">
        <v>1</v>
      </c>
      <c r="AE99" s="31"/>
    </row>
    <row r="100" spans="1:31" ht="13.5" thickBot="1">
      <c r="A100" s="4" t="s">
        <v>45</v>
      </c>
      <c r="B100" s="4" t="s">
        <v>137</v>
      </c>
      <c r="C100" s="10" t="s">
        <v>138</v>
      </c>
      <c r="D100" s="4">
        <f t="shared" si="0"/>
        <v>10</v>
      </c>
      <c r="E100" t="str">
        <f t="shared" si="1"/>
        <v>2006-2016</v>
      </c>
      <c r="F100" s="4">
        <v>2006</v>
      </c>
      <c r="G100" s="4">
        <v>2016</v>
      </c>
      <c r="H100" s="8" t="s">
        <v>139</v>
      </c>
      <c r="I100" s="4" t="s">
        <v>140</v>
      </c>
      <c r="J100" s="8" t="s">
        <v>147</v>
      </c>
      <c r="K100" s="8"/>
      <c r="L100" s="8"/>
      <c r="M100" s="39" t="s">
        <v>311</v>
      </c>
      <c r="N100" s="4" t="s">
        <v>142</v>
      </c>
      <c r="O100" s="4" t="s">
        <v>88</v>
      </c>
      <c r="P100" s="4" t="s">
        <v>77</v>
      </c>
      <c r="Q100" s="4" t="s">
        <v>78</v>
      </c>
      <c r="R100" s="4" t="s">
        <v>79</v>
      </c>
      <c r="S100" s="4" t="s">
        <v>80</v>
      </c>
      <c r="T100" s="4" t="s">
        <v>120</v>
      </c>
      <c r="U100" s="4" t="s">
        <v>81</v>
      </c>
      <c r="V100" s="12">
        <v>7</v>
      </c>
      <c r="W100" s="12">
        <v>-1.1262630549999999</v>
      </c>
      <c r="X100" s="12">
        <v>1.055871614</v>
      </c>
      <c r="Y100" s="12">
        <v>-1.1134646109999999</v>
      </c>
      <c r="Z100" s="12">
        <v>1.0686700579999999</v>
      </c>
      <c r="AA100" s="12">
        <v>4.4444444E-2</v>
      </c>
      <c r="AB100" s="12">
        <v>4.4444444E-2</v>
      </c>
      <c r="AC100" s="4">
        <f t="shared" si="2"/>
        <v>0.95555555599999997</v>
      </c>
      <c r="AD100" s="8">
        <v>1</v>
      </c>
      <c r="AE100" s="31"/>
    </row>
    <row r="101" spans="1:31" ht="13.5" thickBot="1">
      <c r="A101" s="4" t="s">
        <v>45</v>
      </c>
      <c r="B101" s="4" t="s">
        <v>137</v>
      </c>
      <c r="C101" s="10" t="s">
        <v>138</v>
      </c>
      <c r="D101" s="4">
        <f t="shared" si="0"/>
        <v>10</v>
      </c>
      <c r="E101" t="str">
        <f t="shared" si="1"/>
        <v>2006-2016</v>
      </c>
      <c r="F101" s="4">
        <v>2006</v>
      </c>
      <c r="G101" s="4">
        <v>2016</v>
      </c>
      <c r="H101" s="8" t="s">
        <v>139</v>
      </c>
      <c r="I101" s="4" t="s">
        <v>140</v>
      </c>
      <c r="J101" s="8" t="s">
        <v>148</v>
      </c>
      <c r="K101" s="8"/>
      <c r="L101" s="8"/>
      <c r="M101" s="39" t="s">
        <v>312</v>
      </c>
      <c r="N101" s="4" t="s">
        <v>142</v>
      </c>
      <c r="O101" s="4" t="s">
        <v>88</v>
      </c>
      <c r="P101" s="4" t="s">
        <v>77</v>
      </c>
      <c r="Q101" s="4" t="s">
        <v>78</v>
      </c>
      <c r="R101" s="4" t="s">
        <v>79</v>
      </c>
      <c r="S101" s="4" t="s">
        <v>80</v>
      </c>
      <c r="T101" s="4" t="s">
        <v>120</v>
      </c>
      <c r="U101" s="4" t="s">
        <v>81</v>
      </c>
      <c r="V101" s="12">
        <v>7</v>
      </c>
      <c r="W101" s="12">
        <v>-0.375421018</v>
      </c>
      <c r="X101" s="12">
        <v>1.29050975</v>
      </c>
      <c r="Y101" s="12">
        <v>-0.51833697400000001</v>
      </c>
      <c r="Z101" s="12">
        <v>1.1475937940000001</v>
      </c>
      <c r="AA101" s="12">
        <v>0</v>
      </c>
      <c r="AB101" s="12">
        <v>0</v>
      </c>
      <c r="AC101" s="4">
        <f t="shared" si="2"/>
        <v>1</v>
      </c>
      <c r="AD101" s="8">
        <v>2</v>
      </c>
      <c r="AE101" s="31"/>
    </row>
    <row r="102" spans="1:31" ht="13.5" thickBot="1">
      <c r="A102" s="4" t="s">
        <v>45</v>
      </c>
      <c r="B102" s="4" t="s">
        <v>137</v>
      </c>
      <c r="C102" s="10" t="s">
        <v>138</v>
      </c>
      <c r="D102" s="4">
        <f t="shared" si="0"/>
        <v>10</v>
      </c>
      <c r="E102" t="str">
        <f t="shared" si="1"/>
        <v>2006-2016</v>
      </c>
      <c r="F102" s="4">
        <v>2006</v>
      </c>
      <c r="G102" s="4">
        <v>2016</v>
      </c>
      <c r="H102" s="8" t="s">
        <v>139</v>
      </c>
      <c r="I102" s="4" t="s">
        <v>140</v>
      </c>
      <c r="J102" s="8" t="s">
        <v>149</v>
      </c>
      <c r="K102" s="8"/>
      <c r="L102" s="8"/>
      <c r="M102" s="39" t="s">
        <v>313</v>
      </c>
      <c r="N102" s="4" t="s">
        <v>142</v>
      </c>
      <c r="O102" s="4" t="s">
        <v>88</v>
      </c>
      <c r="P102" s="4" t="s">
        <v>77</v>
      </c>
      <c r="Q102" s="4" t="s">
        <v>78</v>
      </c>
      <c r="R102" s="4" t="s">
        <v>79</v>
      </c>
      <c r="S102" s="4" t="s">
        <v>80</v>
      </c>
      <c r="T102" s="4" t="s">
        <v>120</v>
      </c>
      <c r="U102" s="4" t="s">
        <v>81</v>
      </c>
      <c r="V102" s="12">
        <v>7</v>
      </c>
      <c r="W102" s="12">
        <v>-1.341543223</v>
      </c>
      <c r="X102" s="12">
        <v>1.073234579</v>
      </c>
      <c r="Y102" s="12">
        <v>-1.4147183080000001</v>
      </c>
      <c r="Z102" s="12">
        <v>1.000059494</v>
      </c>
      <c r="AA102" s="12">
        <v>6.6666666999999999E-2</v>
      </c>
      <c r="AB102" s="12">
        <v>6.6666666999999999E-2</v>
      </c>
      <c r="AC102" s="4">
        <f t="shared" si="2"/>
        <v>0.93333333299999999</v>
      </c>
      <c r="AD102" s="8">
        <v>1</v>
      </c>
      <c r="AE102" s="31"/>
    </row>
    <row r="103" spans="1:31" ht="13.5" thickBot="1">
      <c r="A103" s="4" t="s">
        <v>45</v>
      </c>
      <c r="B103" s="4" t="s">
        <v>137</v>
      </c>
      <c r="C103" s="10" t="s">
        <v>138</v>
      </c>
      <c r="D103" s="4">
        <f t="shared" si="0"/>
        <v>10</v>
      </c>
      <c r="E103" t="str">
        <f t="shared" si="1"/>
        <v>2006-2016</v>
      </c>
      <c r="F103" s="4">
        <v>2006</v>
      </c>
      <c r="G103" s="4">
        <v>2016</v>
      </c>
      <c r="H103" s="8" t="s">
        <v>139</v>
      </c>
      <c r="I103" s="4" t="s">
        <v>140</v>
      </c>
      <c r="J103" s="8" t="s">
        <v>150</v>
      </c>
      <c r="K103" s="8"/>
      <c r="L103" s="8"/>
      <c r="M103" s="39" t="s">
        <v>314</v>
      </c>
      <c r="N103" s="4" t="s">
        <v>142</v>
      </c>
      <c r="O103" s="4" t="s">
        <v>88</v>
      </c>
      <c r="P103" s="4" t="s">
        <v>77</v>
      </c>
      <c r="Q103" s="4" t="s">
        <v>78</v>
      </c>
      <c r="R103" s="4" t="s">
        <v>79</v>
      </c>
      <c r="S103" s="4" t="s">
        <v>80</v>
      </c>
      <c r="T103" s="4" t="s">
        <v>120</v>
      </c>
      <c r="U103" s="4" t="s">
        <v>81</v>
      </c>
      <c r="V103" s="12">
        <v>10</v>
      </c>
      <c r="W103" s="12">
        <v>-1.2206002069999999</v>
      </c>
      <c r="X103" s="12">
        <v>1.5693431229999999</v>
      </c>
      <c r="Y103" s="12">
        <v>-1.141340453</v>
      </c>
      <c r="Z103" s="12">
        <v>1.6486028770000001</v>
      </c>
      <c r="AA103" s="12">
        <v>0</v>
      </c>
      <c r="AB103" s="12">
        <v>0</v>
      </c>
      <c r="AC103" s="4">
        <f t="shared" si="2"/>
        <v>1</v>
      </c>
      <c r="AD103" s="8">
        <v>2</v>
      </c>
      <c r="AE103" s="31"/>
    </row>
    <row r="104" spans="1:31" ht="13.5" thickBot="1">
      <c r="A104" s="4" t="s">
        <v>45</v>
      </c>
      <c r="B104" s="4" t="s">
        <v>137</v>
      </c>
      <c r="C104" s="10" t="s">
        <v>138</v>
      </c>
      <c r="D104" s="4">
        <f t="shared" si="0"/>
        <v>10</v>
      </c>
      <c r="E104" t="str">
        <f t="shared" si="1"/>
        <v>2006-2016</v>
      </c>
      <c r="F104" s="4">
        <v>2006</v>
      </c>
      <c r="G104" s="4">
        <v>2016</v>
      </c>
      <c r="H104" s="8" t="s">
        <v>139</v>
      </c>
      <c r="I104" s="4" t="s">
        <v>140</v>
      </c>
      <c r="J104" s="8" t="s">
        <v>151</v>
      </c>
      <c r="K104" s="8"/>
      <c r="L104" s="8"/>
      <c r="M104" s="39" t="s">
        <v>315</v>
      </c>
      <c r="N104" s="4" t="s">
        <v>142</v>
      </c>
      <c r="O104" s="4" t="s">
        <v>88</v>
      </c>
      <c r="P104" s="4" t="s">
        <v>77</v>
      </c>
      <c r="Q104" s="4" t="s">
        <v>78</v>
      </c>
      <c r="R104" s="4" t="s">
        <v>79</v>
      </c>
      <c r="S104" s="4" t="s">
        <v>80</v>
      </c>
      <c r="T104" s="4" t="s">
        <v>120</v>
      </c>
      <c r="U104" s="4" t="s">
        <v>81</v>
      </c>
      <c r="V104" s="12">
        <v>6</v>
      </c>
      <c r="W104" s="12">
        <v>-1.060660172</v>
      </c>
      <c r="X104" s="12">
        <v>1.060660172</v>
      </c>
      <c r="Y104" s="12">
        <v>-1.18692924</v>
      </c>
      <c r="Z104" s="12">
        <v>0.93439110400000003</v>
      </c>
      <c r="AA104" s="12">
        <v>3.4482759000000002E-2</v>
      </c>
      <c r="AB104" s="12">
        <v>3.4482759000000002E-2</v>
      </c>
      <c r="AC104" s="4">
        <f t="shared" si="2"/>
        <v>0.96551724100000003</v>
      </c>
      <c r="AD104" s="8">
        <v>2</v>
      </c>
      <c r="AE104" s="31"/>
    </row>
    <row r="105" spans="1:31" ht="13.5" thickBot="1">
      <c r="A105" s="4" t="s">
        <v>45</v>
      </c>
      <c r="B105" s="4" t="s">
        <v>137</v>
      </c>
      <c r="C105" s="10" t="s">
        <v>138</v>
      </c>
      <c r="D105" s="4">
        <f t="shared" si="0"/>
        <v>10</v>
      </c>
      <c r="E105" t="str">
        <f t="shared" si="1"/>
        <v>2006-2016</v>
      </c>
      <c r="F105" s="4">
        <v>2006</v>
      </c>
      <c r="G105" s="4">
        <v>2016</v>
      </c>
      <c r="H105" s="8" t="s">
        <v>139</v>
      </c>
      <c r="I105" s="4" t="s">
        <v>140</v>
      </c>
      <c r="J105" s="8" t="s">
        <v>152</v>
      </c>
      <c r="K105" s="8"/>
      <c r="L105" s="8"/>
      <c r="M105" s="39" t="s">
        <v>316</v>
      </c>
      <c r="N105" s="4" t="s">
        <v>142</v>
      </c>
      <c r="O105" s="4" t="s">
        <v>88</v>
      </c>
      <c r="P105" s="4" t="s">
        <v>77</v>
      </c>
      <c r="Q105" s="4" t="s">
        <v>78</v>
      </c>
      <c r="R105" s="4" t="s">
        <v>79</v>
      </c>
      <c r="S105" s="4" t="s">
        <v>80</v>
      </c>
      <c r="T105" s="4" t="s">
        <v>120</v>
      </c>
      <c r="U105" s="4" t="s">
        <v>81</v>
      </c>
      <c r="V105" s="12">
        <v>7</v>
      </c>
      <c r="W105" s="12">
        <v>-1.2175377780000001</v>
      </c>
      <c r="X105" s="12">
        <v>1.5654057139999999</v>
      </c>
      <c r="Y105" s="12">
        <v>-1.361428606</v>
      </c>
      <c r="Z105" s="12">
        <v>1.421514886</v>
      </c>
      <c r="AA105" s="12">
        <v>2.2222222E-2</v>
      </c>
      <c r="AB105" s="12">
        <v>2.2222222E-2</v>
      </c>
      <c r="AC105" s="4">
        <f t="shared" si="2"/>
        <v>0.97777777799999999</v>
      </c>
      <c r="AD105" s="8">
        <v>2</v>
      </c>
      <c r="AE105" s="31"/>
    </row>
    <row r="106" spans="1:31" ht="13.5" thickBot="1">
      <c r="A106" s="4" t="s">
        <v>45</v>
      </c>
      <c r="B106" s="4" t="s">
        <v>137</v>
      </c>
      <c r="C106" s="10" t="s">
        <v>138</v>
      </c>
      <c r="D106" s="4">
        <f t="shared" si="0"/>
        <v>10</v>
      </c>
      <c r="E106" t="str">
        <f t="shared" si="1"/>
        <v>2006-2016</v>
      </c>
      <c r="F106" s="4">
        <v>2006</v>
      </c>
      <c r="G106" s="4">
        <v>2016</v>
      </c>
      <c r="H106" s="8" t="s">
        <v>139</v>
      </c>
      <c r="I106" s="4" t="s">
        <v>140</v>
      </c>
      <c r="J106" s="8" t="s">
        <v>153</v>
      </c>
      <c r="K106" s="8"/>
      <c r="L106" s="8"/>
      <c r="M106" s="39" t="s">
        <v>317</v>
      </c>
      <c r="N106" s="4" t="s">
        <v>142</v>
      </c>
      <c r="O106" s="4" t="s">
        <v>88</v>
      </c>
      <c r="P106" s="4" t="s">
        <v>77</v>
      </c>
      <c r="Q106" s="4" t="s">
        <v>78</v>
      </c>
      <c r="R106" s="4" t="s">
        <v>79</v>
      </c>
      <c r="S106" s="4" t="s">
        <v>80</v>
      </c>
      <c r="T106" s="4" t="s">
        <v>120</v>
      </c>
      <c r="U106" s="4" t="s">
        <v>81</v>
      </c>
      <c r="V106" s="12">
        <v>6</v>
      </c>
      <c r="W106" s="12">
        <v>-0.94154827699999999</v>
      </c>
      <c r="X106" s="12">
        <v>1.345068967</v>
      </c>
      <c r="Y106" s="12">
        <v>-1.0002421960000001</v>
      </c>
      <c r="Z106" s="12">
        <v>1.2863750490000001</v>
      </c>
      <c r="AA106" s="12">
        <v>2.2222222E-2</v>
      </c>
      <c r="AB106" s="12">
        <v>2.2222222E-2</v>
      </c>
      <c r="AC106" s="4">
        <f t="shared" si="2"/>
        <v>0.97777777799999999</v>
      </c>
      <c r="AD106" s="8">
        <v>1</v>
      </c>
      <c r="AE106" s="31"/>
    </row>
    <row r="107" spans="1:31" ht="13.5" thickBot="1">
      <c r="A107" s="4" t="s">
        <v>45</v>
      </c>
      <c r="B107" s="4" t="s">
        <v>137</v>
      </c>
      <c r="C107" s="10" t="s">
        <v>138</v>
      </c>
      <c r="D107" s="4">
        <f t="shared" si="0"/>
        <v>10</v>
      </c>
      <c r="E107" t="str">
        <f t="shared" si="1"/>
        <v>2006-2016</v>
      </c>
      <c r="F107" s="4">
        <v>2006</v>
      </c>
      <c r="G107" s="4">
        <v>2016</v>
      </c>
      <c r="H107" s="8" t="s">
        <v>139</v>
      </c>
      <c r="I107" s="4" t="s">
        <v>140</v>
      </c>
      <c r="J107" s="8" t="s">
        <v>154</v>
      </c>
      <c r="K107" s="8"/>
      <c r="L107" s="8"/>
      <c r="M107" s="39" t="s">
        <v>318</v>
      </c>
      <c r="N107" s="4" t="s">
        <v>142</v>
      </c>
      <c r="O107" s="4" t="s">
        <v>88</v>
      </c>
      <c r="P107" s="4" t="s">
        <v>77</v>
      </c>
      <c r="Q107" s="4" t="s">
        <v>78</v>
      </c>
      <c r="R107" s="4" t="s">
        <v>79</v>
      </c>
      <c r="S107" s="4" t="s">
        <v>80</v>
      </c>
      <c r="T107" s="4" t="s">
        <v>120</v>
      </c>
      <c r="U107" s="4" t="s">
        <v>81</v>
      </c>
      <c r="V107" s="12">
        <v>6</v>
      </c>
      <c r="W107" s="12">
        <v>-0.76524817499999997</v>
      </c>
      <c r="X107" s="12">
        <v>1.0713474460000001</v>
      </c>
      <c r="Y107" s="12">
        <v>-0.87933972199999999</v>
      </c>
      <c r="Z107" s="12">
        <v>0.95725589899999997</v>
      </c>
      <c r="AA107" s="12">
        <v>0</v>
      </c>
      <c r="AB107" s="12">
        <v>0</v>
      </c>
      <c r="AC107" s="4">
        <f t="shared" si="2"/>
        <v>1</v>
      </c>
      <c r="AD107" s="8">
        <v>2</v>
      </c>
      <c r="AE107" s="31"/>
    </row>
    <row r="108" spans="1:31" ht="13.5" thickBot="1">
      <c r="A108" s="4" t="s">
        <v>45</v>
      </c>
      <c r="B108" s="4" t="s">
        <v>137</v>
      </c>
      <c r="C108" s="10" t="s">
        <v>138</v>
      </c>
      <c r="D108" s="4">
        <f t="shared" si="0"/>
        <v>10</v>
      </c>
      <c r="E108" t="str">
        <f t="shared" si="1"/>
        <v>2006-2016</v>
      </c>
      <c r="F108" s="4">
        <v>2006</v>
      </c>
      <c r="G108" s="4">
        <v>2016</v>
      </c>
      <c r="H108" s="8" t="s">
        <v>139</v>
      </c>
      <c r="I108" s="4" t="s">
        <v>140</v>
      </c>
      <c r="J108" s="8" t="s">
        <v>155</v>
      </c>
      <c r="K108" s="8"/>
      <c r="L108" s="8"/>
      <c r="M108" s="39" t="s">
        <v>319</v>
      </c>
      <c r="N108" s="4" t="s">
        <v>142</v>
      </c>
      <c r="O108" s="4" t="s">
        <v>88</v>
      </c>
      <c r="P108" s="4" t="s">
        <v>77</v>
      </c>
      <c r="Q108" s="4" t="s">
        <v>78</v>
      </c>
      <c r="R108" s="4" t="s">
        <v>79</v>
      </c>
      <c r="S108" s="4" t="s">
        <v>80</v>
      </c>
      <c r="T108" s="4" t="s">
        <v>120</v>
      </c>
      <c r="U108" s="4" t="s">
        <v>81</v>
      </c>
      <c r="V108" s="12">
        <v>8</v>
      </c>
      <c r="W108" s="12">
        <v>-0.78270285699999997</v>
      </c>
      <c r="X108" s="12">
        <v>1.3045047620000001</v>
      </c>
      <c r="Y108" s="12">
        <v>-0.88706323799999998</v>
      </c>
      <c r="Z108" s="12">
        <v>1.2001443810000001</v>
      </c>
      <c r="AA108" s="12">
        <v>6.6666666999999999E-2</v>
      </c>
      <c r="AB108" s="12">
        <v>6.6666666999999999E-2</v>
      </c>
      <c r="AC108" s="4">
        <f t="shared" si="2"/>
        <v>0.93333333299999999</v>
      </c>
      <c r="AD108" s="8">
        <v>1</v>
      </c>
      <c r="AE108" s="31"/>
    </row>
    <row r="109" spans="1:31" ht="13.5" thickBot="1">
      <c r="A109" s="4" t="s">
        <v>45</v>
      </c>
      <c r="B109" s="4" t="s">
        <v>137</v>
      </c>
      <c r="C109" s="10" t="s">
        <v>138</v>
      </c>
      <c r="D109" s="4">
        <f t="shared" si="0"/>
        <v>10</v>
      </c>
      <c r="E109" t="str">
        <f t="shared" si="1"/>
        <v>2006-2016</v>
      </c>
      <c r="F109" s="4">
        <v>2006</v>
      </c>
      <c r="G109" s="4">
        <v>2016</v>
      </c>
      <c r="H109" s="8" t="s">
        <v>139</v>
      </c>
      <c r="I109" s="4" t="s">
        <v>140</v>
      </c>
      <c r="J109" s="8" t="s">
        <v>156</v>
      </c>
      <c r="K109" s="8"/>
      <c r="L109" s="8"/>
      <c r="M109" s="39" t="s">
        <v>320</v>
      </c>
      <c r="N109" s="4" t="s">
        <v>142</v>
      </c>
      <c r="O109" s="4" t="s">
        <v>88</v>
      </c>
      <c r="P109" s="4" t="s">
        <v>77</v>
      </c>
      <c r="Q109" s="4" t="s">
        <v>78</v>
      </c>
      <c r="R109" s="4" t="s">
        <v>79</v>
      </c>
      <c r="S109" s="4" t="s">
        <v>80</v>
      </c>
      <c r="T109" s="4" t="s">
        <v>120</v>
      </c>
      <c r="U109" s="4" t="s">
        <v>81</v>
      </c>
      <c r="V109" s="12">
        <v>7</v>
      </c>
      <c r="W109" s="12">
        <v>-0.73854894599999998</v>
      </c>
      <c r="X109" s="12">
        <v>1.107823419</v>
      </c>
      <c r="Y109" s="12">
        <v>-0.89717833999999996</v>
      </c>
      <c r="Z109" s="12">
        <v>0.94919402500000005</v>
      </c>
      <c r="AA109" s="12">
        <v>0</v>
      </c>
      <c r="AB109" s="12">
        <v>0</v>
      </c>
      <c r="AC109" s="4">
        <f t="shared" si="2"/>
        <v>1</v>
      </c>
      <c r="AD109" s="8">
        <v>1</v>
      </c>
      <c r="AE109" s="31"/>
    </row>
    <row r="110" spans="1:31" ht="26.5" thickBot="1">
      <c r="A110" s="4" t="s">
        <v>45</v>
      </c>
      <c r="B110" s="4" t="s">
        <v>137</v>
      </c>
      <c r="C110" s="10" t="s">
        <v>138</v>
      </c>
      <c r="D110" s="4">
        <f t="shared" si="0"/>
        <v>10</v>
      </c>
      <c r="E110" t="str">
        <f t="shared" si="1"/>
        <v>2006-2016</v>
      </c>
      <c r="F110" s="4">
        <v>2006</v>
      </c>
      <c r="G110" s="4">
        <v>2016</v>
      </c>
      <c r="H110" s="8" t="s">
        <v>139</v>
      </c>
      <c r="I110" s="4" t="s">
        <v>140</v>
      </c>
      <c r="J110" s="8" t="s">
        <v>157</v>
      </c>
      <c r="K110" s="8"/>
      <c r="L110" s="8"/>
      <c r="M110" s="39" t="s">
        <v>321</v>
      </c>
      <c r="N110" s="4" t="s">
        <v>142</v>
      </c>
      <c r="O110" s="4" t="s">
        <v>88</v>
      </c>
      <c r="P110" s="4" t="s">
        <v>77</v>
      </c>
      <c r="Q110" s="4" t="s">
        <v>78</v>
      </c>
      <c r="R110" s="4" t="s">
        <v>79</v>
      </c>
      <c r="S110" s="4" t="s">
        <v>80</v>
      </c>
      <c r="T110" s="4" t="s">
        <v>120</v>
      </c>
      <c r="U110" s="4" t="s">
        <v>81</v>
      </c>
      <c r="V110" s="12">
        <v>6</v>
      </c>
      <c r="W110" s="12">
        <v>-0.71362403200000002</v>
      </c>
      <c r="X110" s="12">
        <v>1.1893733870000001</v>
      </c>
      <c r="Y110" s="12">
        <v>-0.83039887400000001</v>
      </c>
      <c r="Z110" s="12">
        <v>1.072598545</v>
      </c>
      <c r="AA110" s="12">
        <v>0</v>
      </c>
      <c r="AB110" s="12">
        <v>0</v>
      </c>
      <c r="AC110" s="4">
        <f t="shared" si="2"/>
        <v>1</v>
      </c>
      <c r="AD110" s="8">
        <v>1</v>
      </c>
      <c r="AE110" s="31"/>
    </row>
    <row r="111" spans="1:31" ht="13.5" thickBot="1">
      <c r="A111" s="4" t="s">
        <v>45</v>
      </c>
      <c r="B111" s="4" t="s">
        <v>137</v>
      </c>
      <c r="C111" s="10" t="s">
        <v>138</v>
      </c>
      <c r="D111" s="4">
        <f t="shared" si="0"/>
        <v>9</v>
      </c>
      <c r="E111" t="str">
        <f t="shared" si="1"/>
        <v>2007-2016</v>
      </c>
      <c r="F111" s="4">
        <v>2007</v>
      </c>
      <c r="G111" s="4">
        <v>2016</v>
      </c>
      <c r="H111" s="8" t="s">
        <v>139</v>
      </c>
      <c r="I111" s="4" t="s">
        <v>140</v>
      </c>
      <c r="J111" s="8" t="s">
        <v>158</v>
      </c>
      <c r="K111" s="8"/>
      <c r="L111" s="8"/>
      <c r="M111" s="39" t="s">
        <v>322</v>
      </c>
      <c r="N111" s="4" t="s">
        <v>142</v>
      </c>
      <c r="O111" s="4" t="s">
        <v>88</v>
      </c>
      <c r="P111" s="4" t="s">
        <v>77</v>
      </c>
      <c r="Q111" s="4" t="s">
        <v>78</v>
      </c>
      <c r="R111" s="4" t="s">
        <v>79</v>
      </c>
      <c r="S111" s="4" t="s">
        <v>80</v>
      </c>
      <c r="T111" s="4" t="s">
        <v>120</v>
      </c>
      <c r="U111" s="4" t="s">
        <v>81</v>
      </c>
      <c r="V111" s="12">
        <v>6</v>
      </c>
      <c r="W111" s="12">
        <v>-1.4159627450000001</v>
      </c>
      <c r="X111" s="12">
        <v>1.4159627450000001</v>
      </c>
      <c r="Y111" s="12">
        <v>-1.410241683</v>
      </c>
      <c r="Z111" s="12">
        <v>1.421683807</v>
      </c>
      <c r="AA111" s="12">
        <v>0.13888888899999999</v>
      </c>
      <c r="AB111" s="12">
        <v>0.13888888899999999</v>
      </c>
      <c r="AC111" s="4">
        <f t="shared" si="2"/>
        <v>0.86111111100000004</v>
      </c>
      <c r="AD111" s="8">
        <v>2</v>
      </c>
      <c r="AE111" s="31"/>
    </row>
    <row r="112" spans="1:31" ht="13.5" thickBot="1">
      <c r="A112" s="4" t="s">
        <v>45</v>
      </c>
      <c r="B112" s="4" t="s">
        <v>137</v>
      </c>
      <c r="C112" s="10" t="s">
        <v>138</v>
      </c>
      <c r="D112" s="4">
        <f t="shared" si="0"/>
        <v>11</v>
      </c>
      <c r="E112" t="str">
        <f t="shared" si="1"/>
        <v>2005-2016</v>
      </c>
      <c r="F112" s="4">
        <v>2005</v>
      </c>
      <c r="G112" s="4">
        <v>2016</v>
      </c>
      <c r="H112" s="8" t="s">
        <v>139</v>
      </c>
      <c r="I112" s="4" t="s">
        <v>140</v>
      </c>
      <c r="J112" s="8"/>
      <c r="K112" s="8"/>
      <c r="L112" s="8"/>
      <c r="M112" s="39" t="s">
        <v>305</v>
      </c>
      <c r="N112" s="4" t="s">
        <v>87</v>
      </c>
      <c r="O112" s="4" t="s">
        <v>114</v>
      </c>
      <c r="P112" s="4" t="s">
        <v>77</v>
      </c>
      <c r="Q112" s="4" t="s">
        <v>78</v>
      </c>
      <c r="R112" s="4" t="s">
        <v>79</v>
      </c>
      <c r="S112" s="4" t="s">
        <v>80</v>
      </c>
      <c r="T112" s="4" t="s">
        <v>120</v>
      </c>
      <c r="U112" s="4" t="s">
        <v>81</v>
      </c>
      <c r="V112" s="12">
        <v>8</v>
      </c>
      <c r="W112" s="12">
        <v>-0.45231650000000001</v>
      </c>
      <c r="X112" s="12">
        <v>1.2024999999999999</v>
      </c>
      <c r="Y112" s="12">
        <v>-0.62890740000000001</v>
      </c>
      <c r="Z112" s="12">
        <v>1.0259091</v>
      </c>
      <c r="AA112" s="12">
        <v>3.6363640000000003E-2</v>
      </c>
      <c r="AB112" s="12">
        <v>0.96363639999999995</v>
      </c>
      <c r="AC112" s="4">
        <f t="shared" si="2"/>
        <v>3.6363600000000051E-2</v>
      </c>
      <c r="AD112" s="8">
        <v>2</v>
      </c>
      <c r="AE112" s="31"/>
    </row>
    <row r="113" spans="1:31" ht="13.5" thickBot="1">
      <c r="A113" s="4" t="s">
        <v>45</v>
      </c>
      <c r="B113" s="4" t="s">
        <v>137</v>
      </c>
      <c r="C113" s="10" t="s">
        <v>138</v>
      </c>
      <c r="D113" s="4">
        <f t="shared" si="0"/>
        <v>10</v>
      </c>
      <c r="E113" t="str">
        <f t="shared" si="1"/>
        <v>2006-2016</v>
      </c>
      <c r="F113" s="4">
        <v>2006</v>
      </c>
      <c r="G113" s="4">
        <v>2016</v>
      </c>
      <c r="H113" s="8" t="s">
        <v>139</v>
      </c>
      <c r="I113" s="4" t="s">
        <v>140</v>
      </c>
      <c r="J113" s="8" t="s">
        <v>149</v>
      </c>
      <c r="K113" s="8"/>
      <c r="L113" s="8"/>
      <c r="M113" s="39" t="s">
        <v>313</v>
      </c>
      <c r="N113" s="4" t="s">
        <v>142</v>
      </c>
      <c r="O113" s="4" t="s">
        <v>114</v>
      </c>
      <c r="P113" s="4" t="s">
        <v>77</v>
      </c>
      <c r="Q113" s="4" t="s">
        <v>78</v>
      </c>
      <c r="R113" s="4" t="s">
        <v>79</v>
      </c>
      <c r="S113" s="4" t="s">
        <v>80</v>
      </c>
      <c r="T113" s="4" t="s">
        <v>120</v>
      </c>
      <c r="U113" s="4" t="s">
        <v>81</v>
      </c>
      <c r="V113" s="12">
        <v>8</v>
      </c>
      <c r="W113" s="12">
        <v>-1.254687098</v>
      </c>
      <c r="X113" s="12">
        <v>0.94101532300000001</v>
      </c>
      <c r="Y113" s="12">
        <v>-1.1976558660000001</v>
      </c>
      <c r="Z113" s="12">
        <v>0.99804655499999995</v>
      </c>
      <c r="AA113" s="12">
        <v>0</v>
      </c>
      <c r="AB113" s="12">
        <v>0</v>
      </c>
      <c r="AC113" s="4">
        <f t="shared" si="2"/>
        <v>1</v>
      </c>
      <c r="AD113" s="8">
        <v>2</v>
      </c>
      <c r="AE113" s="31"/>
    </row>
    <row r="114" spans="1:31" ht="13.5" thickBot="1">
      <c r="A114" s="4" t="s">
        <v>45</v>
      </c>
      <c r="B114" s="4" t="s">
        <v>137</v>
      </c>
      <c r="C114" s="10" t="s">
        <v>138</v>
      </c>
      <c r="D114" s="4">
        <f t="shared" si="0"/>
        <v>10</v>
      </c>
      <c r="E114" t="str">
        <f t="shared" si="1"/>
        <v>2006-2016</v>
      </c>
      <c r="F114" s="4">
        <v>2006</v>
      </c>
      <c r="G114" s="4">
        <v>2016</v>
      </c>
      <c r="H114" s="8" t="s">
        <v>139</v>
      </c>
      <c r="I114" s="4" t="s">
        <v>140</v>
      </c>
      <c r="J114" s="8" t="s">
        <v>148</v>
      </c>
      <c r="K114" s="8"/>
      <c r="L114" s="8"/>
      <c r="M114" s="39" t="s">
        <v>312</v>
      </c>
      <c r="N114" s="4" t="s">
        <v>142</v>
      </c>
      <c r="O114" s="4" t="s">
        <v>114</v>
      </c>
      <c r="P114" s="4" t="s">
        <v>77</v>
      </c>
      <c r="Q114" s="4" t="s">
        <v>78</v>
      </c>
      <c r="R114" s="4" t="s">
        <v>79</v>
      </c>
      <c r="S114" s="4" t="s">
        <v>80</v>
      </c>
      <c r="T114" s="4" t="s">
        <v>120</v>
      </c>
      <c r="U114" s="4" t="s">
        <v>81</v>
      </c>
      <c r="V114" s="12">
        <v>7</v>
      </c>
      <c r="W114" s="12">
        <v>-0.90930600800000005</v>
      </c>
      <c r="X114" s="12">
        <v>1.414476013</v>
      </c>
      <c r="Y114" s="12">
        <v>-1.076471355</v>
      </c>
      <c r="Z114" s="12">
        <v>1.247310666</v>
      </c>
      <c r="AA114" s="12">
        <v>0</v>
      </c>
      <c r="AB114" s="12">
        <v>0</v>
      </c>
      <c r="AC114" s="4">
        <f t="shared" si="2"/>
        <v>1</v>
      </c>
      <c r="AD114" s="8">
        <v>1</v>
      </c>
      <c r="AE114" s="31"/>
    </row>
    <row r="115" spans="1:31" ht="13.5" thickBot="1">
      <c r="A115" s="4" t="s">
        <v>45</v>
      </c>
      <c r="B115" s="4" t="s">
        <v>137</v>
      </c>
      <c r="C115" s="10" t="s">
        <v>138</v>
      </c>
      <c r="D115" s="4">
        <f t="shared" si="0"/>
        <v>10</v>
      </c>
      <c r="E115" t="str">
        <f t="shared" si="1"/>
        <v>2006-2016</v>
      </c>
      <c r="F115" s="4">
        <v>2006</v>
      </c>
      <c r="G115" s="4">
        <v>2016</v>
      </c>
      <c r="H115" s="8" t="s">
        <v>139</v>
      </c>
      <c r="I115" s="4" t="s">
        <v>140</v>
      </c>
      <c r="J115" s="8" t="s">
        <v>150</v>
      </c>
      <c r="K115" s="8"/>
      <c r="L115" s="8"/>
      <c r="M115" s="39" t="s">
        <v>314</v>
      </c>
      <c r="N115" s="4" t="s">
        <v>142</v>
      </c>
      <c r="O115" s="4" t="s">
        <v>114</v>
      </c>
      <c r="P115" s="4" t="s">
        <v>77</v>
      </c>
      <c r="Q115" s="4" t="s">
        <v>78</v>
      </c>
      <c r="R115" s="4" t="s">
        <v>79</v>
      </c>
      <c r="S115" s="4" t="s">
        <v>80</v>
      </c>
      <c r="T115" s="4" t="s">
        <v>120</v>
      </c>
      <c r="U115" s="4" t="s">
        <v>81</v>
      </c>
      <c r="V115" s="12">
        <v>7</v>
      </c>
      <c r="W115" s="12">
        <v>-1.2379449659999999</v>
      </c>
      <c r="X115" s="12">
        <v>1.6505932889999999</v>
      </c>
      <c r="Y115" s="12">
        <v>-1.3579881149999999</v>
      </c>
      <c r="Z115" s="12">
        <v>1.5305501399999999</v>
      </c>
      <c r="AA115" s="12">
        <v>4.4444444E-2</v>
      </c>
      <c r="AB115" s="12">
        <v>4.4444444E-2</v>
      </c>
      <c r="AC115" s="4">
        <f t="shared" si="2"/>
        <v>0.95555555599999997</v>
      </c>
      <c r="AD115" s="8">
        <v>1</v>
      </c>
      <c r="AE115" s="31"/>
    </row>
    <row r="116" spans="1:31" ht="13.5" thickBot="1">
      <c r="A116" s="4" t="s">
        <v>45</v>
      </c>
      <c r="B116" s="4" t="s">
        <v>137</v>
      </c>
      <c r="C116" s="10" t="s">
        <v>138</v>
      </c>
      <c r="D116" s="4">
        <f t="shared" si="0"/>
        <v>10</v>
      </c>
      <c r="E116" t="str">
        <f t="shared" si="1"/>
        <v>2006-2016</v>
      </c>
      <c r="F116" s="4">
        <v>2006</v>
      </c>
      <c r="G116" s="4">
        <v>2016</v>
      </c>
      <c r="H116" s="8" t="s">
        <v>139</v>
      </c>
      <c r="I116" s="4" t="s">
        <v>140</v>
      </c>
      <c r="J116" s="8" t="s">
        <v>145</v>
      </c>
      <c r="K116" s="8"/>
      <c r="L116" s="8"/>
      <c r="M116" s="39" t="s">
        <v>309</v>
      </c>
      <c r="N116" s="4" t="s">
        <v>142</v>
      </c>
      <c r="O116" s="4" t="s">
        <v>114</v>
      </c>
      <c r="P116" s="4" t="s">
        <v>77</v>
      </c>
      <c r="Q116" s="4" t="s">
        <v>78</v>
      </c>
      <c r="R116" s="4" t="s">
        <v>79</v>
      </c>
      <c r="S116" s="4" t="s">
        <v>80</v>
      </c>
      <c r="T116" s="4" t="s">
        <v>120</v>
      </c>
      <c r="U116" s="4" t="s">
        <v>81</v>
      </c>
      <c r="V116" s="12">
        <v>5</v>
      </c>
      <c r="W116" s="12">
        <v>-0.71362403200000002</v>
      </c>
      <c r="X116" s="12">
        <v>1.0704360479999999</v>
      </c>
      <c r="Y116" s="12">
        <v>-0.72335526900000002</v>
      </c>
      <c r="Z116" s="12">
        <v>1.0607048109999999</v>
      </c>
      <c r="AA116" s="12">
        <v>0</v>
      </c>
      <c r="AB116" s="12">
        <v>0</v>
      </c>
      <c r="AC116" s="4">
        <f t="shared" si="2"/>
        <v>1</v>
      </c>
      <c r="AD116" s="8">
        <v>2</v>
      </c>
      <c r="AE116" s="31"/>
    </row>
    <row r="117" spans="1:31" ht="13.5" thickBot="1">
      <c r="A117" s="4" t="s">
        <v>45</v>
      </c>
      <c r="B117" s="4" t="s">
        <v>137</v>
      </c>
      <c r="C117" s="10" t="s">
        <v>138</v>
      </c>
      <c r="D117" s="4">
        <f t="shared" si="0"/>
        <v>10</v>
      </c>
      <c r="E117" t="str">
        <f t="shared" si="1"/>
        <v>2006-2016</v>
      </c>
      <c r="F117" s="4">
        <v>2006</v>
      </c>
      <c r="G117" s="4">
        <v>2016</v>
      </c>
      <c r="H117" s="8" t="s">
        <v>139</v>
      </c>
      <c r="I117" s="4" t="s">
        <v>140</v>
      </c>
      <c r="J117" s="8" t="s">
        <v>146</v>
      </c>
      <c r="K117" s="8"/>
      <c r="L117" s="8"/>
      <c r="M117" s="39" t="s">
        <v>310</v>
      </c>
      <c r="N117" s="4" t="s">
        <v>142</v>
      </c>
      <c r="O117" s="4" t="s">
        <v>114</v>
      </c>
      <c r="P117" s="4" t="s">
        <v>77</v>
      </c>
      <c r="Q117" s="4" t="s">
        <v>78</v>
      </c>
      <c r="R117" s="4" t="s">
        <v>79</v>
      </c>
      <c r="S117" s="4" t="s">
        <v>80</v>
      </c>
      <c r="T117" s="4" t="s">
        <v>120</v>
      </c>
      <c r="U117" s="4" t="s">
        <v>81</v>
      </c>
      <c r="V117" s="12">
        <v>7</v>
      </c>
      <c r="W117" s="12">
        <v>-0.52498806899999995</v>
      </c>
      <c r="X117" s="12">
        <v>1.3999681829999999</v>
      </c>
      <c r="Y117" s="12">
        <v>-0.61407695299999998</v>
      </c>
      <c r="Z117" s="12">
        <v>1.310879299</v>
      </c>
      <c r="AA117" s="12">
        <v>2.2222222E-2</v>
      </c>
      <c r="AB117" s="12">
        <v>2.2222222E-2</v>
      </c>
      <c r="AC117" s="4">
        <f t="shared" si="2"/>
        <v>0.97777777799999999</v>
      </c>
      <c r="AD117" s="8">
        <v>2</v>
      </c>
      <c r="AE117" s="31"/>
    </row>
    <row r="118" spans="1:31" ht="13.5" thickBot="1">
      <c r="A118" s="4" t="s">
        <v>45</v>
      </c>
      <c r="B118" s="4" t="s">
        <v>137</v>
      </c>
      <c r="C118" s="10" t="s">
        <v>138</v>
      </c>
      <c r="D118" s="4">
        <f t="shared" si="0"/>
        <v>10</v>
      </c>
      <c r="E118" t="str">
        <f t="shared" si="1"/>
        <v>2006-2016</v>
      </c>
      <c r="F118" s="4">
        <v>2006</v>
      </c>
      <c r="G118" s="4">
        <v>2016</v>
      </c>
      <c r="H118" s="8" t="s">
        <v>139</v>
      </c>
      <c r="I118" s="4" t="s">
        <v>140</v>
      </c>
      <c r="J118" s="8" t="s">
        <v>143</v>
      </c>
      <c r="K118" s="8"/>
      <c r="L118" s="8"/>
      <c r="M118" s="39" t="s">
        <v>307</v>
      </c>
      <c r="N118" s="4" t="s">
        <v>142</v>
      </c>
      <c r="O118" s="4" t="s">
        <v>114</v>
      </c>
      <c r="P118" s="4" t="s">
        <v>77</v>
      </c>
      <c r="Q118" s="4" t="s">
        <v>78</v>
      </c>
      <c r="R118" s="4" t="s">
        <v>79</v>
      </c>
      <c r="S118" s="4" t="s">
        <v>80</v>
      </c>
      <c r="T118" s="4" t="s">
        <v>120</v>
      </c>
      <c r="U118" s="4" t="s">
        <v>81</v>
      </c>
      <c r="V118" s="12">
        <v>6</v>
      </c>
      <c r="W118" s="12">
        <v>-1.2068835060000001</v>
      </c>
      <c r="X118" s="12">
        <v>1.2068835060000001</v>
      </c>
      <c r="Y118" s="12">
        <v>-1.21566084</v>
      </c>
      <c r="Z118" s="12">
        <v>1.1981061710000001</v>
      </c>
      <c r="AA118" s="12">
        <v>2.2222222E-2</v>
      </c>
      <c r="AB118" s="12">
        <v>2.2222222E-2</v>
      </c>
      <c r="AC118" s="4">
        <f t="shared" si="2"/>
        <v>0.97777777799999999</v>
      </c>
      <c r="AD118" s="8">
        <v>1</v>
      </c>
      <c r="AE118" s="31"/>
    </row>
    <row r="119" spans="1:31" ht="13.5" thickBot="1">
      <c r="A119" s="4" t="s">
        <v>45</v>
      </c>
      <c r="B119" s="4" t="s">
        <v>137</v>
      </c>
      <c r="C119" s="10" t="s">
        <v>138</v>
      </c>
      <c r="D119" s="4">
        <f t="shared" si="0"/>
        <v>10</v>
      </c>
      <c r="E119" t="str">
        <f t="shared" si="1"/>
        <v>2006-2016</v>
      </c>
      <c r="F119" s="4">
        <v>2006</v>
      </c>
      <c r="G119" s="4">
        <v>2016</v>
      </c>
      <c r="H119" s="8" t="s">
        <v>139</v>
      </c>
      <c r="I119" s="4" t="s">
        <v>140</v>
      </c>
      <c r="J119" s="8" t="s">
        <v>152</v>
      </c>
      <c r="K119" s="8"/>
      <c r="L119" s="8"/>
      <c r="M119" s="39" t="s">
        <v>316</v>
      </c>
      <c r="N119" s="4" t="s">
        <v>142</v>
      </c>
      <c r="O119" s="4" t="s">
        <v>114</v>
      </c>
      <c r="P119" s="4" t="s">
        <v>77</v>
      </c>
      <c r="Q119" s="4" t="s">
        <v>78</v>
      </c>
      <c r="R119" s="4" t="s">
        <v>79</v>
      </c>
      <c r="S119" s="4" t="s">
        <v>80</v>
      </c>
      <c r="T119" s="4" t="s">
        <v>120</v>
      </c>
      <c r="U119" s="4" t="s">
        <v>81</v>
      </c>
      <c r="V119" s="12">
        <v>8</v>
      </c>
      <c r="W119" s="12">
        <v>-0.76701583799999995</v>
      </c>
      <c r="X119" s="12">
        <v>1.743217813</v>
      </c>
      <c r="Y119" s="12">
        <v>-0.782229375</v>
      </c>
      <c r="Z119" s="12">
        <v>1.7280042760000001</v>
      </c>
      <c r="AA119" s="12">
        <v>0.2</v>
      </c>
      <c r="AB119" s="12">
        <v>0.2</v>
      </c>
      <c r="AC119" s="4">
        <f t="shared" si="2"/>
        <v>0.8</v>
      </c>
      <c r="AD119" s="8">
        <v>2</v>
      </c>
      <c r="AE119" s="31"/>
    </row>
    <row r="120" spans="1:31" ht="13.5" thickBot="1">
      <c r="A120" s="4" t="s">
        <v>45</v>
      </c>
      <c r="B120" s="4" t="s">
        <v>137</v>
      </c>
      <c r="C120" s="10" t="s">
        <v>138</v>
      </c>
      <c r="D120" s="4">
        <f t="shared" si="0"/>
        <v>10</v>
      </c>
      <c r="E120" t="str">
        <f t="shared" si="1"/>
        <v>2006-2016</v>
      </c>
      <c r="F120" s="4">
        <v>2006</v>
      </c>
      <c r="G120" s="4">
        <v>2016</v>
      </c>
      <c r="H120" s="8" t="s">
        <v>139</v>
      </c>
      <c r="I120" s="4" t="s">
        <v>140</v>
      </c>
      <c r="J120" s="8" t="s">
        <v>154</v>
      </c>
      <c r="K120" s="8"/>
      <c r="L120" s="8"/>
      <c r="M120" s="39" t="s">
        <v>318</v>
      </c>
      <c r="N120" s="4" t="s">
        <v>142</v>
      </c>
      <c r="O120" s="4" t="s">
        <v>114</v>
      </c>
      <c r="P120" s="4" t="s">
        <v>77</v>
      </c>
      <c r="Q120" s="4" t="s">
        <v>78</v>
      </c>
      <c r="R120" s="4" t="s">
        <v>79</v>
      </c>
      <c r="S120" s="4" t="s">
        <v>80</v>
      </c>
      <c r="T120" s="4" t="s">
        <v>120</v>
      </c>
      <c r="U120" s="4" t="s">
        <v>81</v>
      </c>
      <c r="V120" s="12">
        <v>7</v>
      </c>
      <c r="W120" s="12">
        <v>-1.2786760290000001</v>
      </c>
      <c r="X120" s="12">
        <v>1.3852323639999999</v>
      </c>
      <c r="Y120" s="12">
        <v>-1.404606244</v>
      </c>
      <c r="Z120" s="12">
        <v>1.2593021499999999</v>
      </c>
      <c r="AA120" s="12">
        <v>2.2222222E-2</v>
      </c>
      <c r="AB120" s="12">
        <v>2.2222222E-2</v>
      </c>
      <c r="AC120" s="4">
        <f t="shared" si="2"/>
        <v>0.97777777799999999</v>
      </c>
      <c r="AD120" s="8">
        <v>1</v>
      </c>
      <c r="AE120" s="31"/>
    </row>
    <row r="121" spans="1:31" ht="13.5" thickBot="1">
      <c r="A121" s="4" t="s">
        <v>45</v>
      </c>
      <c r="B121" s="4" t="s">
        <v>137</v>
      </c>
      <c r="C121" s="10" t="s">
        <v>138</v>
      </c>
      <c r="D121" s="4">
        <f t="shared" si="0"/>
        <v>10</v>
      </c>
      <c r="E121" t="str">
        <f t="shared" si="1"/>
        <v>2006-2016</v>
      </c>
      <c r="F121" s="4">
        <v>2006</v>
      </c>
      <c r="G121" s="4">
        <v>2016</v>
      </c>
      <c r="H121" s="8" t="s">
        <v>139</v>
      </c>
      <c r="I121" s="4" t="s">
        <v>140</v>
      </c>
      <c r="J121" s="8" t="s">
        <v>159</v>
      </c>
      <c r="K121" s="8"/>
      <c r="L121" s="8"/>
      <c r="M121" s="39" t="s">
        <v>323</v>
      </c>
      <c r="N121" s="4" t="s">
        <v>142</v>
      </c>
      <c r="O121" s="4" t="s">
        <v>114</v>
      </c>
      <c r="P121" s="4" t="s">
        <v>77</v>
      </c>
      <c r="Q121" s="4" t="s">
        <v>78</v>
      </c>
      <c r="R121" s="4" t="s">
        <v>79</v>
      </c>
      <c r="S121" s="4" t="s">
        <v>80</v>
      </c>
      <c r="T121" s="4" t="s">
        <v>120</v>
      </c>
      <c r="U121" s="4" t="s">
        <v>81</v>
      </c>
      <c r="V121" s="12">
        <v>6</v>
      </c>
      <c r="W121" s="12">
        <v>-0.20474552900000001</v>
      </c>
      <c r="X121" s="12">
        <v>1.023727646</v>
      </c>
      <c r="Y121" s="12">
        <v>-0.43554957999999999</v>
      </c>
      <c r="Z121" s="12">
        <v>0.79292359499999998</v>
      </c>
      <c r="AA121" s="12">
        <v>8.8888888999999999E-2</v>
      </c>
      <c r="AB121" s="12">
        <v>0.88888888899999996</v>
      </c>
      <c r="AC121" s="4">
        <f t="shared" si="2"/>
        <v>0.11111111100000004</v>
      </c>
      <c r="AD121" s="8">
        <v>2</v>
      </c>
      <c r="AE121" s="31"/>
    </row>
    <row r="122" spans="1:31" ht="13.5" thickBot="1">
      <c r="A122" s="4" t="s">
        <v>45</v>
      </c>
      <c r="B122" s="4" t="s">
        <v>137</v>
      </c>
      <c r="C122" s="10" t="s">
        <v>138</v>
      </c>
      <c r="D122" s="4">
        <f t="shared" si="0"/>
        <v>10</v>
      </c>
      <c r="E122" t="str">
        <f t="shared" si="1"/>
        <v>2006-2016</v>
      </c>
      <c r="F122" s="4">
        <v>2006</v>
      </c>
      <c r="G122" s="4">
        <v>2016</v>
      </c>
      <c r="H122" s="8" t="s">
        <v>139</v>
      </c>
      <c r="I122" s="4" t="s">
        <v>140</v>
      </c>
      <c r="J122" s="8" t="s">
        <v>147</v>
      </c>
      <c r="K122" s="8"/>
      <c r="L122" s="8"/>
      <c r="M122" s="39" t="s">
        <v>311</v>
      </c>
      <c r="N122" s="4" t="s">
        <v>142</v>
      </c>
      <c r="O122" s="4" t="s">
        <v>114</v>
      </c>
      <c r="P122" s="4" t="s">
        <v>77</v>
      </c>
      <c r="Q122" s="4" t="s">
        <v>78</v>
      </c>
      <c r="R122" s="4" t="s">
        <v>79</v>
      </c>
      <c r="S122" s="4" t="s">
        <v>80</v>
      </c>
      <c r="T122" s="4" t="s">
        <v>120</v>
      </c>
      <c r="U122" s="4" t="s">
        <v>81</v>
      </c>
      <c r="V122" s="12">
        <v>8</v>
      </c>
      <c r="W122" s="12">
        <v>-0.70972250199999998</v>
      </c>
      <c r="X122" s="12">
        <v>1.445731023</v>
      </c>
      <c r="Y122" s="12">
        <v>-0.87460752799999997</v>
      </c>
      <c r="Z122" s="12">
        <v>1.2808459969999999</v>
      </c>
      <c r="AA122" s="12">
        <v>0</v>
      </c>
      <c r="AB122" s="12">
        <v>0</v>
      </c>
      <c r="AC122" s="4">
        <f t="shared" si="2"/>
        <v>1</v>
      </c>
      <c r="AD122" s="8">
        <v>1</v>
      </c>
      <c r="AE122" s="31"/>
    </row>
    <row r="123" spans="1:31" ht="13.5" thickBot="1">
      <c r="A123" s="4" t="s">
        <v>45</v>
      </c>
      <c r="B123" s="4" t="s">
        <v>137</v>
      </c>
      <c r="C123" s="10" t="s">
        <v>138</v>
      </c>
      <c r="D123" s="4">
        <f t="shared" si="0"/>
        <v>10</v>
      </c>
      <c r="E123" t="str">
        <f t="shared" si="1"/>
        <v>2006-2016</v>
      </c>
      <c r="F123" s="4">
        <v>2006</v>
      </c>
      <c r="G123" s="4">
        <v>2016</v>
      </c>
      <c r="H123" s="8" t="s">
        <v>139</v>
      </c>
      <c r="I123" s="4" t="s">
        <v>140</v>
      </c>
      <c r="J123" s="8" t="s">
        <v>155</v>
      </c>
      <c r="K123" s="8"/>
      <c r="L123" s="8"/>
      <c r="M123" s="39" t="s">
        <v>319</v>
      </c>
      <c r="N123" s="4" t="s">
        <v>142</v>
      </c>
      <c r="O123" s="4" t="s">
        <v>114</v>
      </c>
      <c r="P123" s="4" t="s">
        <v>77</v>
      </c>
      <c r="Q123" s="4" t="s">
        <v>78</v>
      </c>
      <c r="R123" s="4" t="s">
        <v>79</v>
      </c>
      <c r="S123" s="4" t="s">
        <v>80</v>
      </c>
      <c r="T123" s="4" t="s">
        <v>120</v>
      </c>
      <c r="U123" s="4" t="s">
        <v>81</v>
      </c>
      <c r="V123" s="12">
        <v>7</v>
      </c>
      <c r="W123" s="12">
        <v>-1.276569477</v>
      </c>
      <c r="X123" s="12">
        <v>0.63828473900000005</v>
      </c>
      <c r="Y123" s="12">
        <v>-1.3810160709999999</v>
      </c>
      <c r="Z123" s="12">
        <v>0.53383814500000004</v>
      </c>
      <c r="AA123" s="12">
        <v>0.311111111</v>
      </c>
      <c r="AB123" s="12">
        <v>0.311111111</v>
      </c>
      <c r="AC123" s="4">
        <f t="shared" si="2"/>
        <v>0.688888889</v>
      </c>
      <c r="AD123" s="8">
        <v>2</v>
      </c>
      <c r="AE123" s="31"/>
    </row>
    <row r="124" spans="1:31" ht="26.5" thickBot="1">
      <c r="A124" s="4" t="s">
        <v>45</v>
      </c>
      <c r="B124" s="4" t="s">
        <v>137</v>
      </c>
      <c r="C124" s="10" t="s">
        <v>138</v>
      </c>
      <c r="D124" s="4">
        <f t="shared" si="0"/>
        <v>10</v>
      </c>
      <c r="E124" t="str">
        <f t="shared" si="1"/>
        <v>2006-2016</v>
      </c>
      <c r="F124" s="4">
        <v>2006</v>
      </c>
      <c r="G124" s="4">
        <v>2016</v>
      </c>
      <c r="H124" s="8" t="s">
        <v>139</v>
      </c>
      <c r="I124" s="4" t="s">
        <v>140</v>
      </c>
      <c r="J124" s="8" t="s">
        <v>157</v>
      </c>
      <c r="K124" s="8"/>
      <c r="L124" s="8"/>
      <c r="M124" s="39" t="s">
        <v>321</v>
      </c>
      <c r="N124" s="4" t="s">
        <v>142</v>
      </c>
      <c r="O124" s="4" t="s">
        <v>114</v>
      </c>
      <c r="P124" s="4" t="s">
        <v>77</v>
      </c>
      <c r="Q124" s="4" t="s">
        <v>78</v>
      </c>
      <c r="R124" s="4" t="s">
        <v>79</v>
      </c>
      <c r="S124" s="4" t="s">
        <v>80</v>
      </c>
      <c r="T124" s="4" t="s">
        <v>120</v>
      </c>
      <c r="U124" s="4" t="s">
        <v>81</v>
      </c>
      <c r="V124" s="12">
        <v>8</v>
      </c>
      <c r="W124" s="12">
        <v>-0.96550680499999997</v>
      </c>
      <c r="X124" s="12">
        <v>0.96550680499999997</v>
      </c>
      <c r="Y124" s="12">
        <v>-0.93039746599999995</v>
      </c>
      <c r="Z124" s="12">
        <v>1.000616143</v>
      </c>
      <c r="AA124" s="12">
        <v>0.26666666700000002</v>
      </c>
      <c r="AB124" s="12">
        <v>0.26666666700000002</v>
      </c>
      <c r="AC124" s="4">
        <f t="shared" si="2"/>
        <v>0.73333333300000003</v>
      </c>
      <c r="AD124" s="8">
        <v>2</v>
      </c>
      <c r="AE124" s="31"/>
    </row>
    <row r="125" spans="1:31" ht="13.5" thickBot="1">
      <c r="A125" s="4" t="s">
        <v>45</v>
      </c>
      <c r="B125" s="4" t="s">
        <v>137</v>
      </c>
      <c r="C125" s="10" t="s">
        <v>138</v>
      </c>
      <c r="D125" s="4">
        <f t="shared" si="0"/>
        <v>10</v>
      </c>
      <c r="E125" t="str">
        <f t="shared" si="1"/>
        <v>2006-2016</v>
      </c>
      <c r="F125" s="4">
        <v>2006</v>
      </c>
      <c r="G125" s="4">
        <v>2016</v>
      </c>
      <c r="H125" s="8" t="s">
        <v>139</v>
      </c>
      <c r="I125" s="4" t="s">
        <v>140</v>
      </c>
      <c r="J125" s="8" t="s">
        <v>158</v>
      </c>
      <c r="K125" s="8"/>
      <c r="L125" s="8"/>
      <c r="M125" s="39" t="s">
        <v>322</v>
      </c>
      <c r="N125" s="4" t="s">
        <v>142</v>
      </c>
      <c r="O125" s="4" t="s">
        <v>114</v>
      </c>
      <c r="P125" s="4" t="s">
        <v>77</v>
      </c>
      <c r="Q125" s="4" t="s">
        <v>78</v>
      </c>
      <c r="R125" s="4" t="s">
        <v>79</v>
      </c>
      <c r="S125" s="4" t="s">
        <v>80</v>
      </c>
      <c r="T125" s="4" t="s">
        <v>120</v>
      </c>
      <c r="U125" s="4" t="s">
        <v>81</v>
      </c>
      <c r="V125" s="12">
        <v>7</v>
      </c>
      <c r="W125" s="12">
        <v>-1.046196618</v>
      </c>
      <c r="X125" s="12">
        <v>0.78464746299999999</v>
      </c>
      <c r="Y125" s="12">
        <v>-1.0842401310000001</v>
      </c>
      <c r="Z125" s="12">
        <v>0.74660395000000002</v>
      </c>
      <c r="AA125" s="12">
        <v>0.133333333</v>
      </c>
      <c r="AB125" s="12">
        <v>0.133333333</v>
      </c>
      <c r="AC125" s="4">
        <f t="shared" si="2"/>
        <v>0.86666666700000006</v>
      </c>
      <c r="AD125" s="8">
        <v>1</v>
      </c>
      <c r="AE125" s="31"/>
    </row>
    <row r="126" spans="1:31" ht="13.5" thickBot="1">
      <c r="A126" s="4" t="s">
        <v>45</v>
      </c>
      <c r="B126" s="4" t="s">
        <v>137</v>
      </c>
      <c r="C126" s="10" t="s">
        <v>138</v>
      </c>
      <c r="D126" s="4">
        <f t="shared" si="0"/>
        <v>10</v>
      </c>
      <c r="E126" t="str">
        <f t="shared" si="1"/>
        <v>2006-2016</v>
      </c>
      <c r="F126" s="4">
        <v>2006</v>
      </c>
      <c r="G126" s="4">
        <v>2016</v>
      </c>
      <c r="H126" s="8" t="s">
        <v>139</v>
      </c>
      <c r="I126" s="4" t="s">
        <v>140</v>
      </c>
      <c r="J126" s="8" t="s">
        <v>160</v>
      </c>
      <c r="K126" s="8"/>
      <c r="L126" s="8"/>
      <c r="M126" s="39" t="s">
        <v>324</v>
      </c>
      <c r="N126" s="4" t="s">
        <v>142</v>
      </c>
      <c r="O126" s="4" t="s">
        <v>114</v>
      </c>
      <c r="P126" s="4" t="s">
        <v>77</v>
      </c>
      <c r="Q126" s="4" t="s">
        <v>78</v>
      </c>
      <c r="R126" s="4" t="s">
        <v>79</v>
      </c>
      <c r="S126" s="4" t="s">
        <v>80</v>
      </c>
      <c r="T126" s="4" t="s">
        <v>120</v>
      </c>
      <c r="U126" s="4" t="s">
        <v>81</v>
      </c>
      <c r="V126" s="12">
        <v>6</v>
      </c>
      <c r="W126" s="12">
        <v>-1.059006764</v>
      </c>
      <c r="X126" s="12">
        <v>1.059006764</v>
      </c>
      <c r="Y126" s="12">
        <v>-1.1791053279999999</v>
      </c>
      <c r="Z126" s="12">
        <v>0.93890820100000005</v>
      </c>
      <c r="AA126" s="12">
        <v>0.28571428599999998</v>
      </c>
      <c r="AB126" s="12">
        <v>0.28571428599999998</v>
      </c>
      <c r="AC126" s="4">
        <f t="shared" si="2"/>
        <v>0.71428571400000007</v>
      </c>
      <c r="AD126" s="8">
        <v>1</v>
      </c>
      <c r="AE126" s="31"/>
    </row>
    <row r="127" spans="1:31" ht="13.5" thickBot="1">
      <c r="A127" s="4" t="s">
        <v>45</v>
      </c>
      <c r="B127" s="4" t="s">
        <v>137</v>
      </c>
      <c r="C127" s="10" t="s">
        <v>138</v>
      </c>
      <c r="D127" s="4">
        <f t="shared" si="0"/>
        <v>10</v>
      </c>
      <c r="E127" t="str">
        <f t="shared" si="1"/>
        <v>2006-2016</v>
      </c>
      <c r="F127" s="4">
        <v>2006</v>
      </c>
      <c r="G127" s="4">
        <v>2016</v>
      </c>
      <c r="H127" s="8" t="s">
        <v>139</v>
      </c>
      <c r="I127" s="4" t="s">
        <v>140</v>
      </c>
      <c r="J127" s="8" t="s">
        <v>161</v>
      </c>
      <c r="K127" s="8"/>
      <c r="L127" s="8"/>
      <c r="M127" s="39" t="s">
        <v>325</v>
      </c>
      <c r="N127" s="4" t="s">
        <v>142</v>
      </c>
      <c r="O127" s="4" t="s">
        <v>114</v>
      </c>
      <c r="P127" s="4" t="s">
        <v>77</v>
      </c>
      <c r="Q127" s="4" t="s">
        <v>78</v>
      </c>
      <c r="R127" s="4" t="s">
        <v>79</v>
      </c>
      <c r="S127" s="4" t="s">
        <v>80</v>
      </c>
      <c r="T127" s="4" t="s">
        <v>120</v>
      </c>
      <c r="U127" s="4" t="s">
        <v>81</v>
      </c>
      <c r="V127" s="12">
        <v>6</v>
      </c>
      <c r="W127" s="12">
        <v>-1.491735474</v>
      </c>
      <c r="X127" s="12">
        <v>0.74586773699999998</v>
      </c>
      <c r="Y127" s="12">
        <v>-1.361587391</v>
      </c>
      <c r="Z127" s="12">
        <v>0.87601582</v>
      </c>
      <c r="AA127" s="12">
        <v>4.5454544999999999E-2</v>
      </c>
      <c r="AB127" s="12">
        <v>4.5454544999999999E-2</v>
      </c>
      <c r="AC127" s="4">
        <f t="shared" si="2"/>
        <v>0.95454545499999999</v>
      </c>
      <c r="AD127" s="8">
        <v>2</v>
      </c>
      <c r="AE127" s="31"/>
    </row>
    <row r="128" spans="1:31" ht="13.5" thickBot="1">
      <c r="A128" s="4" t="s">
        <v>45</v>
      </c>
      <c r="B128" s="4" t="s">
        <v>137</v>
      </c>
      <c r="C128" s="10" t="s">
        <v>138</v>
      </c>
      <c r="D128" s="4">
        <f t="shared" si="0"/>
        <v>10</v>
      </c>
      <c r="E128" t="str">
        <f t="shared" si="1"/>
        <v>2006-2016</v>
      </c>
      <c r="F128" s="4">
        <v>2006</v>
      </c>
      <c r="G128" s="4">
        <v>2016</v>
      </c>
      <c r="H128" s="8" t="s">
        <v>139</v>
      </c>
      <c r="I128" s="4" t="s">
        <v>140</v>
      </c>
      <c r="J128" s="8" t="s">
        <v>162</v>
      </c>
      <c r="K128" s="8"/>
      <c r="L128" s="8"/>
      <c r="M128" s="39" t="s">
        <v>326</v>
      </c>
      <c r="N128" s="4" t="s">
        <v>142</v>
      </c>
      <c r="O128" s="4" t="s">
        <v>114</v>
      </c>
      <c r="P128" s="4" t="s">
        <v>77</v>
      </c>
      <c r="Q128" s="4" t="s">
        <v>78</v>
      </c>
      <c r="R128" s="4" t="s">
        <v>79</v>
      </c>
      <c r="S128" s="4" t="s">
        <v>80</v>
      </c>
      <c r="T128" s="4" t="s">
        <v>120</v>
      </c>
      <c r="U128" s="4" t="s">
        <v>81</v>
      </c>
      <c r="V128" s="12">
        <v>6</v>
      </c>
      <c r="W128" s="12">
        <v>-0.51754917</v>
      </c>
      <c r="X128" s="12">
        <v>1.552647509</v>
      </c>
      <c r="Y128" s="12">
        <v>-0.55871785299999999</v>
      </c>
      <c r="Z128" s="12">
        <v>1.511478825</v>
      </c>
      <c r="AA128" s="12">
        <v>0</v>
      </c>
      <c r="AB128" s="12">
        <v>0</v>
      </c>
      <c r="AC128" s="4">
        <f t="shared" si="2"/>
        <v>1</v>
      </c>
      <c r="AD128" s="8">
        <v>2</v>
      </c>
      <c r="AE128" s="31"/>
    </row>
    <row r="129" spans="1:31" ht="13.5" thickBot="1">
      <c r="A129" s="4" t="s">
        <v>45</v>
      </c>
      <c r="B129" s="4" t="s">
        <v>137</v>
      </c>
      <c r="C129" s="10" t="s">
        <v>138</v>
      </c>
      <c r="D129" s="4">
        <f t="shared" si="0"/>
        <v>10</v>
      </c>
      <c r="E129" t="str">
        <f t="shared" si="1"/>
        <v>2006-2016</v>
      </c>
      <c r="F129" s="4">
        <v>2006</v>
      </c>
      <c r="G129" s="4">
        <v>2016</v>
      </c>
      <c r="H129" s="8" t="s">
        <v>139</v>
      </c>
      <c r="I129" s="4" t="s">
        <v>140</v>
      </c>
      <c r="J129" s="8" t="s">
        <v>141</v>
      </c>
      <c r="K129" s="8"/>
      <c r="L129" s="8"/>
      <c r="M129" s="39" t="s">
        <v>306</v>
      </c>
      <c r="N129" s="4" t="s">
        <v>142</v>
      </c>
      <c r="O129" s="4" t="s">
        <v>114</v>
      </c>
      <c r="P129" s="4" t="s">
        <v>77</v>
      </c>
      <c r="Q129" s="4" t="s">
        <v>78</v>
      </c>
      <c r="R129" s="4" t="s">
        <v>79</v>
      </c>
      <c r="S129" s="4" t="s">
        <v>80</v>
      </c>
      <c r="T129" s="4" t="s">
        <v>120</v>
      </c>
      <c r="U129" s="4" t="s">
        <v>81</v>
      </c>
      <c r="V129" s="12">
        <v>7</v>
      </c>
      <c r="W129" s="12">
        <v>-1.0449771809999999</v>
      </c>
      <c r="X129" s="12">
        <v>1.0449771809999999</v>
      </c>
      <c r="Y129" s="12">
        <v>-1.020549143</v>
      </c>
      <c r="Z129" s="12">
        <v>1.0694052190000001</v>
      </c>
      <c r="AA129" s="12">
        <v>4.4444444E-2</v>
      </c>
      <c r="AB129" s="12">
        <v>4.4444444E-2</v>
      </c>
      <c r="AC129" s="4">
        <f t="shared" si="2"/>
        <v>0.95555555599999997</v>
      </c>
      <c r="AD129" s="8">
        <v>1</v>
      </c>
      <c r="AE129" s="31"/>
    </row>
    <row r="130" spans="1:31" ht="13.5" thickBot="1">
      <c r="A130" s="4" t="s">
        <v>45</v>
      </c>
      <c r="B130" s="4" t="s">
        <v>137</v>
      </c>
      <c r="C130" s="10" t="s">
        <v>138</v>
      </c>
      <c r="D130" s="4">
        <f t="shared" si="0"/>
        <v>10</v>
      </c>
      <c r="E130" t="str">
        <f t="shared" si="1"/>
        <v>2006-2016</v>
      </c>
      <c r="F130" s="4">
        <v>2006</v>
      </c>
      <c r="G130" s="4">
        <v>2016</v>
      </c>
      <c r="H130" s="8" t="s">
        <v>139</v>
      </c>
      <c r="I130" s="4" t="s">
        <v>140</v>
      </c>
      <c r="J130" s="8" t="s">
        <v>153</v>
      </c>
      <c r="K130" s="8"/>
      <c r="L130" s="8"/>
      <c r="M130" s="39" t="s">
        <v>317</v>
      </c>
      <c r="N130" s="4" t="s">
        <v>142</v>
      </c>
      <c r="O130" s="4" t="s">
        <v>114</v>
      </c>
      <c r="P130" s="4" t="s">
        <v>77</v>
      </c>
      <c r="Q130" s="4" t="s">
        <v>78</v>
      </c>
      <c r="R130" s="4" t="s">
        <v>79</v>
      </c>
      <c r="S130" s="4" t="s">
        <v>80</v>
      </c>
      <c r="T130" s="4" t="s">
        <v>120</v>
      </c>
      <c r="U130" s="4" t="s">
        <v>81</v>
      </c>
      <c r="V130" s="12">
        <v>7</v>
      </c>
      <c r="W130" s="12">
        <v>-1.378639891</v>
      </c>
      <c r="X130" s="12">
        <v>1.378639891</v>
      </c>
      <c r="Y130" s="12">
        <v>-1.3943062530000001</v>
      </c>
      <c r="Z130" s="12">
        <v>1.3629735279999999</v>
      </c>
      <c r="AA130" s="12">
        <v>0</v>
      </c>
      <c r="AB130" s="12">
        <v>0</v>
      </c>
      <c r="AC130" s="4">
        <f t="shared" si="2"/>
        <v>1</v>
      </c>
      <c r="AD130" s="8">
        <v>1</v>
      </c>
      <c r="AE130" s="31"/>
    </row>
    <row r="131" spans="1:31" ht="13.5" thickBot="1">
      <c r="A131" s="4" t="s">
        <v>45</v>
      </c>
      <c r="B131" s="4" t="s">
        <v>137</v>
      </c>
      <c r="C131" s="10" t="s">
        <v>138</v>
      </c>
      <c r="D131" s="4">
        <f t="shared" si="0"/>
        <v>10</v>
      </c>
      <c r="E131" t="str">
        <f t="shared" si="1"/>
        <v>2006-2016</v>
      </c>
      <c r="F131" s="4">
        <v>2006</v>
      </c>
      <c r="G131" s="4">
        <v>2016</v>
      </c>
      <c r="H131" s="8" t="s">
        <v>139</v>
      </c>
      <c r="I131" s="4" t="s">
        <v>140</v>
      </c>
      <c r="J131" s="8" t="s">
        <v>163</v>
      </c>
      <c r="K131" s="8"/>
      <c r="L131" s="8"/>
      <c r="M131" s="39" t="s">
        <v>327</v>
      </c>
      <c r="N131" s="4" t="s">
        <v>142</v>
      </c>
      <c r="O131" s="4" t="s">
        <v>114</v>
      </c>
      <c r="P131" s="4" t="s">
        <v>77</v>
      </c>
      <c r="Q131" s="4" t="s">
        <v>78</v>
      </c>
      <c r="R131" s="4" t="s">
        <v>79</v>
      </c>
      <c r="S131" s="4" t="s">
        <v>80</v>
      </c>
      <c r="T131" s="4" t="s">
        <v>120</v>
      </c>
      <c r="U131" s="4" t="s">
        <v>81</v>
      </c>
      <c r="V131" s="12">
        <v>6</v>
      </c>
      <c r="W131" s="12">
        <v>-0.67763092700000005</v>
      </c>
      <c r="X131" s="12">
        <v>0.81315711300000004</v>
      </c>
      <c r="Y131" s="12">
        <v>-0.70127645100000002</v>
      </c>
      <c r="Z131" s="12">
        <v>0.78951158899999996</v>
      </c>
      <c r="AA131" s="12">
        <v>0</v>
      </c>
      <c r="AB131" s="12">
        <v>0</v>
      </c>
      <c r="AC131" s="4">
        <f t="shared" si="2"/>
        <v>1</v>
      </c>
      <c r="AD131" s="8">
        <v>1</v>
      </c>
      <c r="AE131" s="31"/>
    </row>
    <row r="132" spans="1:31" ht="13.5" thickBot="1">
      <c r="A132" s="4" t="s">
        <v>45</v>
      </c>
      <c r="B132" s="4" t="s">
        <v>137</v>
      </c>
      <c r="C132" s="10" t="s">
        <v>138</v>
      </c>
      <c r="D132" s="4">
        <f t="shared" si="0"/>
        <v>10</v>
      </c>
      <c r="E132" t="str">
        <f t="shared" si="1"/>
        <v>2006-2016</v>
      </c>
      <c r="F132" s="4">
        <v>2006</v>
      </c>
      <c r="G132" s="4">
        <v>2016</v>
      </c>
      <c r="H132" s="8" t="s">
        <v>139</v>
      </c>
      <c r="I132" s="4" t="s">
        <v>140</v>
      </c>
      <c r="J132" s="8" t="s">
        <v>164</v>
      </c>
      <c r="K132" s="8"/>
      <c r="L132" s="8"/>
      <c r="M132" s="39" t="s">
        <v>328</v>
      </c>
      <c r="N132" s="4" t="s">
        <v>142</v>
      </c>
      <c r="O132" s="4" t="s">
        <v>114</v>
      </c>
      <c r="P132" s="4" t="s">
        <v>77</v>
      </c>
      <c r="Q132" s="4" t="s">
        <v>78</v>
      </c>
      <c r="R132" s="4" t="s">
        <v>79</v>
      </c>
      <c r="S132" s="4" t="s">
        <v>80</v>
      </c>
      <c r="T132" s="4" t="s">
        <v>120</v>
      </c>
      <c r="U132" s="4" t="s">
        <v>81</v>
      </c>
      <c r="V132" s="12">
        <v>6</v>
      </c>
      <c r="W132" s="12">
        <v>-0.33210558200000001</v>
      </c>
      <c r="X132" s="12">
        <v>0.99631674599999998</v>
      </c>
      <c r="Y132" s="12">
        <v>-0.51142429899999997</v>
      </c>
      <c r="Z132" s="12">
        <v>0.81699803000000004</v>
      </c>
      <c r="AA132" s="12">
        <v>0</v>
      </c>
      <c r="AB132" s="12">
        <v>0</v>
      </c>
      <c r="AC132" s="4">
        <f t="shared" si="2"/>
        <v>1</v>
      </c>
      <c r="AD132" s="8">
        <v>2</v>
      </c>
      <c r="AE132" s="31"/>
    </row>
    <row r="133" spans="1:31" ht="13.5" thickBot="1">
      <c r="A133" s="4" t="s">
        <v>45</v>
      </c>
      <c r="B133" s="4" t="s">
        <v>137</v>
      </c>
      <c r="C133" s="10" t="s">
        <v>138</v>
      </c>
      <c r="D133" s="4">
        <f t="shared" si="0"/>
        <v>10</v>
      </c>
      <c r="E133" t="str">
        <f t="shared" si="1"/>
        <v>2006-2016</v>
      </c>
      <c r="F133" s="4">
        <v>2006</v>
      </c>
      <c r="G133" s="4">
        <v>2016</v>
      </c>
      <c r="H133" s="8" t="s">
        <v>139</v>
      </c>
      <c r="I133" s="4" t="s">
        <v>140</v>
      </c>
      <c r="J133" s="8" t="s">
        <v>165</v>
      </c>
      <c r="K133" s="8"/>
      <c r="L133" s="8"/>
      <c r="M133" s="39" t="s">
        <v>329</v>
      </c>
      <c r="N133" s="4" t="s">
        <v>142</v>
      </c>
      <c r="O133" s="4" t="s">
        <v>114</v>
      </c>
      <c r="P133" s="4" t="s">
        <v>77</v>
      </c>
      <c r="Q133" s="4" t="s">
        <v>78</v>
      </c>
      <c r="R133" s="4" t="s">
        <v>79</v>
      </c>
      <c r="S133" s="4" t="s">
        <v>80</v>
      </c>
      <c r="T133" s="4" t="s">
        <v>120</v>
      </c>
      <c r="U133" s="4" t="s">
        <v>81</v>
      </c>
      <c r="V133" s="12">
        <v>8</v>
      </c>
      <c r="W133" s="12">
        <v>-1.622293419</v>
      </c>
      <c r="X133" s="12">
        <v>1.390537216</v>
      </c>
      <c r="Y133" s="12">
        <v>-1.651789663</v>
      </c>
      <c r="Z133" s="12">
        <v>1.3610409720000001</v>
      </c>
      <c r="AA133" s="12">
        <v>4.4444444E-2</v>
      </c>
      <c r="AB133" s="12">
        <v>4.4444444E-2</v>
      </c>
      <c r="AC133" s="4">
        <f t="shared" si="2"/>
        <v>0.95555555599999997</v>
      </c>
      <c r="AD133" s="8">
        <v>2</v>
      </c>
      <c r="AE133" s="31"/>
    </row>
    <row r="134" spans="1:31" ht="13.5" thickBot="1">
      <c r="A134" s="4" t="s">
        <v>45</v>
      </c>
      <c r="B134" s="4" t="s">
        <v>137</v>
      </c>
      <c r="C134" s="10" t="s">
        <v>138</v>
      </c>
      <c r="D134" s="4">
        <f t="shared" si="0"/>
        <v>11</v>
      </c>
      <c r="E134" t="str">
        <f t="shared" si="1"/>
        <v>2005-2016</v>
      </c>
      <c r="F134" s="4">
        <v>2005</v>
      </c>
      <c r="G134" s="4">
        <v>2016</v>
      </c>
      <c r="H134" s="8" t="s">
        <v>139</v>
      </c>
      <c r="I134" s="4" t="s">
        <v>140</v>
      </c>
      <c r="J134" s="8"/>
      <c r="K134" s="8"/>
      <c r="L134" s="8"/>
      <c r="M134" s="39" t="s">
        <v>305</v>
      </c>
      <c r="N134" s="4" t="s">
        <v>87</v>
      </c>
      <c r="O134" s="4" t="s">
        <v>136</v>
      </c>
      <c r="P134" s="4" t="s">
        <v>77</v>
      </c>
      <c r="Q134" s="4" t="s">
        <v>78</v>
      </c>
      <c r="R134" s="4" t="s">
        <v>79</v>
      </c>
      <c r="S134" s="4" t="s">
        <v>80</v>
      </c>
      <c r="T134" s="4" t="s">
        <v>120</v>
      </c>
      <c r="U134" s="4" t="s">
        <v>81</v>
      </c>
      <c r="V134" s="12">
        <v>8</v>
      </c>
      <c r="W134" s="12">
        <v>-0.45231650000000001</v>
      </c>
      <c r="X134" s="12">
        <v>1.2024999999999999</v>
      </c>
      <c r="Y134" s="12">
        <v>-0.62890740000000001</v>
      </c>
      <c r="Z134" s="12">
        <v>1.0259091</v>
      </c>
      <c r="AA134" s="32">
        <v>3.6363640000000003E-2</v>
      </c>
      <c r="AB134" s="12">
        <v>0.96363639999999995</v>
      </c>
      <c r="AC134" s="4">
        <f t="shared" si="2"/>
        <v>3.6363600000000051E-2</v>
      </c>
      <c r="AD134" s="8">
        <v>2</v>
      </c>
      <c r="AE134" s="31"/>
    </row>
    <row r="135" spans="1:31" ht="13.5" thickBot="1">
      <c r="A135" s="4" t="s">
        <v>45</v>
      </c>
      <c r="B135" s="33" t="s">
        <v>71</v>
      </c>
      <c r="C135" s="34" t="s">
        <v>166</v>
      </c>
      <c r="D135" s="4">
        <f t="shared" si="0"/>
        <v>21</v>
      </c>
      <c r="E135" t="str">
        <f t="shared" si="1"/>
        <v>1998-2019</v>
      </c>
      <c r="F135" s="4">
        <v>1998</v>
      </c>
      <c r="G135" s="4">
        <v>2019</v>
      </c>
      <c r="H135" s="4" t="s">
        <v>167</v>
      </c>
      <c r="I135" s="4"/>
      <c r="J135" s="4" t="s">
        <v>168</v>
      </c>
      <c r="K135" s="4"/>
      <c r="L135" s="4"/>
      <c r="M135" s="39" t="s">
        <v>330</v>
      </c>
      <c r="N135" s="4" t="s">
        <v>142</v>
      </c>
      <c r="O135" s="4" t="s">
        <v>169</v>
      </c>
      <c r="P135" s="4" t="s">
        <v>77</v>
      </c>
      <c r="Q135" s="4" t="s">
        <v>78</v>
      </c>
      <c r="R135" s="4" t="s">
        <v>79</v>
      </c>
      <c r="S135" s="4" t="s">
        <v>80</v>
      </c>
      <c r="T135" s="4" t="s">
        <v>120</v>
      </c>
      <c r="U135" s="4" t="s">
        <v>81</v>
      </c>
      <c r="V135" s="12">
        <v>15</v>
      </c>
      <c r="W135" s="12">
        <v>-1.2877533379999999</v>
      </c>
      <c r="X135" s="12">
        <v>0.72325872400000002</v>
      </c>
      <c r="Y135" s="12">
        <v>-1.1874686860000001</v>
      </c>
      <c r="Z135" s="12">
        <v>0.82354337499999997</v>
      </c>
      <c r="AA135" s="12">
        <v>0.45714285700000001</v>
      </c>
      <c r="AB135" s="12">
        <v>0.58571428599999997</v>
      </c>
      <c r="AC135" s="4">
        <f t="shared" si="2"/>
        <v>0.41428571400000003</v>
      </c>
      <c r="AD135" s="35">
        <v>1</v>
      </c>
      <c r="AE135" s="12" t="s">
        <v>170</v>
      </c>
    </row>
    <row r="136" spans="1:31" ht="13.5" thickBot="1">
      <c r="A136" s="4" t="s">
        <v>45</v>
      </c>
      <c r="B136" s="33" t="s">
        <v>71</v>
      </c>
      <c r="C136" s="34" t="s">
        <v>166</v>
      </c>
      <c r="D136" s="4">
        <f t="shared" si="0"/>
        <v>22</v>
      </c>
      <c r="E136" t="str">
        <f t="shared" si="1"/>
        <v>1997-2019</v>
      </c>
      <c r="F136" s="4">
        <v>1997</v>
      </c>
      <c r="G136" s="4">
        <v>2019</v>
      </c>
      <c r="H136" s="4" t="s">
        <v>167</v>
      </c>
      <c r="I136" s="4"/>
      <c r="J136" s="4" t="s">
        <v>171</v>
      </c>
      <c r="K136" s="4"/>
      <c r="L136" s="4"/>
      <c r="M136" s="39" t="s">
        <v>331</v>
      </c>
      <c r="N136" s="4" t="s">
        <v>142</v>
      </c>
      <c r="O136" s="4" t="s">
        <v>169</v>
      </c>
      <c r="P136" s="4" t="s">
        <v>77</v>
      </c>
      <c r="Q136" s="4" t="s">
        <v>78</v>
      </c>
      <c r="R136" s="4" t="s">
        <v>79</v>
      </c>
      <c r="S136" s="4" t="s">
        <v>80</v>
      </c>
      <c r="T136" s="4" t="s">
        <v>120</v>
      </c>
      <c r="U136" s="4" t="s">
        <v>81</v>
      </c>
      <c r="V136" s="12">
        <v>11</v>
      </c>
      <c r="W136" s="12">
        <v>-1.6777042179999999</v>
      </c>
      <c r="X136" s="12">
        <v>1.5486500480000001</v>
      </c>
      <c r="Y136" s="12">
        <v>-1.6393613979999999</v>
      </c>
      <c r="Z136" s="12">
        <v>1.5869928680000001</v>
      </c>
      <c r="AA136" s="12">
        <v>3.0303030000000002E-2</v>
      </c>
      <c r="AB136" s="12">
        <v>3.0303030000000002E-2</v>
      </c>
      <c r="AC136" s="4">
        <f t="shared" si="2"/>
        <v>0.96969696999999999</v>
      </c>
      <c r="AD136" s="35">
        <v>1</v>
      </c>
      <c r="AE136" s="12" t="s">
        <v>170</v>
      </c>
    </row>
    <row r="137" spans="1:31" ht="13.5" thickBot="1">
      <c r="A137" s="4" t="s">
        <v>45</v>
      </c>
      <c r="B137" s="33" t="s">
        <v>71</v>
      </c>
      <c r="C137" s="34" t="s">
        <v>166</v>
      </c>
      <c r="D137" s="4">
        <f t="shared" si="0"/>
        <v>23</v>
      </c>
      <c r="E137" t="str">
        <f t="shared" si="1"/>
        <v>1996-2019</v>
      </c>
      <c r="F137" s="4">
        <v>1996</v>
      </c>
      <c r="G137" s="4">
        <v>2019</v>
      </c>
      <c r="H137" s="4" t="s">
        <v>167</v>
      </c>
      <c r="I137" s="4"/>
      <c r="J137" s="4" t="s">
        <v>172</v>
      </c>
      <c r="K137" s="4"/>
      <c r="L137" s="4"/>
      <c r="M137" s="39" t="s">
        <v>332</v>
      </c>
      <c r="N137" s="4" t="s">
        <v>142</v>
      </c>
      <c r="O137" s="4" t="s">
        <v>169</v>
      </c>
      <c r="P137" s="4" t="s">
        <v>77</v>
      </c>
      <c r="Q137" s="4" t="s">
        <v>78</v>
      </c>
      <c r="R137" s="4" t="s">
        <v>79</v>
      </c>
      <c r="S137" s="4" t="s">
        <v>80</v>
      </c>
      <c r="T137" s="4" t="s">
        <v>120</v>
      </c>
      <c r="U137" s="4" t="s">
        <v>81</v>
      </c>
      <c r="V137" s="12">
        <v>16</v>
      </c>
      <c r="W137" s="12">
        <v>-1.6542997239999999</v>
      </c>
      <c r="X137" s="12">
        <v>1.5991564</v>
      </c>
      <c r="Y137" s="12">
        <v>-1.61186334</v>
      </c>
      <c r="Z137" s="12">
        <v>1.641592784</v>
      </c>
      <c r="AA137" s="12">
        <v>0.31620553400000001</v>
      </c>
      <c r="AB137" s="12">
        <v>0.31620553400000001</v>
      </c>
      <c r="AC137" s="4">
        <f t="shared" si="2"/>
        <v>0.68379446599999993</v>
      </c>
      <c r="AD137" s="35">
        <v>1</v>
      </c>
      <c r="AE137" s="12" t="s">
        <v>170</v>
      </c>
    </row>
    <row r="138" spans="1:31" ht="13.5" thickBot="1">
      <c r="A138" s="4" t="s">
        <v>45</v>
      </c>
      <c r="B138" s="33" t="s">
        <v>71</v>
      </c>
      <c r="C138" s="34" t="s">
        <v>166</v>
      </c>
      <c r="D138" s="4">
        <f t="shared" si="0"/>
        <v>23</v>
      </c>
      <c r="E138" t="str">
        <f t="shared" si="1"/>
        <v>1996-2019</v>
      </c>
      <c r="F138" s="4">
        <v>1996</v>
      </c>
      <c r="G138" s="4">
        <v>2019</v>
      </c>
      <c r="H138" s="4" t="s">
        <v>167</v>
      </c>
      <c r="I138" s="4"/>
      <c r="J138" s="4" t="s">
        <v>173</v>
      </c>
      <c r="K138" s="4"/>
      <c r="L138" s="4"/>
      <c r="M138" s="39" t="s">
        <v>333</v>
      </c>
      <c r="N138" s="4" t="s">
        <v>142</v>
      </c>
      <c r="O138" s="4" t="s">
        <v>169</v>
      </c>
      <c r="P138" s="4" t="s">
        <v>77</v>
      </c>
      <c r="Q138" s="4" t="s">
        <v>78</v>
      </c>
      <c r="R138" s="4" t="s">
        <v>79</v>
      </c>
      <c r="S138" s="4" t="s">
        <v>80</v>
      </c>
      <c r="T138" s="4" t="s">
        <v>120</v>
      </c>
      <c r="U138" s="4" t="s">
        <v>81</v>
      </c>
      <c r="V138" s="12">
        <v>16</v>
      </c>
      <c r="W138" s="12">
        <v>-0.70939515900000005</v>
      </c>
      <c r="X138" s="12">
        <v>1.0246818959999999</v>
      </c>
      <c r="Y138" s="12">
        <v>-0.77313791200000004</v>
      </c>
      <c r="Z138" s="12">
        <v>0.96093914199999997</v>
      </c>
      <c r="AA138" s="12">
        <v>9.8814229000000003E-2</v>
      </c>
      <c r="AB138" s="12">
        <v>0.92490118600000004</v>
      </c>
      <c r="AC138" s="4">
        <f t="shared" si="2"/>
        <v>7.5098813999999958E-2</v>
      </c>
      <c r="AD138" s="35">
        <v>1</v>
      </c>
      <c r="AE138" s="12" t="s">
        <v>170</v>
      </c>
    </row>
    <row r="139" spans="1:31" ht="13.5" thickBot="1">
      <c r="A139" s="4" t="s">
        <v>45</v>
      </c>
      <c r="B139" s="33" t="s">
        <v>71</v>
      </c>
      <c r="C139" s="34" t="s">
        <v>166</v>
      </c>
      <c r="D139" s="4">
        <f t="shared" si="0"/>
        <v>21</v>
      </c>
      <c r="E139" t="str">
        <f t="shared" si="1"/>
        <v>1998-2019</v>
      </c>
      <c r="F139" s="4">
        <v>1998</v>
      </c>
      <c r="G139" s="4">
        <v>2019</v>
      </c>
      <c r="H139" s="4" t="s">
        <v>167</v>
      </c>
      <c r="I139" s="4"/>
      <c r="J139" s="4" t="s">
        <v>174</v>
      </c>
      <c r="K139" s="4"/>
      <c r="L139" s="4"/>
      <c r="M139" s="39" t="s">
        <v>334</v>
      </c>
      <c r="N139" s="4" t="s">
        <v>142</v>
      </c>
      <c r="O139" s="4" t="s">
        <v>169</v>
      </c>
      <c r="P139" s="4" t="s">
        <v>77</v>
      </c>
      <c r="Q139" s="4" t="s">
        <v>78</v>
      </c>
      <c r="R139" s="4" t="s">
        <v>79</v>
      </c>
      <c r="S139" s="4" t="s">
        <v>80</v>
      </c>
      <c r="T139" s="4" t="s">
        <v>120</v>
      </c>
      <c r="U139" s="4" t="s">
        <v>81</v>
      </c>
      <c r="V139" s="12">
        <v>15</v>
      </c>
      <c r="W139" s="12">
        <v>-1.774445152</v>
      </c>
      <c r="X139" s="12">
        <v>0.85309863100000005</v>
      </c>
      <c r="Y139" s="12">
        <v>-1.7391073109999999</v>
      </c>
      <c r="Z139" s="12">
        <v>0.88843647100000001</v>
      </c>
      <c r="AA139" s="12">
        <v>0.219047619</v>
      </c>
      <c r="AB139" s="12">
        <v>0.219047619</v>
      </c>
      <c r="AC139" s="4">
        <f t="shared" si="2"/>
        <v>0.78095238099999997</v>
      </c>
      <c r="AD139" s="35">
        <v>1</v>
      </c>
      <c r="AE139" s="12" t="s">
        <v>170</v>
      </c>
    </row>
    <row r="140" spans="1:31" ht="13.5" thickBot="1">
      <c r="A140" s="4" t="s">
        <v>45</v>
      </c>
      <c r="B140" s="33" t="s">
        <v>71</v>
      </c>
      <c r="C140" s="34" t="s">
        <v>166</v>
      </c>
      <c r="D140" s="4">
        <f t="shared" si="0"/>
        <v>23</v>
      </c>
      <c r="E140" t="str">
        <f t="shared" si="1"/>
        <v>1996-2019</v>
      </c>
      <c r="F140" s="4">
        <v>1996</v>
      </c>
      <c r="G140" s="4">
        <v>2019</v>
      </c>
      <c r="H140" s="4" t="s">
        <v>167</v>
      </c>
      <c r="I140" s="4"/>
      <c r="J140" s="4" t="s">
        <v>175</v>
      </c>
      <c r="K140" s="4"/>
      <c r="L140" s="4"/>
      <c r="M140" s="39" t="s">
        <v>335</v>
      </c>
      <c r="N140" s="4" t="s">
        <v>142</v>
      </c>
      <c r="O140" s="4" t="s">
        <v>169</v>
      </c>
      <c r="P140" s="4" t="s">
        <v>77</v>
      </c>
      <c r="Q140" s="4" t="s">
        <v>78</v>
      </c>
      <c r="R140" s="4" t="s">
        <v>79</v>
      </c>
      <c r="S140" s="4" t="s">
        <v>80</v>
      </c>
      <c r="T140" s="4" t="s">
        <v>120</v>
      </c>
      <c r="U140" s="4" t="s">
        <v>81</v>
      </c>
      <c r="V140" s="12">
        <v>12</v>
      </c>
      <c r="W140" s="12">
        <v>-1.428922947</v>
      </c>
      <c r="X140" s="12">
        <v>1.1227251730000001</v>
      </c>
      <c r="Y140" s="12">
        <v>-1.3541041869999999</v>
      </c>
      <c r="Z140" s="12">
        <v>1.1975439329999999</v>
      </c>
      <c r="AA140" s="12">
        <v>0.18577075100000001</v>
      </c>
      <c r="AB140" s="12">
        <v>0.83003952599999997</v>
      </c>
      <c r="AC140" s="4">
        <f t="shared" si="2"/>
        <v>0.16996047400000003</v>
      </c>
      <c r="AD140" s="35">
        <v>1</v>
      </c>
      <c r="AE140" s="12" t="s">
        <v>170</v>
      </c>
    </row>
    <row r="141" spans="1:31" ht="13.5" thickBot="1">
      <c r="A141" s="4" t="s">
        <v>45</v>
      </c>
      <c r="B141" s="33" t="s">
        <v>71</v>
      </c>
      <c r="C141" s="34" t="s">
        <v>166</v>
      </c>
      <c r="D141" s="4">
        <f t="shared" si="0"/>
        <v>22</v>
      </c>
      <c r="E141" t="str">
        <f t="shared" si="1"/>
        <v>1997-2019</v>
      </c>
      <c r="F141" s="4">
        <v>1997</v>
      </c>
      <c r="G141" s="4">
        <v>2019</v>
      </c>
      <c r="H141" s="4" t="s">
        <v>167</v>
      </c>
      <c r="I141" s="4"/>
      <c r="J141" s="4" t="s">
        <v>176</v>
      </c>
      <c r="K141" s="4"/>
      <c r="L141" s="4"/>
      <c r="M141" s="39" t="s">
        <v>336</v>
      </c>
      <c r="N141" s="4" t="s">
        <v>142</v>
      </c>
      <c r="O141" s="4" t="s">
        <v>169</v>
      </c>
      <c r="P141" s="4" t="s">
        <v>77</v>
      </c>
      <c r="Q141" s="4" t="s">
        <v>78</v>
      </c>
      <c r="R141" s="4" t="s">
        <v>79</v>
      </c>
      <c r="S141" s="4" t="s">
        <v>80</v>
      </c>
      <c r="T141" s="4" t="s">
        <v>120</v>
      </c>
      <c r="U141" s="4" t="s">
        <v>81</v>
      </c>
      <c r="V141" s="12">
        <v>14</v>
      </c>
      <c r="W141" s="12">
        <v>-1.141054045</v>
      </c>
      <c r="X141" s="12">
        <v>1.201109521</v>
      </c>
      <c r="Y141" s="12">
        <v>-1.1577888709999999</v>
      </c>
      <c r="Z141" s="12">
        <v>1.184374695</v>
      </c>
      <c r="AA141" s="12">
        <v>7.3593073999999994E-2</v>
      </c>
      <c r="AB141" s="12">
        <v>7.3593073999999994E-2</v>
      </c>
      <c r="AC141" s="4">
        <f t="shared" si="2"/>
        <v>0.92640692599999996</v>
      </c>
      <c r="AD141" s="35">
        <v>1</v>
      </c>
      <c r="AE141" s="12" t="s">
        <v>170</v>
      </c>
    </row>
    <row r="142" spans="1:31" ht="13.5" thickBot="1">
      <c r="A142" s="4" t="s">
        <v>45</v>
      </c>
      <c r="B142" s="33" t="s">
        <v>71</v>
      </c>
      <c r="C142" s="34" t="s">
        <v>166</v>
      </c>
      <c r="D142" s="4">
        <f t="shared" si="0"/>
        <v>23</v>
      </c>
      <c r="E142" t="str">
        <f t="shared" si="1"/>
        <v>1996-2019</v>
      </c>
      <c r="F142" s="4">
        <v>1996</v>
      </c>
      <c r="G142" s="4">
        <v>2019</v>
      </c>
      <c r="H142" s="4" t="s">
        <v>167</v>
      </c>
      <c r="I142" s="4"/>
      <c r="J142" s="4" t="s">
        <v>177</v>
      </c>
      <c r="K142" s="4"/>
      <c r="L142" s="4"/>
      <c r="M142" s="39" t="s">
        <v>337</v>
      </c>
      <c r="N142" s="4" t="s">
        <v>142</v>
      </c>
      <c r="O142" s="4" t="s">
        <v>169</v>
      </c>
      <c r="P142" s="4" t="s">
        <v>77</v>
      </c>
      <c r="Q142" s="4" t="s">
        <v>78</v>
      </c>
      <c r="R142" s="4" t="s">
        <v>79</v>
      </c>
      <c r="S142" s="4" t="s">
        <v>80</v>
      </c>
      <c r="T142" s="4" t="s">
        <v>120</v>
      </c>
      <c r="U142" s="4" t="s">
        <v>81</v>
      </c>
      <c r="V142" s="12">
        <v>15</v>
      </c>
      <c r="W142" s="12">
        <v>-1.060199707</v>
      </c>
      <c r="X142" s="12">
        <v>1.1864139579999999</v>
      </c>
      <c r="Y142" s="12">
        <v>-1.145586392</v>
      </c>
      <c r="Z142" s="12">
        <v>1.101027274</v>
      </c>
      <c r="AA142" s="12">
        <v>0.19762845800000001</v>
      </c>
      <c r="AB142" s="12">
        <v>0.80632411100000001</v>
      </c>
      <c r="AC142" s="4">
        <f t="shared" si="2"/>
        <v>0.19367588899999999</v>
      </c>
      <c r="AD142" s="35">
        <v>1</v>
      </c>
      <c r="AE142" s="12" t="s">
        <v>170</v>
      </c>
    </row>
    <row r="143" spans="1:31" ht="13.5" thickBot="1">
      <c r="A143" s="4" t="s">
        <v>45</v>
      </c>
      <c r="B143" s="33" t="s">
        <v>71</v>
      </c>
      <c r="C143" s="34" t="s">
        <v>166</v>
      </c>
      <c r="D143" s="4">
        <f t="shared" si="0"/>
        <v>20</v>
      </c>
      <c r="E143" t="str">
        <f t="shared" si="1"/>
        <v>1999-2019</v>
      </c>
      <c r="F143" s="4">
        <v>1999</v>
      </c>
      <c r="G143" s="4">
        <v>2019</v>
      </c>
      <c r="H143" s="4" t="s">
        <v>167</v>
      </c>
      <c r="I143" s="4"/>
      <c r="J143" s="4" t="s">
        <v>178</v>
      </c>
      <c r="K143" s="4"/>
      <c r="L143" s="4"/>
      <c r="M143" s="39" t="s">
        <v>338</v>
      </c>
      <c r="N143" s="4" t="s">
        <v>142</v>
      </c>
      <c r="O143" s="4" t="s">
        <v>169</v>
      </c>
      <c r="P143" s="4" t="s">
        <v>77</v>
      </c>
      <c r="Q143" s="4" t="s">
        <v>78</v>
      </c>
      <c r="R143" s="4" t="s">
        <v>79</v>
      </c>
      <c r="S143" s="4" t="s">
        <v>80</v>
      </c>
      <c r="T143" s="4" t="s">
        <v>120</v>
      </c>
      <c r="U143" s="4" t="s">
        <v>81</v>
      </c>
      <c r="V143" s="12">
        <v>11</v>
      </c>
      <c r="W143" s="12">
        <v>-0.61887413800000002</v>
      </c>
      <c r="X143" s="12">
        <v>1.168984483</v>
      </c>
      <c r="Y143" s="12">
        <v>-0.74527574900000004</v>
      </c>
      <c r="Z143" s="12">
        <v>1.0425828720000001</v>
      </c>
      <c r="AA143" s="12">
        <v>0.15094339600000001</v>
      </c>
      <c r="AB143" s="12">
        <v>0.84905660400000005</v>
      </c>
      <c r="AC143" s="4">
        <f t="shared" si="2"/>
        <v>0.15094339599999995</v>
      </c>
      <c r="AD143" s="35">
        <v>1</v>
      </c>
      <c r="AE143" s="12" t="s">
        <v>170</v>
      </c>
    </row>
    <row r="144" spans="1:31" ht="13.5" thickBot="1">
      <c r="A144" s="4" t="s">
        <v>45</v>
      </c>
      <c r="B144" s="33" t="s">
        <v>71</v>
      </c>
      <c r="C144" s="34" t="s">
        <v>166</v>
      </c>
      <c r="D144" s="4">
        <f t="shared" si="0"/>
        <v>21</v>
      </c>
      <c r="E144" t="str">
        <f t="shared" si="1"/>
        <v>1998-2019</v>
      </c>
      <c r="F144" s="4">
        <v>1998</v>
      </c>
      <c r="G144" s="4">
        <v>2019</v>
      </c>
      <c r="H144" s="4" t="s">
        <v>167</v>
      </c>
      <c r="I144" s="4"/>
      <c r="J144" s="4" t="s">
        <v>179</v>
      </c>
      <c r="K144" s="4"/>
      <c r="L144" s="4"/>
      <c r="M144" s="39" t="s">
        <v>339</v>
      </c>
      <c r="N144" s="4" t="s">
        <v>142</v>
      </c>
      <c r="O144" s="4" t="s">
        <v>169</v>
      </c>
      <c r="P144" s="4" t="s">
        <v>77</v>
      </c>
      <c r="Q144" s="4" t="s">
        <v>78</v>
      </c>
      <c r="R144" s="4" t="s">
        <v>79</v>
      </c>
      <c r="S144" s="4" t="s">
        <v>80</v>
      </c>
      <c r="T144" s="4" t="s">
        <v>120</v>
      </c>
      <c r="U144" s="4" t="s">
        <v>81</v>
      </c>
      <c r="V144" s="12">
        <v>13</v>
      </c>
      <c r="W144" s="12">
        <v>-1.5527382839999999</v>
      </c>
      <c r="X144" s="12">
        <v>1.007917833</v>
      </c>
      <c r="Y144" s="12">
        <v>-1.4870583479999999</v>
      </c>
      <c r="Z144" s="12">
        <v>1.073597769</v>
      </c>
      <c r="AA144" s="12">
        <v>0.25238095199999999</v>
      </c>
      <c r="AB144" s="12">
        <v>0.76666666699999997</v>
      </c>
      <c r="AC144" s="4">
        <f t="shared" si="2"/>
        <v>0.23333333300000003</v>
      </c>
      <c r="AD144" s="35">
        <v>1</v>
      </c>
      <c r="AE144" s="12" t="s">
        <v>170</v>
      </c>
    </row>
    <row r="145" spans="1:31" ht="13.5" thickBot="1">
      <c r="A145" s="4" t="s">
        <v>45</v>
      </c>
      <c r="B145" s="33" t="s">
        <v>71</v>
      </c>
      <c r="C145" s="34" t="s">
        <v>166</v>
      </c>
      <c r="D145" s="4">
        <f t="shared" si="0"/>
        <v>23</v>
      </c>
      <c r="E145" t="str">
        <f t="shared" si="1"/>
        <v>1996-2019</v>
      </c>
      <c r="F145" s="4">
        <v>1996</v>
      </c>
      <c r="G145" s="4">
        <v>2019</v>
      </c>
      <c r="H145" s="4" t="s">
        <v>167</v>
      </c>
      <c r="I145" s="4"/>
      <c r="J145" s="4" t="s">
        <v>180</v>
      </c>
      <c r="K145" s="4"/>
      <c r="L145" s="4"/>
      <c r="M145" s="39" t="s">
        <v>340</v>
      </c>
      <c r="N145" s="4" t="s">
        <v>142</v>
      </c>
      <c r="O145" s="4" t="s">
        <v>169</v>
      </c>
      <c r="P145" s="4" t="s">
        <v>77</v>
      </c>
      <c r="Q145" s="4" t="s">
        <v>78</v>
      </c>
      <c r="R145" s="4" t="s">
        <v>79</v>
      </c>
      <c r="S145" s="4" t="s">
        <v>80</v>
      </c>
      <c r="T145" s="4" t="s">
        <v>120</v>
      </c>
      <c r="U145" s="4" t="s">
        <v>81</v>
      </c>
      <c r="V145" s="12">
        <v>11</v>
      </c>
      <c r="W145" s="12">
        <v>-1.620185175</v>
      </c>
      <c r="X145" s="12">
        <v>1.157275125</v>
      </c>
      <c r="Y145" s="12">
        <v>-1.638299046</v>
      </c>
      <c r="Z145" s="12">
        <v>1.1391612529999999</v>
      </c>
      <c r="AA145" s="12">
        <v>5.1383399000000003E-2</v>
      </c>
      <c r="AB145" s="12">
        <v>5.1383399000000003E-2</v>
      </c>
      <c r="AC145" s="4">
        <f t="shared" si="2"/>
        <v>0.948616601</v>
      </c>
      <c r="AD145" s="35">
        <v>1</v>
      </c>
      <c r="AE145" s="12" t="s">
        <v>170</v>
      </c>
    </row>
    <row r="146" spans="1:31" ht="13.5" thickBot="1">
      <c r="A146" s="4" t="s">
        <v>45</v>
      </c>
      <c r="B146" s="33" t="s">
        <v>71</v>
      </c>
      <c r="C146" s="34" t="s">
        <v>166</v>
      </c>
      <c r="D146" s="4">
        <f t="shared" si="0"/>
        <v>12</v>
      </c>
      <c r="E146" t="str">
        <f t="shared" si="1"/>
        <v>2007-2019</v>
      </c>
      <c r="F146" s="4">
        <v>2007</v>
      </c>
      <c r="G146" s="4">
        <v>2019</v>
      </c>
      <c r="H146" s="4" t="s">
        <v>167</v>
      </c>
      <c r="I146" s="4"/>
      <c r="J146" s="4" t="s">
        <v>181</v>
      </c>
      <c r="K146" s="4"/>
      <c r="L146" s="4"/>
      <c r="M146" s="39" t="s">
        <v>341</v>
      </c>
      <c r="N146" s="4" t="s">
        <v>142</v>
      </c>
      <c r="O146" s="4" t="s">
        <v>169</v>
      </c>
      <c r="P146" s="4" t="s">
        <v>77</v>
      </c>
      <c r="Q146" s="4" t="s">
        <v>78</v>
      </c>
      <c r="R146" s="4" t="s">
        <v>79</v>
      </c>
      <c r="S146" s="4" t="s">
        <v>80</v>
      </c>
      <c r="T146" s="4" t="s">
        <v>120</v>
      </c>
      <c r="U146" s="4" t="s">
        <v>81</v>
      </c>
      <c r="V146" s="12">
        <v>10</v>
      </c>
      <c r="W146" s="12">
        <v>-1.3258252150000001</v>
      </c>
      <c r="X146" s="12">
        <v>0.26516504299999999</v>
      </c>
      <c r="Y146" s="12">
        <v>-1.4462807900000001</v>
      </c>
      <c r="Z146" s="12">
        <v>0.14470946800000001</v>
      </c>
      <c r="AA146" s="12">
        <v>0</v>
      </c>
      <c r="AB146" s="12">
        <v>0</v>
      </c>
      <c r="AC146" s="4">
        <f t="shared" si="2"/>
        <v>1</v>
      </c>
      <c r="AD146" s="35">
        <v>1</v>
      </c>
      <c r="AE146" s="12" t="s">
        <v>170</v>
      </c>
    </row>
    <row r="147" spans="1:31" ht="13.5" thickBot="1">
      <c r="A147" s="4" t="s">
        <v>45</v>
      </c>
      <c r="B147" s="33" t="s">
        <v>71</v>
      </c>
      <c r="C147" s="34" t="s">
        <v>166</v>
      </c>
      <c r="D147" s="4">
        <f t="shared" si="0"/>
        <v>23</v>
      </c>
      <c r="E147" t="str">
        <f t="shared" si="1"/>
        <v>1996-2019</v>
      </c>
      <c r="F147" s="4">
        <v>1996</v>
      </c>
      <c r="G147" s="4">
        <v>2019</v>
      </c>
      <c r="H147" s="4" t="s">
        <v>167</v>
      </c>
      <c r="I147" s="4"/>
      <c r="J147" s="4" t="s">
        <v>182</v>
      </c>
      <c r="K147" s="4"/>
      <c r="L147" s="4"/>
      <c r="M147" s="39" t="s">
        <v>342</v>
      </c>
      <c r="N147" s="4" t="s">
        <v>142</v>
      </c>
      <c r="O147" s="4" t="s">
        <v>169</v>
      </c>
      <c r="P147" s="4" t="s">
        <v>77</v>
      </c>
      <c r="Q147" s="4" t="s">
        <v>78</v>
      </c>
      <c r="R147" s="4" t="s">
        <v>79</v>
      </c>
      <c r="S147" s="4" t="s">
        <v>80</v>
      </c>
      <c r="T147" s="4" t="s">
        <v>120</v>
      </c>
      <c r="U147" s="4" t="s">
        <v>81</v>
      </c>
      <c r="V147" s="12">
        <v>15</v>
      </c>
      <c r="W147" s="12">
        <v>-0.49808423800000001</v>
      </c>
      <c r="X147" s="12">
        <v>1.532566887</v>
      </c>
      <c r="Y147" s="12">
        <v>-0.589072068</v>
      </c>
      <c r="Z147" s="12">
        <v>1.441579057</v>
      </c>
      <c r="AA147" s="12">
        <v>0.308300395</v>
      </c>
      <c r="AB147" s="12">
        <v>0.69960474299999997</v>
      </c>
      <c r="AC147" s="4">
        <f t="shared" si="2"/>
        <v>0.30039525700000003</v>
      </c>
      <c r="AD147" s="35">
        <v>1</v>
      </c>
      <c r="AE147" s="12" t="s">
        <v>170</v>
      </c>
    </row>
    <row r="148" spans="1:31" ht="13.5" thickBot="1">
      <c r="A148" s="4" t="s">
        <v>45</v>
      </c>
      <c r="B148" s="33" t="s">
        <v>71</v>
      </c>
      <c r="C148" s="34" t="s">
        <v>166</v>
      </c>
      <c r="D148" s="4">
        <f t="shared" si="0"/>
        <v>23</v>
      </c>
      <c r="E148" t="str">
        <f t="shared" si="1"/>
        <v>1996-2019</v>
      </c>
      <c r="F148" s="4">
        <v>1996</v>
      </c>
      <c r="G148" s="4">
        <v>2019</v>
      </c>
      <c r="H148" s="4" t="s">
        <v>167</v>
      </c>
      <c r="I148" s="4"/>
      <c r="J148" s="4" t="s">
        <v>183</v>
      </c>
      <c r="K148" s="4"/>
      <c r="L148" s="4"/>
      <c r="M148" s="39" t="s">
        <v>343</v>
      </c>
      <c r="N148" s="4" t="s">
        <v>142</v>
      </c>
      <c r="O148" s="4" t="s">
        <v>169</v>
      </c>
      <c r="P148" s="4" t="s">
        <v>77</v>
      </c>
      <c r="Q148" s="4" t="s">
        <v>78</v>
      </c>
      <c r="R148" s="4" t="s">
        <v>79</v>
      </c>
      <c r="S148" s="4" t="s">
        <v>80</v>
      </c>
      <c r="T148" s="4" t="s">
        <v>120</v>
      </c>
      <c r="U148" s="4" t="s">
        <v>81</v>
      </c>
      <c r="V148" s="12">
        <v>17</v>
      </c>
      <c r="W148" s="12">
        <v>-0.68306300200000003</v>
      </c>
      <c r="X148" s="12">
        <v>0.98361072299999996</v>
      </c>
      <c r="Y148" s="12">
        <v>-0.57111194600000004</v>
      </c>
      <c r="Z148" s="12">
        <v>1.0955617790000001</v>
      </c>
      <c r="AA148" s="12">
        <v>0.54545454500000001</v>
      </c>
      <c r="AB148" s="12">
        <v>0.46245059300000002</v>
      </c>
      <c r="AC148" s="4">
        <f t="shared" si="2"/>
        <v>0.53754940699999998</v>
      </c>
      <c r="AD148" s="35">
        <v>1</v>
      </c>
      <c r="AE148" s="12" t="s">
        <v>170</v>
      </c>
    </row>
    <row r="149" spans="1:31" ht="13.5" thickBot="1">
      <c r="A149" s="4" t="s">
        <v>45</v>
      </c>
      <c r="B149" s="33" t="s">
        <v>71</v>
      </c>
      <c r="C149" s="34" t="s">
        <v>166</v>
      </c>
      <c r="D149" s="4">
        <f t="shared" si="0"/>
        <v>23</v>
      </c>
      <c r="E149" t="str">
        <f t="shared" si="1"/>
        <v>1996-2019</v>
      </c>
      <c r="F149" s="4">
        <v>1996</v>
      </c>
      <c r="G149" s="4">
        <v>2019</v>
      </c>
      <c r="H149" s="4" t="s">
        <v>167</v>
      </c>
      <c r="I149" s="4"/>
      <c r="J149" s="4" t="s">
        <v>184</v>
      </c>
      <c r="K149" s="4"/>
      <c r="L149" s="4"/>
      <c r="M149" s="39" t="s">
        <v>344</v>
      </c>
      <c r="N149" s="4" t="s">
        <v>142</v>
      </c>
      <c r="O149" s="4" t="s">
        <v>169</v>
      </c>
      <c r="P149" s="4" t="s">
        <v>77</v>
      </c>
      <c r="Q149" s="4" t="s">
        <v>78</v>
      </c>
      <c r="R149" s="4" t="s">
        <v>79</v>
      </c>
      <c r="S149" s="4" t="s">
        <v>80</v>
      </c>
      <c r="T149" s="4" t="s">
        <v>120</v>
      </c>
      <c r="U149" s="4" t="s">
        <v>81</v>
      </c>
      <c r="V149" s="12">
        <v>21</v>
      </c>
      <c r="W149" s="12">
        <v>-1.4260841230000001</v>
      </c>
      <c r="X149" s="12">
        <v>0.50705213299999996</v>
      </c>
      <c r="Y149" s="12">
        <v>-1.3729644539999999</v>
      </c>
      <c r="Z149" s="12">
        <v>0.56017180099999997</v>
      </c>
      <c r="AA149" s="12">
        <v>0.21951219499999999</v>
      </c>
      <c r="AB149" s="12">
        <v>0.21951219499999999</v>
      </c>
      <c r="AC149" s="4">
        <f t="shared" si="2"/>
        <v>0.78048780500000003</v>
      </c>
      <c r="AD149" s="35">
        <v>1</v>
      </c>
      <c r="AE149" s="12" t="s">
        <v>170</v>
      </c>
    </row>
    <row r="150" spans="1:31" ht="13.5" thickBot="1">
      <c r="A150" s="4" t="s">
        <v>45</v>
      </c>
      <c r="B150" s="33" t="s">
        <v>71</v>
      </c>
      <c r="C150" s="34" t="s">
        <v>166</v>
      </c>
      <c r="D150" s="4">
        <f t="shared" si="0"/>
        <v>23</v>
      </c>
      <c r="E150" t="str">
        <f t="shared" si="1"/>
        <v>1996-2019</v>
      </c>
      <c r="F150" s="4">
        <v>1996</v>
      </c>
      <c r="G150" s="4">
        <v>2019</v>
      </c>
      <c r="H150" s="4" t="s">
        <v>167</v>
      </c>
      <c r="I150" s="4"/>
      <c r="J150" s="4" t="s">
        <v>185</v>
      </c>
      <c r="K150" s="4"/>
      <c r="L150" s="4"/>
      <c r="M150" s="39" t="s">
        <v>345</v>
      </c>
      <c r="N150" s="4" t="s">
        <v>142</v>
      </c>
      <c r="O150" s="4" t="s">
        <v>169</v>
      </c>
      <c r="P150" s="4" t="s">
        <v>77</v>
      </c>
      <c r="Q150" s="4" t="s">
        <v>78</v>
      </c>
      <c r="R150" s="4" t="s">
        <v>79</v>
      </c>
      <c r="S150" s="4" t="s">
        <v>80</v>
      </c>
      <c r="T150" s="4" t="s">
        <v>120</v>
      </c>
      <c r="U150" s="4" t="s">
        <v>81</v>
      </c>
      <c r="V150" s="12">
        <v>15</v>
      </c>
      <c r="W150" s="12">
        <v>-0.386831429</v>
      </c>
      <c r="X150" s="12">
        <v>1.160494286</v>
      </c>
      <c r="Y150" s="12">
        <v>-0.47092521799999998</v>
      </c>
      <c r="Z150" s="12">
        <v>1.0764004970000001</v>
      </c>
      <c r="AA150" s="12">
        <v>0.221343874</v>
      </c>
      <c r="AB150" s="12">
        <v>0.81027667999999997</v>
      </c>
      <c r="AC150" s="4">
        <f t="shared" si="2"/>
        <v>0.18972332000000003</v>
      </c>
      <c r="AD150" s="35">
        <v>1</v>
      </c>
      <c r="AE150" s="12" t="s">
        <v>170</v>
      </c>
    </row>
    <row r="151" spans="1:31" ht="13.5" thickBot="1">
      <c r="A151" s="4" t="s">
        <v>45</v>
      </c>
      <c r="B151" s="33" t="s">
        <v>71</v>
      </c>
      <c r="C151" s="34" t="s">
        <v>166</v>
      </c>
      <c r="D151" s="4">
        <f t="shared" si="0"/>
        <v>23</v>
      </c>
      <c r="E151" t="str">
        <f t="shared" si="1"/>
        <v>1996-2019</v>
      </c>
      <c r="F151" s="4">
        <v>1996</v>
      </c>
      <c r="G151" s="4">
        <v>2019</v>
      </c>
      <c r="H151" s="4" t="s">
        <v>167</v>
      </c>
      <c r="I151" s="4"/>
      <c r="J151" s="4" t="s">
        <v>186</v>
      </c>
      <c r="K151" s="4"/>
      <c r="L151" s="4"/>
      <c r="M151" s="39" t="s">
        <v>346</v>
      </c>
      <c r="N151" s="4" t="s">
        <v>142</v>
      </c>
      <c r="O151" s="4" t="s">
        <v>169</v>
      </c>
      <c r="P151" s="4" t="s">
        <v>77</v>
      </c>
      <c r="Q151" s="4" t="s">
        <v>78</v>
      </c>
      <c r="R151" s="4" t="s">
        <v>79</v>
      </c>
      <c r="S151" s="4" t="s">
        <v>80</v>
      </c>
      <c r="T151" s="4" t="s">
        <v>120</v>
      </c>
      <c r="U151" s="4" t="s">
        <v>81</v>
      </c>
      <c r="V151" s="12">
        <v>20</v>
      </c>
      <c r="W151" s="12">
        <v>-1.1552073190000001</v>
      </c>
      <c r="X151" s="12">
        <v>1.444009149</v>
      </c>
      <c r="Y151" s="12">
        <v>-1.161656952</v>
      </c>
      <c r="Z151" s="12">
        <v>1.4375595160000001</v>
      </c>
      <c r="AA151" s="12">
        <v>3.125E-2</v>
      </c>
      <c r="AB151" s="12">
        <v>3.125E-2</v>
      </c>
      <c r="AC151" s="4">
        <f t="shared" si="2"/>
        <v>0.96875</v>
      </c>
      <c r="AD151" s="35">
        <v>1</v>
      </c>
      <c r="AE151" s="12" t="s">
        <v>170</v>
      </c>
    </row>
    <row r="152" spans="1:31" ht="13.5" thickBot="1">
      <c r="A152" s="4" t="s">
        <v>45</v>
      </c>
      <c r="B152" s="33" t="s">
        <v>71</v>
      </c>
      <c r="C152" s="34" t="s">
        <v>166</v>
      </c>
      <c r="D152" s="4">
        <f t="shared" si="0"/>
        <v>23</v>
      </c>
      <c r="E152" t="str">
        <f t="shared" si="1"/>
        <v>1996-2019</v>
      </c>
      <c r="F152" s="4">
        <v>1996</v>
      </c>
      <c r="G152" s="4">
        <v>2019</v>
      </c>
      <c r="H152" s="4" t="s">
        <v>167</v>
      </c>
      <c r="I152" s="4"/>
      <c r="J152" s="4" t="s">
        <v>187</v>
      </c>
      <c r="K152" s="4"/>
      <c r="L152" s="4"/>
      <c r="M152" s="39" t="s">
        <v>347</v>
      </c>
      <c r="N152" s="4" t="s">
        <v>142</v>
      </c>
      <c r="O152" s="4" t="s">
        <v>169</v>
      </c>
      <c r="P152" s="4" t="s">
        <v>77</v>
      </c>
      <c r="Q152" s="4" t="s">
        <v>78</v>
      </c>
      <c r="R152" s="4" t="s">
        <v>79</v>
      </c>
      <c r="S152" s="4" t="s">
        <v>80</v>
      </c>
      <c r="T152" s="4" t="s">
        <v>120</v>
      </c>
      <c r="U152" s="4" t="s">
        <v>81</v>
      </c>
      <c r="V152" s="12">
        <v>16</v>
      </c>
      <c r="W152" s="12">
        <v>-0.61603343499999996</v>
      </c>
      <c r="X152" s="12">
        <v>0.947743746</v>
      </c>
      <c r="Y152" s="12">
        <v>-0.70615150299999996</v>
      </c>
      <c r="Z152" s="12">
        <v>0.857625678</v>
      </c>
      <c r="AA152" s="12">
        <v>0.26086956500000003</v>
      </c>
      <c r="AB152" s="12">
        <v>0.73913043499999997</v>
      </c>
      <c r="AC152" s="4">
        <f t="shared" si="2"/>
        <v>0.26086956500000003</v>
      </c>
      <c r="AD152" s="35">
        <v>1</v>
      </c>
      <c r="AE152" s="12" t="s">
        <v>170</v>
      </c>
    </row>
    <row r="153" spans="1:31" ht="13.5" thickBot="1">
      <c r="A153" s="4" t="s">
        <v>45</v>
      </c>
      <c r="B153" s="33" t="s">
        <v>71</v>
      </c>
      <c r="C153" s="34" t="s">
        <v>166</v>
      </c>
      <c r="D153" s="4">
        <f t="shared" si="0"/>
        <v>23</v>
      </c>
      <c r="E153" t="str">
        <f t="shared" si="1"/>
        <v>1996-2019</v>
      </c>
      <c r="F153" s="4">
        <v>1996</v>
      </c>
      <c r="G153" s="4">
        <v>2019</v>
      </c>
      <c r="H153" s="4" t="s">
        <v>167</v>
      </c>
      <c r="I153" s="4"/>
      <c r="J153" s="4" t="s">
        <v>188</v>
      </c>
      <c r="K153" s="4"/>
      <c r="L153" s="4"/>
      <c r="M153" s="39" t="s">
        <v>348</v>
      </c>
      <c r="N153" s="4" t="s">
        <v>142</v>
      </c>
      <c r="O153" s="4" t="s">
        <v>169</v>
      </c>
      <c r="P153" s="4" t="s">
        <v>77</v>
      </c>
      <c r="Q153" s="4" t="s">
        <v>78</v>
      </c>
      <c r="R153" s="4" t="s">
        <v>79</v>
      </c>
      <c r="S153" s="4" t="s">
        <v>80</v>
      </c>
      <c r="T153" s="4" t="s">
        <v>120</v>
      </c>
      <c r="U153" s="4" t="s">
        <v>81</v>
      </c>
      <c r="V153" s="12">
        <v>15</v>
      </c>
      <c r="W153" s="12">
        <v>-1.758088251</v>
      </c>
      <c r="X153" s="12">
        <v>1.0946587219999999</v>
      </c>
      <c r="Y153" s="12">
        <v>-1.701927499</v>
      </c>
      <c r="Z153" s="12">
        <v>1.150819474</v>
      </c>
      <c r="AA153" s="12">
        <v>0.29644268800000001</v>
      </c>
      <c r="AB153" s="12">
        <v>0.29644268800000001</v>
      </c>
      <c r="AC153" s="4">
        <f t="shared" si="2"/>
        <v>0.70355731200000005</v>
      </c>
      <c r="AD153" s="35">
        <v>1</v>
      </c>
      <c r="AE153" s="12" t="s">
        <v>170</v>
      </c>
    </row>
    <row r="154" spans="1:31" ht="13.5" thickBot="1">
      <c r="A154" s="4" t="s">
        <v>45</v>
      </c>
      <c r="B154" s="33" t="s">
        <v>71</v>
      </c>
      <c r="C154" s="34" t="s">
        <v>166</v>
      </c>
      <c r="D154" s="4">
        <f t="shared" si="0"/>
        <v>21</v>
      </c>
      <c r="E154" t="str">
        <f t="shared" si="1"/>
        <v>1998-2019</v>
      </c>
      <c r="F154" s="4">
        <v>1998</v>
      </c>
      <c r="G154" s="4">
        <v>2019</v>
      </c>
      <c r="H154" s="4" t="s">
        <v>167</v>
      </c>
      <c r="I154" s="4"/>
      <c r="J154" s="4" t="s">
        <v>189</v>
      </c>
      <c r="K154" s="4"/>
      <c r="L154" s="4"/>
      <c r="M154" s="39" t="s">
        <v>349</v>
      </c>
      <c r="N154" s="4" t="s">
        <v>142</v>
      </c>
      <c r="O154" s="4" t="s">
        <v>169</v>
      </c>
      <c r="P154" s="4" t="s">
        <v>77</v>
      </c>
      <c r="Q154" s="4" t="s">
        <v>78</v>
      </c>
      <c r="R154" s="4" t="s">
        <v>79</v>
      </c>
      <c r="S154" s="4" t="s">
        <v>80</v>
      </c>
      <c r="T154" s="4" t="s">
        <v>120</v>
      </c>
      <c r="U154" s="4" t="s">
        <v>81</v>
      </c>
      <c r="V154" s="12">
        <v>13</v>
      </c>
      <c r="W154" s="12">
        <v>-0.64732553100000001</v>
      </c>
      <c r="X154" s="12">
        <v>1.5300421639999999</v>
      </c>
      <c r="Y154" s="12">
        <v>-0.67363481000000003</v>
      </c>
      <c r="Z154" s="12">
        <v>1.503732885</v>
      </c>
      <c r="AA154" s="12">
        <v>0.33870967699999999</v>
      </c>
      <c r="AB154" s="12">
        <v>0.33870967699999999</v>
      </c>
      <c r="AC154" s="4">
        <f t="shared" si="2"/>
        <v>0.66129032300000001</v>
      </c>
      <c r="AD154" s="35">
        <v>1</v>
      </c>
      <c r="AE154" s="12" t="s">
        <v>170</v>
      </c>
    </row>
    <row r="155" spans="1:31" ht="13.5" thickBot="1">
      <c r="A155" s="4" t="s">
        <v>45</v>
      </c>
      <c r="B155" s="33" t="s">
        <v>71</v>
      </c>
      <c r="C155" s="34" t="s">
        <v>166</v>
      </c>
      <c r="D155" s="4">
        <f t="shared" si="0"/>
        <v>23</v>
      </c>
      <c r="E155" t="str">
        <f t="shared" si="1"/>
        <v>1996-2019</v>
      </c>
      <c r="F155" s="4">
        <v>1996</v>
      </c>
      <c r="G155" s="4">
        <v>2019</v>
      </c>
      <c r="H155" s="4" t="s">
        <v>167</v>
      </c>
      <c r="I155" s="4"/>
      <c r="J155" s="4" t="s">
        <v>190</v>
      </c>
      <c r="K155" s="4"/>
      <c r="L155" s="4"/>
      <c r="M155" s="39" t="s">
        <v>350</v>
      </c>
      <c r="N155" s="4" t="s">
        <v>142</v>
      </c>
      <c r="O155" s="4" t="s">
        <v>169</v>
      </c>
      <c r="P155" s="4" t="s">
        <v>77</v>
      </c>
      <c r="Q155" s="4" t="s">
        <v>78</v>
      </c>
      <c r="R155" s="4" t="s">
        <v>79</v>
      </c>
      <c r="S155" s="4" t="s">
        <v>80</v>
      </c>
      <c r="T155" s="4" t="s">
        <v>120</v>
      </c>
      <c r="U155" s="4" t="s">
        <v>81</v>
      </c>
      <c r="V155" s="12">
        <v>15</v>
      </c>
      <c r="W155" s="12">
        <v>-0.89887025899999995</v>
      </c>
      <c r="X155" s="12">
        <v>1.498117098</v>
      </c>
      <c r="Y155" s="12">
        <v>-0.95571580899999997</v>
      </c>
      <c r="Z155" s="12">
        <v>1.441271548</v>
      </c>
      <c r="AA155" s="12">
        <v>0.18972332</v>
      </c>
      <c r="AB155" s="12">
        <v>0.18972332</v>
      </c>
      <c r="AC155" s="4">
        <f t="shared" si="2"/>
        <v>0.81027667999999997</v>
      </c>
      <c r="AD155" s="35">
        <v>1</v>
      </c>
      <c r="AE155" s="12" t="s">
        <v>170</v>
      </c>
    </row>
    <row r="156" spans="1:31" ht="13.5" thickBot="1">
      <c r="A156" s="4" t="s">
        <v>45</v>
      </c>
      <c r="B156" s="33" t="s">
        <v>71</v>
      </c>
      <c r="C156" s="34" t="s">
        <v>166</v>
      </c>
      <c r="D156" s="4">
        <f t="shared" si="0"/>
        <v>23</v>
      </c>
      <c r="E156" t="str">
        <f t="shared" si="1"/>
        <v>1996-2019</v>
      </c>
      <c r="F156" s="4">
        <v>1996</v>
      </c>
      <c r="G156" s="4">
        <v>2019</v>
      </c>
      <c r="H156" s="4" t="s">
        <v>167</v>
      </c>
      <c r="I156" s="4"/>
      <c r="J156" s="4" t="s">
        <v>191</v>
      </c>
      <c r="K156" s="4"/>
      <c r="L156" s="4"/>
      <c r="M156" s="39" t="s">
        <v>351</v>
      </c>
      <c r="N156" s="4" t="s">
        <v>142</v>
      </c>
      <c r="O156" s="4" t="s">
        <v>169</v>
      </c>
      <c r="P156" s="4" t="s">
        <v>77</v>
      </c>
      <c r="Q156" s="4" t="s">
        <v>78</v>
      </c>
      <c r="R156" s="4" t="s">
        <v>79</v>
      </c>
      <c r="S156" s="4" t="s">
        <v>80</v>
      </c>
      <c r="T156" s="4" t="s">
        <v>120</v>
      </c>
      <c r="U156" s="4" t="s">
        <v>81</v>
      </c>
      <c r="V156" s="12">
        <v>17</v>
      </c>
      <c r="W156" s="12">
        <v>-1.8964632079999999</v>
      </c>
      <c r="X156" s="12">
        <v>1.4223474060000001</v>
      </c>
      <c r="Y156" s="12">
        <v>-1.8686346709999999</v>
      </c>
      <c r="Z156" s="12">
        <v>1.450175942</v>
      </c>
      <c r="AA156" s="12">
        <v>0.490118577</v>
      </c>
      <c r="AB156" s="12">
        <v>0.490118577</v>
      </c>
      <c r="AC156" s="4">
        <f t="shared" si="2"/>
        <v>0.50988142299999994</v>
      </c>
      <c r="AD156" s="35">
        <v>1</v>
      </c>
      <c r="AE156" s="12" t="s">
        <v>170</v>
      </c>
    </row>
    <row r="157" spans="1:31" ht="13.5" thickBot="1">
      <c r="A157" s="4" t="s">
        <v>45</v>
      </c>
      <c r="B157" s="33" t="s">
        <v>71</v>
      </c>
      <c r="C157" s="34" t="s">
        <v>166</v>
      </c>
      <c r="D157" s="4">
        <f t="shared" si="0"/>
        <v>23</v>
      </c>
      <c r="E157" t="str">
        <f t="shared" si="1"/>
        <v>1996-2019</v>
      </c>
      <c r="F157" s="4">
        <v>1996</v>
      </c>
      <c r="G157" s="4">
        <v>2019</v>
      </c>
      <c r="H157" s="4" t="s">
        <v>167</v>
      </c>
      <c r="I157" s="4"/>
      <c r="J157" s="4" t="s">
        <v>192</v>
      </c>
      <c r="K157" s="4"/>
      <c r="L157" s="4"/>
      <c r="M157" s="39" t="s">
        <v>352</v>
      </c>
      <c r="N157" s="4" t="s">
        <v>142</v>
      </c>
      <c r="O157" s="4" t="s">
        <v>169</v>
      </c>
      <c r="P157" s="4" t="s">
        <v>77</v>
      </c>
      <c r="Q157" s="4" t="s">
        <v>78</v>
      </c>
      <c r="R157" s="4" t="s">
        <v>79</v>
      </c>
      <c r="S157" s="4" t="s">
        <v>80</v>
      </c>
      <c r="T157" s="4" t="s">
        <v>120</v>
      </c>
      <c r="U157" s="4" t="s">
        <v>81</v>
      </c>
      <c r="V157" s="12">
        <v>13</v>
      </c>
      <c r="W157" s="12">
        <v>-1.1928680599999999</v>
      </c>
      <c r="X157" s="12">
        <v>1.473542898</v>
      </c>
      <c r="Y157" s="12">
        <v>-1.243877661</v>
      </c>
      <c r="Z157" s="12">
        <v>1.422533297</v>
      </c>
      <c r="AA157" s="12">
        <v>6.3241107000000005E-2</v>
      </c>
      <c r="AB157" s="12">
        <v>6.3241107000000005E-2</v>
      </c>
      <c r="AC157" s="4">
        <f t="shared" si="2"/>
        <v>0.93675889300000004</v>
      </c>
      <c r="AD157" s="35">
        <v>1</v>
      </c>
      <c r="AE157" s="12" t="s">
        <v>170</v>
      </c>
    </row>
    <row r="158" spans="1:31" ht="13.5" thickBot="1">
      <c r="A158" s="4" t="s">
        <v>45</v>
      </c>
      <c r="B158" s="33" t="s">
        <v>71</v>
      </c>
      <c r="C158" s="34" t="s">
        <v>166</v>
      </c>
      <c r="D158" s="4">
        <f t="shared" si="0"/>
        <v>23</v>
      </c>
      <c r="E158" t="str">
        <f t="shared" si="1"/>
        <v>1996-2019</v>
      </c>
      <c r="F158" s="4">
        <v>1996</v>
      </c>
      <c r="G158" s="4">
        <v>2019</v>
      </c>
      <c r="H158" s="4" t="s">
        <v>167</v>
      </c>
      <c r="I158" s="4"/>
      <c r="J158" s="4" t="s">
        <v>193</v>
      </c>
      <c r="K158" s="4"/>
      <c r="L158" s="4"/>
      <c r="M158" s="39" t="s">
        <v>353</v>
      </c>
      <c r="N158" s="4" t="s">
        <v>142</v>
      </c>
      <c r="O158" s="4" t="s">
        <v>169</v>
      </c>
      <c r="P158" s="4" t="s">
        <v>77</v>
      </c>
      <c r="Q158" s="4" t="s">
        <v>78</v>
      </c>
      <c r="R158" s="4" t="s">
        <v>79</v>
      </c>
      <c r="S158" s="4" t="s">
        <v>80</v>
      </c>
      <c r="T158" s="4" t="s">
        <v>120</v>
      </c>
      <c r="U158" s="4" t="s">
        <v>81</v>
      </c>
      <c r="V158" s="12">
        <v>17</v>
      </c>
      <c r="W158" s="12">
        <v>-0.97447343399999997</v>
      </c>
      <c r="X158" s="12">
        <v>1.1204685510000001</v>
      </c>
      <c r="Y158" s="12">
        <v>-0.85995789300000003</v>
      </c>
      <c r="Z158" s="12">
        <v>1.234984093</v>
      </c>
      <c r="AA158" s="12">
        <v>0.54150197600000005</v>
      </c>
      <c r="AB158" s="12">
        <v>0.46245059300000002</v>
      </c>
      <c r="AC158" s="4">
        <f t="shared" si="2"/>
        <v>0.53754940699999998</v>
      </c>
      <c r="AD158" s="35">
        <v>1</v>
      </c>
      <c r="AE158" s="12" t="s">
        <v>170</v>
      </c>
    </row>
    <row r="159" spans="1:31" ht="13.5" thickBot="1">
      <c r="A159" s="4" t="s">
        <v>45</v>
      </c>
      <c r="B159" s="33" t="s">
        <v>71</v>
      </c>
      <c r="C159" s="34" t="s">
        <v>166</v>
      </c>
      <c r="D159" s="4">
        <f t="shared" si="0"/>
        <v>23</v>
      </c>
      <c r="E159" t="str">
        <f t="shared" si="1"/>
        <v>1996-2019</v>
      </c>
      <c r="F159" s="4">
        <v>1996</v>
      </c>
      <c r="G159" s="4">
        <v>2019</v>
      </c>
      <c r="H159" s="4" t="s">
        <v>167</v>
      </c>
      <c r="I159" s="4"/>
      <c r="J159" s="4" t="s">
        <v>194</v>
      </c>
      <c r="K159" s="4"/>
      <c r="L159" s="4"/>
      <c r="M159" s="39" t="s">
        <v>354</v>
      </c>
      <c r="N159" s="4" t="s">
        <v>142</v>
      </c>
      <c r="O159" s="4" t="s">
        <v>169</v>
      </c>
      <c r="P159" s="4" t="s">
        <v>77</v>
      </c>
      <c r="Q159" s="4" t="s">
        <v>78</v>
      </c>
      <c r="R159" s="4" t="s">
        <v>79</v>
      </c>
      <c r="S159" s="4" t="s">
        <v>80</v>
      </c>
      <c r="T159" s="4" t="s">
        <v>120</v>
      </c>
      <c r="U159" s="4" t="s">
        <v>81</v>
      </c>
      <c r="V159" s="12">
        <v>16</v>
      </c>
      <c r="W159" s="12">
        <v>-1.328578738</v>
      </c>
      <c r="X159" s="12">
        <v>1.61039847</v>
      </c>
      <c r="Y159" s="12">
        <v>-1.2521023149999999</v>
      </c>
      <c r="Z159" s="12">
        <v>1.6868748929999999</v>
      </c>
      <c r="AA159" s="12">
        <v>0.40711462500000001</v>
      </c>
      <c r="AB159" s="12">
        <v>0.70355731200000005</v>
      </c>
      <c r="AC159" s="4">
        <f t="shared" si="2"/>
        <v>0.29644268799999995</v>
      </c>
      <c r="AD159" s="35">
        <v>1</v>
      </c>
      <c r="AE159" s="12" t="s">
        <v>170</v>
      </c>
    </row>
    <row r="160" spans="1:31" ht="13.5" thickBot="1">
      <c r="A160" s="4" t="s">
        <v>45</v>
      </c>
      <c r="B160" s="33" t="s">
        <v>71</v>
      </c>
      <c r="C160" s="34" t="s">
        <v>166</v>
      </c>
      <c r="D160" s="4">
        <f t="shared" si="0"/>
        <v>23</v>
      </c>
      <c r="E160" t="str">
        <f t="shared" si="1"/>
        <v>1996-2019</v>
      </c>
      <c r="F160" s="4">
        <v>1996</v>
      </c>
      <c r="G160" s="4">
        <v>2019</v>
      </c>
      <c r="H160" s="4" t="s">
        <v>167</v>
      </c>
      <c r="I160" s="4"/>
      <c r="J160" s="4" t="s">
        <v>195</v>
      </c>
      <c r="K160" s="4"/>
      <c r="L160" s="4"/>
      <c r="M160" s="39" t="s">
        <v>355</v>
      </c>
      <c r="N160" s="4" t="s">
        <v>142</v>
      </c>
      <c r="O160" s="4" t="s">
        <v>169</v>
      </c>
      <c r="P160" s="4" t="s">
        <v>77</v>
      </c>
      <c r="Q160" s="4" t="s">
        <v>78</v>
      </c>
      <c r="R160" s="4" t="s">
        <v>79</v>
      </c>
      <c r="S160" s="4" t="s">
        <v>80</v>
      </c>
      <c r="T160" s="4" t="s">
        <v>120</v>
      </c>
      <c r="U160" s="4" t="s">
        <v>81</v>
      </c>
      <c r="V160" s="12">
        <v>16</v>
      </c>
      <c r="W160" s="12">
        <v>-1.0757525210000001</v>
      </c>
      <c r="X160" s="12">
        <v>0.78888518200000002</v>
      </c>
      <c r="Y160" s="12">
        <v>-1.128947704</v>
      </c>
      <c r="Z160" s="12">
        <v>0.73568999999999996</v>
      </c>
      <c r="AA160" s="12">
        <v>0.438735178</v>
      </c>
      <c r="AB160" s="12">
        <v>0.438735178</v>
      </c>
      <c r="AC160" s="4">
        <f t="shared" si="2"/>
        <v>0.56126482200000005</v>
      </c>
      <c r="AD160" s="35">
        <v>1</v>
      </c>
      <c r="AE160" s="12" t="s">
        <v>170</v>
      </c>
    </row>
    <row r="161" spans="1:31" ht="13.5" thickBot="1">
      <c r="A161" s="4" t="s">
        <v>45</v>
      </c>
      <c r="B161" s="33" t="s">
        <v>71</v>
      </c>
      <c r="C161" s="34" t="s">
        <v>166</v>
      </c>
      <c r="D161" s="4">
        <f t="shared" si="0"/>
        <v>21</v>
      </c>
      <c r="E161" t="str">
        <f t="shared" si="1"/>
        <v>1998-2019</v>
      </c>
      <c r="F161" s="4">
        <v>1998</v>
      </c>
      <c r="G161" s="4">
        <v>2019</v>
      </c>
      <c r="H161" s="4" t="s">
        <v>167</v>
      </c>
      <c r="I161" s="4"/>
      <c r="J161" s="4" t="s">
        <v>196</v>
      </c>
      <c r="K161" s="4"/>
      <c r="L161" s="4"/>
      <c r="M161" s="39" t="s">
        <v>356</v>
      </c>
      <c r="N161" s="4" t="s">
        <v>142</v>
      </c>
      <c r="O161" s="4" t="s">
        <v>169</v>
      </c>
      <c r="P161" s="4" t="s">
        <v>77</v>
      </c>
      <c r="Q161" s="4" t="s">
        <v>78</v>
      </c>
      <c r="R161" s="4" t="s">
        <v>79</v>
      </c>
      <c r="S161" s="4" t="s">
        <v>80</v>
      </c>
      <c r="T161" s="4" t="s">
        <v>120</v>
      </c>
      <c r="U161" s="4" t="s">
        <v>81</v>
      </c>
      <c r="V161" s="12">
        <v>15</v>
      </c>
      <c r="W161" s="12">
        <v>-0.51622089400000004</v>
      </c>
      <c r="X161" s="12">
        <v>0.61301231199999995</v>
      </c>
      <c r="Y161" s="12">
        <v>-0.64206977700000001</v>
      </c>
      <c r="Z161" s="12">
        <v>0.48716342899999998</v>
      </c>
      <c r="AA161" s="12">
        <v>0.366666667</v>
      </c>
      <c r="AB161" s="12">
        <v>0.63333333300000005</v>
      </c>
      <c r="AC161" s="4">
        <f t="shared" si="2"/>
        <v>0.36666666699999995</v>
      </c>
      <c r="AD161" s="35">
        <v>1</v>
      </c>
      <c r="AE161" s="12" t="s">
        <v>170</v>
      </c>
    </row>
    <row r="162" spans="1:31" ht="13.5" thickBot="1">
      <c r="A162" s="4" t="s">
        <v>45</v>
      </c>
      <c r="B162" s="33" t="s">
        <v>71</v>
      </c>
      <c r="C162" s="34" t="s">
        <v>166</v>
      </c>
      <c r="D162" s="4">
        <f t="shared" si="0"/>
        <v>21</v>
      </c>
      <c r="E162" t="str">
        <f t="shared" si="1"/>
        <v>1998-2019</v>
      </c>
      <c r="F162" s="4">
        <v>1998</v>
      </c>
      <c r="G162" s="4">
        <v>2019</v>
      </c>
      <c r="H162" s="4" t="s">
        <v>167</v>
      </c>
      <c r="I162" s="4"/>
      <c r="J162" s="4" t="s">
        <v>197</v>
      </c>
      <c r="K162" s="4"/>
      <c r="L162" s="4"/>
      <c r="M162" s="39" t="s">
        <v>357</v>
      </c>
      <c r="N162" s="4" t="s">
        <v>142</v>
      </c>
      <c r="O162" s="4" t="s">
        <v>169</v>
      </c>
      <c r="P162" s="4" t="s">
        <v>77</v>
      </c>
      <c r="Q162" s="4" t="s">
        <v>78</v>
      </c>
      <c r="R162" s="4" t="s">
        <v>79</v>
      </c>
      <c r="S162" s="4" t="s">
        <v>80</v>
      </c>
      <c r="T162" s="4" t="s">
        <v>120</v>
      </c>
      <c r="U162" s="4" t="s">
        <v>81</v>
      </c>
      <c r="V162" s="12">
        <v>11</v>
      </c>
      <c r="W162" s="12">
        <v>-2.1801223850000002</v>
      </c>
      <c r="X162" s="12">
        <v>0.68128824499999996</v>
      </c>
      <c r="Y162" s="12">
        <v>-2.1024147470000001</v>
      </c>
      <c r="Z162" s="12">
        <v>0.75899588200000001</v>
      </c>
      <c r="AA162" s="12">
        <v>0.10952381</v>
      </c>
      <c r="AB162" s="12">
        <v>0.90476190499999998</v>
      </c>
      <c r="AC162" s="4">
        <f t="shared" si="2"/>
        <v>9.5238095000000023E-2</v>
      </c>
      <c r="AD162" s="35">
        <v>1</v>
      </c>
      <c r="AE162" s="12" t="s">
        <v>170</v>
      </c>
    </row>
    <row r="163" spans="1:31" ht="13.5" thickBot="1">
      <c r="A163" s="4" t="s">
        <v>45</v>
      </c>
      <c r="B163" s="33" t="s">
        <v>71</v>
      </c>
      <c r="C163" s="34" t="s">
        <v>166</v>
      </c>
      <c r="D163" s="4">
        <f t="shared" si="0"/>
        <v>23</v>
      </c>
      <c r="E163" t="str">
        <f t="shared" si="1"/>
        <v>1996-2019</v>
      </c>
      <c r="F163" s="4">
        <v>1996</v>
      </c>
      <c r="G163" s="4">
        <v>2019</v>
      </c>
      <c r="H163" s="4" t="s">
        <v>167</v>
      </c>
      <c r="I163" s="4"/>
      <c r="J163" s="4" t="s">
        <v>198</v>
      </c>
      <c r="K163" s="4"/>
      <c r="L163" s="4"/>
      <c r="M163" s="39" t="s">
        <v>358</v>
      </c>
      <c r="N163" s="4" t="s">
        <v>142</v>
      </c>
      <c r="O163" s="4" t="s">
        <v>169</v>
      </c>
      <c r="P163" s="4" t="s">
        <v>77</v>
      </c>
      <c r="Q163" s="4" t="s">
        <v>78</v>
      </c>
      <c r="R163" s="4" t="s">
        <v>79</v>
      </c>
      <c r="S163" s="4" t="s">
        <v>80</v>
      </c>
      <c r="T163" s="4" t="s">
        <v>120</v>
      </c>
      <c r="U163" s="4" t="s">
        <v>81</v>
      </c>
      <c r="V163" s="12">
        <v>12</v>
      </c>
      <c r="W163" s="12">
        <v>-1.4836346840000001</v>
      </c>
      <c r="X163" s="12">
        <v>1.0597390600000001</v>
      </c>
      <c r="Y163" s="12">
        <v>-1.5331777680000001</v>
      </c>
      <c r="Z163" s="12">
        <v>1.010195975</v>
      </c>
      <c r="AA163" s="12">
        <v>0.123893805</v>
      </c>
      <c r="AB163" s="12">
        <v>0.123893805</v>
      </c>
      <c r="AC163" s="4">
        <f t="shared" si="2"/>
        <v>0.87610619499999998</v>
      </c>
      <c r="AD163" s="35">
        <v>1</v>
      </c>
      <c r="AE163" s="12" t="s">
        <v>170</v>
      </c>
    </row>
    <row r="164" spans="1:31" ht="13.5" thickBot="1">
      <c r="A164" s="4" t="s">
        <v>45</v>
      </c>
      <c r="B164" s="33" t="s">
        <v>71</v>
      </c>
      <c r="C164" s="34" t="s">
        <v>166</v>
      </c>
      <c r="D164" s="4">
        <f t="shared" si="0"/>
        <v>23</v>
      </c>
      <c r="E164" t="str">
        <f t="shared" si="1"/>
        <v>1996-2019</v>
      </c>
      <c r="F164" s="4">
        <v>1996</v>
      </c>
      <c r="G164" s="4">
        <v>2019</v>
      </c>
      <c r="H164" s="4" t="s">
        <v>167</v>
      </c>
      <c r="I164" s="4"/>
      <c r="J164" s="4" t="s">
        <v>199</v>
      </c>
      <c r="K164" s="4"/>
      <c r="L164" s="4"/>
      <c r="M164" s="39" t="s">
        <v>359</v>
      </c>
      <c r="N164" s="4" t="s">
        <v>142</v>
      </c>
      <c r="O164" s="4" t="s">
        <v>169</v>
      </c>
      <c r="P164" s="4" t="s">
        <v>77</v>
      </c>
      <c r="Q164" s="4" t="s">
        <v>78</v>
      </c>
      <c r="R164" s="4" t="s">
        <v>79</v>
      </c>
      <c r="S164" s="4" t="s">
        <v>80</v>
      </c>
      <c r="T164" s="4" t="s">
        <v>120</v>
      </c>
      <c r="U164" s="4" t="s">
        <v>81</v>
      </c>
      <c r="V164" s="12">
        <v>18</v>
      </c>
      <c r="W164" s="12">
        <v>-0.53490469500000004</v>
      </c>
      <c r="X164" s="12">
        <v>0.481414226</v>
      </c>
      <c r="Y164" s="12">
        <v>-0.46834394600000001</v>
      </c>
      <c r="Z164" s="12">
        <v>0.54797497500000003</v>
      </c>
      <c r="AA164" s="12">
        <v>0.41501976299999999</v>
      </c>
      <c r="AB164" s="12">
        <v>0.65217391300000005</v>
      </c>
      <c r="AC164" s="4">
        <f t="shared" si="2"/>
        <v>0.34782608699999995</v>
      </c>
      <c r="AD164" s="35">
        <v>1</v>
      </c>
      <c r="AE164" s="12" t="s">
        <v>170</v>
      </c>
    </row>
    <row r="165" spans="1:31" ht="13.5" thickBot="1">
      <c r="A165" s="4" t="s">
        <v>45</v>
      </c>
      <c r="B165" s="33" t="s">
        <v>71</v>
      </c>
      <c r="C165" s="34" t="s">
        <v>166</v>
      </c>
      <c r="D165" s="4">
        <f t="shared" si="0"/>
        <v>23</v>
      </c>
      <c r="E165" t="str">
        <f t="shared" si="1"/>
        <v>1996-2019</v>
      </c>
      <c r="F165" s="4">
        <v>1996</v>
      </c>
      <c r="G165" s="4">
        <v>2019</v>
      </c>
      <c r="H165" s="4" t="s">
        <v>167</v>
      </c>
      <c r="I165" s="4"/>
      <c r="J165" s="4" t="s">
        <v>200</v>
      </c>
      <c r="K165" s="4"/>
      <c r="L165" s="4"/>
      <c r="M165" s="39" t="s">
        <v>360</v>
      </c>
      <c r="N165" s="4" t="s">
        <v>142</v>
      </c>
      <c r="O165" s="4" t="s">
        <v>169</v>
      </c>
      <c r="P165" s="4" t="s">
        <v>77</v>
      </c>
      <c r="Q165" s="4" t="s">
        <v>78</v>
      </c>
      <c r="R165" s="4" t="s">
        <v>79</v>
      </c>
      <c r="S165" s="4" t="s">
        <v>80</v>
      </c>
      <c r="T165" s="4" t="s">
        <v>120</v>
      </c>
      <c r="U165" s="4" t="s">
        <v>81</v>
      </c>
      <c r="V165" s="12">
        <v>14</v>
      </c>
      <c r="W165" s="12">
        <v>-0.72035854300000002</v>
      </c>
      <c r="X165" s="12">
        <v>1.955258902</v>
      </c>
      <c r="Y165" s="12">
        <v>-0.71364712799999996</v>
      </c>
      <c r="Z165" s="12">
        <v>1.961970317</v>
      </c>
      <c r="AA165" s="12">
        <v>0.241106719</v>
      </c>
      <c r="AB165" s="12">
        <v>0.241106719</v>
      </c>
      <c r="AC165" s="4">
        <f t="shared" si="2"/>
        <v>0.75889328099999998</v>
      </c>
      <c r="AD165" s="35">
        <v>1</v>
      </c>
      <c r="AE165" s="12" t="s">
        <v>170</v>
      </c>
    </row>
    <row r="166" spans="1:31" ht="13.5" thickBot="1">
      <c r="A166" s="4" t="s">
        <v>45</v>
      </c>
      <c r="B166" s="33" t="s">
        <v>71</v>
      </c>
      <c r="C166" s="34" t="s">
        <v>166</v>
      </c>
      <c r="D166" s="4">
        <f t="shared" si="0"/>
        <v>21</v>
      </c>
      <c r="E166" t="str">
        <f t="shared" si="1"/>
        <v>1998-2019</v>
      </c>
      <c r="F166" s="4">
        <v>1998</v>
      </c>
      <c r="G166" s="4">
        <v>2019</v>
      </c>
      <c r="H166" s="4" t="s">
        <v>167</v>
      </c>
      <c r="I166" s="4"/>
      <c r="J166" s="4" t="s">
        <v>201</v>
      </c>
      <c r="K166" s="4"/>
      <c r="L166" s="4"/>
      <c r="M166" s="39" t="s">
        <v>361</v>
      </c>
      <c r="N166" s="4" t="s">
        <v>142</v>
      </c>
      <c r="O166" s="4" t="s">
        <v>169</v>
      </c>
      <c r="P166" s="4" t="s">
        <v>77</v>
      </c>
      <c r="Q166" s="4" t="s">
        <v>78</v>
      </c>
      <c r="R166" s="4" t="s">
        <v>79</v>
      </c>
      <c r="S166" s="4" t="s">
        <v>80</v>
      </c>
      <c r="T166" s="4" t="s">
        <v>120</v>
      </c>
      <c r="U166" s="4" t="s">
        <v>81</v>
      </c>
      <c r="V166" s="12">
        <v>16</v>
      </c>
      <c r="W166" s="12">
        <v>-1.040281139</v>
      </c>
      <c r="X166" s="12">
        <v>1.095032778</v>
      </c>
      <c r="Y166" s="12">
        <v>-1.082388272</v>
      </c>
      <c r="Z166" s="12">
        <v>1.052925645</v>
      </c>
      <c r="AA166" s="12">
        <v>0.157142857</v>
      </c>
      <c r="AB166" s="12">
        <v>0.157142857</v>
      </c>
      <c r="AC166" s="4">
        <f t="shared" si="2"/>
        <v>0.84285714300000003</v>
      </c>
      <c r="AD166" s="35">
        <v>1</v>
      </c>
      <c r="AE166" s="12" t="s">
        <v>170</v>
      </c>
    </row>
    <row r="167" spans="1:31" ht="13.5" thickBot="1">
      <c r="A167" s="4" t="s">
        <v>45</v>
      </c>
      <c r="B167" s="33" t="s">
        <v>71</v>
      </c>
      <c r="C167" s="34" t="s">
        <v>166</v>
      </c>
      <c r="D167" s="4">
        <f t="shared" si="0"/>
        <v>23</v>
      </c>
      <c r="E167" t="str">
        <f t="shared" si="1"/>
        <v>1996-2019</v>
      </c>
      <c r="F167" s="4">
        <v>1996</v>
      </c>
      <c r="G167" s="4">
        <v>2019</v>
      </c>
      <c r="H167" s="4" t="s">
        <v>167</v>
      </c>
      <c r="I167" s="4"/>
      <c r="J167" s="4" t="s">
        <v>202</v>
      </c>
      <c r="K167" s="4"/>
      <c r="L167" s="4"/>
      <c r="M167" s="39" t="s">
        <v>362</v>
      </c>
      <c r="N167" s="4" t="s">
        <v>142</v>
      </c>
      <c r="O167" s="4" t="s">
        <v>169</v>
      </c>
      <c r="P167" s="4" t="s">
        <v>77</v>
      </c>
      <c r="Q167" s="4" t="s">
        <v>78</v>
      </c>
      <c r="R167" s="4" t="s">
        <v>79</v>
      </c>
      <c r="S167" s="4" t="s">
        <v>80</v>
      </c>
      <c r="T167" s="4" t="s">
        <v>120</v>
      </c>
      <c r="U167" s="4" t="s">
        <v>81</v>
      </c>
      <c r="V167" s="12">
        <v>16</v>
      </c>
      <c r="W167" s="12">
        <v>-1.1783004960000001</v>
      </c>
      <c r="X167" s="12">
        <v>1.0211937630000001</v>
      </c>
      <c r="Y167" s="12">
        <v>-1.225978974</v>
      </c>
      <c r="Z167" s="12">
        <v>0.97351528499999995</v>
      </c>
      <c r="AA167" s="12">
        <v>0.130434783</v>
      </c>
      <c r="AB167" s="12">
        <v>0.130434783</v>
      </c>
      <c r="AC167" s="4">
        <f t="shared" si="2"/>
        <v>0.869565217</v>
      </c>
      <c r="AD167" s="35">
        <v>1</v>
      </c>
      <c r="AE167" s="12" t="s">
        <v>170</v>
      </c>
    </row>
    <row r="168" spans="1:31" ht="13.5" thickBot="1">
      <c r="A168" s="4" t="s">
        <v>45</v>
      </c>
      <c r="B168" s="33" t="s">
        <v>71</v>
      </c>
      <c r="C168" s="34" t="s">
        <v>166</v>
      </c>
      <c r="D168" s="4">
        <f t="shared" si="0"/>
        <v>22</v>
      </c>
      <c r="E168" t="str">
        <f t="shared" si="1"/>
        <v>1997-2019</v>
      </c>
      <c r="F168" s="4">
        <v>1997</v>
      </c>
      <c r="G168" s="4">
        <v>2019</v>
      </c>
      <c r="H168" s="4" t="s">
        <v>167</v>
      </c>
      <c r="I168" s="4"/>
      <c r="J168" s="4" t="s">
        <v>203</v>
      </c>
      <c r="K168" s="4"/>
      <c r="L168" s="4"/>
      <c r="M168" s="39" t="s">
        <v>363</v>
      </c>
      <c r="N168" s="4" t="s">
        <v>142</v>
      </c>
      <c r="O168" s="4" t="s">
        <v>169</v>
      </c>
      <c r="P168" s="4" t="s">
        <v>77</v>
      </c>
      <c r="Q168" s="4" t="s">
        <v>78</v>
      </c>
      <c r="R168" s="4" t="s">
        <v>79</v>
      </c>
      <c r="S168" s="4" t="s">
        <v>80</v>
      </c>
      <c r="T168" s="4" t="s">
        <v>120</v>
      </c>
      <c r="U168" s="4" t="s">
        <v>81</v>
      </c>
      <c r="V168" s="12">
        <v>15</v>
      </c>
      <c r="W168" s="12">
        <v>-0.88629361500000003</v>
      </c>
      <c r="X168" s="12">
        <v>0.98477068400000001</v>
      </c>
      <c r="Y168" s="12">
        <v>-0.83417872800000004</v>
      </c>
      <c r="Z168" s="12">
        <v>1.036885571</v>
      </c>
      <c r="AA168" s="12">
        <v>0.20689655200000001</v>
      </c>
      <c r="AB168" s="12">
        <v>0.20689655200000001</v>
      </c>
      <c r="AC168" s="4">
        <f t="shared" si="2"/>
        <v>0.79310344799999999</v>
      </c>
      <c r="AD168" s="35">
        <v>1</v>
      </c>
      <c r="AE168" s="12" t="s">
        <v>170</v>
      </c>
    </row>
    <row r="169" spans="1:31" ht="13.5" thickBot="1">
      <c r="A169" s="4" t="s">
        <v>45</v>
      </c>
      <c r="B169" s="33" t="s">
        <v>71</v>
      </c>
      <c r="C169" s="34" t="s">
        <v>166</v>
      </c>
      <c r="D169" s="4">
        <f t="shared" si="0"/>
        <v>22</v>
      </c>
      <c r="E169" t="str">
        <f t="shared" si="1"/>
        <v>1997-2019</v>
      </c>
      <c r="F169" s="4">
        <v>1997</v>
      </c>
      <c r="G169" s="4">
        <v>2019</v>
      </c>
      <c r="H169" s="4" t="s">
        <v>167</v>
      </c>
      <c r="I169" s="4"/>
      <c r="J169" s="4" t="s">
        <v>204</v>
      </c>
      <c r="K169" s="4"/>
      <c r="L169" s="4"/>
      <c r="M169" s="39" t="s">
        <v>364</v>
      </c>
      <c r="N169" s="4" t="s">
        <v>142</v>
      </c>
      <c r="O169" s="4" t="s">
        <v>169</v>
      </c>
      <c r="P169" s="4" t="s">
        <v>77</v>
      </c>
      <c r="Q169" s="4" t="s">
        <v>78</v>
      </c>
      <c r="R169" s="4" t="s">
        <v>79</v>
      </c>
      <c r="S169" s="4" t="s">
        <v>80</v>
      </c>
      <c r="T169" s="4" t="s">
        <v>120</v>
      </c>
      <c r="U169" s="4" t="s">
        <v>81</v>
      </c>
      <c r="V169" s="12">
        <v>12</v>
      </c>
      <c r="W169" s="12">
        <v>-1.2057554290000001</v>
      </c>
      <c r="X169" s="12">
        <v>1.2057554290000001</v>
      </c>
      <c r="Y169" s="12">
        <v>-1.2160534549999999</v>
      </c>
      <c r="Z169" s="12">
        <v>1.1954574019999999</v>
      </c>
      <c r="AA169" s="12">
        <v>0.16842105299999999</v>
      </c>
      <c r="AB169" s="12">
        <v>0.16842105299999999</v>
      </c>
      <c r="AC169" s="4">
        <f t="shared" si="2"/>
        <v>0.83157894700000001</v>
      </c>
      <c r="AD169" s="35">
        <v>1</v>
      </c>
      <c r="AE169" s="12" t="s">
        <v>170</v>
      </c>
    </row>
    <row r="170" spans="1:31" ht="13.5" thickBot="1">
      <c r="A170" s="4" t="s">
        <v>45</v>
      </c>
      <c r="B170" s="33" t="s">
        <v>71</v>
      </c>
      <c r="C170" s="34" t="s">
        <v>166</v>
      </c>
      <c r="D170" s="4">
        <f t="shared" si="0"/>
        <v>23</v>
      </c>
      <c r="E170" t="str">
        <f t="shared" si="1"/>
        <v>1996-2019</v>
      </c>
      <c r="F170" s="4">
        <v>1996</v>
      </c>
      <c r="G170" s="4">
        <v>2019</v>
      </c>
      <c r="H170" s="4" t="s">
        <v>167</v>
      </c>
      <c r="I170" s="4"/>
      <c r="J170" s="4" t="s">
        <v>152</v>
      </c>
      <c r="K170" s="4"/>
      <c r="L170" s="4"/>
      <c r="M170" s="39" t="s">
        <v>365</v>
      </c>
      <c r="N170" s="4" t="s">
        <v>142</v>
      </c>
      <c r="O170" s="4" t="s">
        <v>169</v>
      </c>
      <c r="P170" s="4" t="s">
        <v>77</v>
      </c>
      <c r="Q170" s="4" t="s">
        <v>78</v>
      </c>
      <c r="R170" s="4" t="s">
        <v>79</v>
      </c>
      <c r="S170" s="4" t="s">
        <v>80</v>
      </c>
      <c r="T170" s="4" t="s">
        <v>120</v>
      </c>
      <c r="U170" s="4" t="s">
        <v>81</v>
      </c>
      <c r="V170" s="12">
        <v>15</v>
      </c>
      <c r="W170" s="12">
        <v>-1.2485820839999999</v>
      </c>
      <c r="X170" s="12">
        <v>0.86440298100000001</v>
      </c>
      <c r="Y170" s="12">
        <v>-1.320406872</v>
      </c>
      <c r="Z170" s="12">
        <v>0.79257819200000001</v>
      </c>
      <c r="AA170" s="12">
        <v>0.18972332</v>
      </c>
      <c r="AB170" s="12">
        <v>0.81818181800000001</v>
      </c>
      <c r="AC170" s="4">
        <f t="shared" si="2"/>
        <v>0.18181818199999999</v>
      </c>
      <c r="AD170" s="35">
        <v>1</v>
      </c>
      <c r="AE170" s="12" t="s">
        <v>170</v>
      </c>
    </row>
    <row r="171" spans="1:31" ht="13.5" thickBot="1">
      <c r="A171" s="4" t="s">
        <v>45</v>
      </c>
      <c r="B171" s="33" t="s">
        <v>71</v>
      </c>
      <c r="C171" s="34" t="s">
        <v>166</v>
      </c>
      <c r="D171" s="4">
        <f t="shared" si="0"/>
        <v>23</v>
      </c>
      <c r="E171" t="str">
        <f t="shared" si="1"/>
        <v>1996-2019</v>
      </c>
      <c r="F171" s="4">
        <v>1996</v>
      </c>
      <c r="G171" s="4">
        <v>2019</v>
      </c>
      <c r="H171" s="4" t="s">
        <v>167</v>
      </c>
      <c r="I171" s="4"/>
      <c r="J171" s="4" t="s">
        <v>205</v>
      </c>
      <c r="K171" s="4"/>
      <c r="L171" s="4"/>
      <c r="M171" s="39" t="s">
        <v>366</v>
      </c>
      <c r="N171" s="4" t="s">
        <v>142</v>
      </c>
      <c r="O171" s="4" t="s">
        <v>169</v>
      </c>
      <c r="P171" s="4" t="s">
        <v>77</v>
      </c>
      <c r="Q171" s="4" t="s">
        <v>78</v>
      </c>
      <c r="R171" s="4" t="s">
        <v>79</v>
      </c>
      <c r="S171" s="4" t="s">
        <v>80</v>
      </c>
      <c r="T171" s="4" t="s">
        <v>120</v>
      </c>
      <c r="U171" s="4" t="s">
        <v>81</v>
      </c>
      <c r="V171" s="12">
        <v>12</v>
      </c>
      <c r="W171" s="12">
        <v>-0.39942282600000001</v>
      </c>
      <c r="X171" s="12">
        <v>0.58862311199999995</v>
      </c>
      <c r="Y171" s="12">
        <v>-0.525428389</v>
      </c>
      <c r="Z171" s="12">
        <v>0.46261754999999999</v>
      </c>
      <c r="AA171" s="12">
        <v>0.51778656099999998</v>
      </c>
      <c r="AB171" s="12">
        <v>0.48221343900000002</v>
      </c>
      <c r="AC171" s="4">
        <f t="shared" si="2"/>
        <v>0.51778656099999998</v>
      </c>
      <c r="AD171" s="35">
        <v>1</v>
      </c>
      <c r="AE171" s="12" t="s">
        <v>170</v>
      </c>
    </row>
    <row r="172" spans="1:31" ht="13.5" thickBot="1">
      <c r="A172" s="4" t="s">
        <v>45</v>
      </c>
      <c r="B172" s="33" t="s">
        <v>71</v>
      </c>
      <c r="C172" s="34" t="s">
        <v>166</v>
      </c>
      <c r="D172" s="4">
        <f t="shared" si="0"/>
        <v>23</v>
      </c>
      <c r="E172" t="str">
        <f t="shared" si="1"/>
        <v>1996-2019</v>
      </c>
      <c r="F172" s="4">
        <v>1996</v>
      </c>
      <c r="G172" s="4">
        <v>2019</v>
      </c>
      <c r="H172" s="4" t="s">
        <v>167</v>
      </c>
      <c r="I172" s="4"/>
      <c r="J172" s="4" t="s">
        <v>103</v>
      </c>
      <c r="K172" s="4"/>
      <c r="L172" s="4"/>
      <c r="M172" s="39" t="s">
        <v>367</v>
      </c>
      <c r="N172" s="4" t="s">
        <v>142</v>
      </c>
      <c r="O172" s="4" t="s">
        <v>169</v>
      </c>
      <c r="P172" s="4" t="s">
        <v>77</v>
      </c>
      <c r="Q172" s="4" t="s">
        <v>78</v>
      </c>
      <c r="R172" s="4" t="s">
        <v>79</v>
      </c>
      <c r="S172" s="4" t="s">
        <v>80</v>
      </c>
      <c r="T172" s="4" t="s">
        <v>120</v>
      </c>
      <c r="U172" s="4" t="s">
        <v>81</v>
      </c>
      <c r="V172" s="12">
        <v>23</v>
      </c>
      <c r="W172" s="12">
        <v>-1.2339180919999999</v>
      </c>
      <c r="X172" s="12">
        <v>0.70744637300000002</v>
      </c>
      <c r="Y172" s="12">
        <v>-1.1834891569999999</v>
      </c>
      <c r="Z172" s="12">
        <v>0.75787530700000005</v>
      </c>
      <c r="AA172" s="12">
        <v>0.32710280400000002</v>
      </c>
      <c r="AB172" s="12">
        <v>0.32710280400000002</v>
      </c>
      <c r="AC172" s="4">
        <f t="shared" si="2"/>
        <v>0.67289719599999998</v>
      </c>
      <c r="AD172" s="35">
        <v>1</v>
      </c>
      <c r="AE172" s="12" t="s">
        <v>170</v>
      </c>
    </row>
    <row r="173" spans="1:31" ht="13.5" thickBot="1">
      <c r="A173" s="4" t="s">
        <v>45</v>
      </c>
      <c r="B173" s="33" t="s">
        <v>71</v>
      </c>
      <c r="C173" s="34" t="s">
        <v>166</v>
      </c>
      <c r="D173" s="4">
        <f t="shared" si="0"/>
        <v>23</v>
      </c>
      <c r="E173" t="str">
        <f t="shared" si="1"/>
        <v>1996-2019</v>
      </c>
      <c r="F173" s="4">
        <v>1996</v>
      </c>
      <c r="G173" s="4">
        <v>2019</v>
      </c>
      <c r="H173" s="4" t="s">
        <v>167</v>
      </c>
      <c r="I173" s="4"/>
      <c r="J173" s="4" t="s">
        <v>206</v>
      </c>
      <c r="K173" s="4"/>
      <c r="L173" s="4"/>
      <c r="M173" s="39" t="s">
        <v>368</v>
      </c>
      <c r="N173" s="4" t="s">
        <v>142</v>
      </c>
      <c r="O173" s="4" t="s">
        <v>169</v>
      </c>
      <c r="P173" s="4" t="s">
        <v>77</v>
      </c>
      <c r="Q173" s="4" t="s">
        <v>78</v>
      </c>
      <c r="R173" s="4" t="s">
        <v>79</v>
      </c>
      <c r="S173" s="4" t="s">
        <v>80</v>
      </c>
      <c r="T173" s="4" t="s">
        <v>120</v>
      </c>
      <c r="U173" s="4" t="s">
        <v>81</v>
      </c>
      <c r="V173" s="12">
        <v>10</v>
      </c>
      <c r="W173" s="12">
        <v>-1.0815889080000001</v>
      </c>
      <c r="X173" s="12">
        <v>1.2724575380000001</v>
      </c>
      <c r="Y173" s="12">
        <v>-1.0481730659999999</v>
      </c>
      <c r="Z173" s="12">
        <v>1.30587338</v>
      </c>
      <c r="AA173" s="12">
        <v>7.5098814E-2</v>
      </c>
      <c r="AB173" s="12">
        <v>7.5098814E-2</v>
      </c>
      <c r="AC173" s="4">
        <f t="shared" si="2"/>
        <v>0.92490118600000004</v>
      </c>
      <c r="AD173" s="35">
        <v>1</v>
      </c>
      <c r="AE173" s="12" t="s">
        <v>170</v>
      </c>
    </row>
    <row r="174" spans="1:31" ht="13.5" thickBot="1">
      <c r="A174" s="4" t="s">
        <v>45</v>
      </c>
      <c r="B174" s="33" t="s">
        <v>71</v>
      </c>
      <c r="C174" s="34" t="s">
        <v>166</v>
      </c>
      <c r="D174" s="4">
        <f t="shared" si="0"/>
        <v>23</v>
      </c>
      <c r="E174" t="str">
        <f t="shared" si="1"/>
        <v>1996-2019</v>
      </c>
      <c r="F174" s="4">
        <v>1996</v>
      </c>
      <c r="G174" s="4">
        <v>2019</v>
      </c>
      <c r="H174" s="4" t="s">
        <v>167</v>
      </c>
      <c r="I174" s="4"/>
      <c r="J174" s="4" t="s">
        <v>207</v>
      </c>
      <c r="K174" s="4"/>
      <c r="L174" s="4"/>
      <c r="M174" s="39" t="s">
        <v>369</v>
      </c>
      <c r="N174" s="4" t="s">
        <v>142</v>
      </c>
      <c r="O174" s="4" t="s">
        <v>169</v>
      </c>
      <c r="P174" s="4" t="s">
        <v>77</v>
      </c>
      <c r="Q174" s="4" t="s">
        <v>78</v>
      </c>
      <c r="R174" s="4" t="s">
        <v>79</v>
      </c>
      <c r="S174" s="4" t="s">
        <v>80</v>
      </c>
      <c r="T174" s="4" t="s">
        <v>120</v>
      </c>
      <c r="U174" s="4" t="s">
        <v>81</v>
      </c>
      <c r="V174" s="12">
        <v>17</v>
      </c>
      <c r="W174" s="12">
        <v>-1.2643744240000001</v>
      </c>
      <c r="X174" s="12">
        <v>1.1949033019999999</v>
      </c>
      <c r="Y174" s="12">
        <v>-1.183409355</v>
      </c>
      <c r="Z174" s="12">
        <v>1.2758683710000001</v>
      </c>
      <c r="AA174" s="12">
        <v>0.49802371499999998</v>
      </c>
      <c r="AB174" s="12">
        <v>0.57312253000000002</v>
      </c>
      <c r="AC174" s="4">
        <f t="shared" si="2"/>
        <v>0.42687746999999998</v>
      </c>
      <c r="AD174" s="35">
        <v>1</v>
      </c>
      <c r="AE174" s="12" t="s">
        <v>170</v>
      </c>
    </row>
    <row r="175" spans="1:31" ht="13.5" thickBot="1">
      <c r="A175" s="4" t="s">
        <v>45</v>
      </c>
      <c r="B175" s="33" t="s">
        <v>71</v>
      </c>
      <c r="C175" s="34" t="s">
        <v>166</v>
      </c>
      <c r="D175" s="4">
        <f t="shared" si="0"/>
        <v>9</v>
      </c>
      <c r="E175" t="str">
        <f t="shared" si="1"/>
        <v>2010-2019</v>
      </c>
      <c r="F175" s="4">
        <v>2010</v>
      </c>
      <c r="G175" s="4">
        <v>2019</v>
      </c>
      <c r="H175" s="4" t="s">
        <v>167</v>
      </c>
      <c r="I175" s="4"/>
      <c r="J175" s="4" t="s">
        <v>208</v>
      </c>
      <c r="K175" s="4"/>
      <c r="L175" s="4"/>
      <c r="M175" s="39" t="s">
        <v>370</v>
      </c>
      <c r="N175" s="4" t="s">
        <v>142</v>
      </c>
      <c r="O175" s="4" t="s">
        <v>169</v>
      </c>
      <c r="P175" s="4" t="s">
        <v>77</v>
      </c>
      <c r="Q175" s="4" t="s">
        <v>78</v>
      </c>
      <c r="R175" s="4" t="s">
        <v>79</v>
      </c>
      <c r="S175" s="4" t="s">
        <v>80</v>
      </c>
      <c r="T175" s="4" t="s">
        <v>120</v>
      </c>
      <c r="U175" s="4" t="s">
        <v>81</v>
      </c>
      <c r="V175" s="12">
        <v>6</v>
      </c>
      <c r="W175" s="12">
        <v>-1.220233825</v>
      </c>
      <c r="X175" s="12">
        <v>1.4236061289999999</v>
      </c>
      <c r="Y175" s="12">
        <v>-1.368140956</v>
      </c>
      <c r="Z175" s="12">
        <v>1.2756989990000001</v>
      </c>
      <c r="AA175" s="12">
        <v>2.7777777999999999E-2</v>
      </c>
      <c r="AB175" s="12">
        <v>2.7777777999999999E-2</v>
      </c>
      <c r="AC175" s="4">
        <f t="shared" si="2"/>
        <v>0.97222222199999997</v>
      </c>
      <c r="AD175" s="35">
        <v>1</v>
      </c>
      <c r="AE175" s="12" t="s">
        <v>170</v>
      </c>
    </row>
    <row r="176" spans="1:31" ht="13.5" thickBot="1">
      <c r="A176" s="4" t="s">
        <v>45</v>
      </c>
      <c r="B176" s="33" t="s">
        <v>71</v>
      </c>
      <c r="C176" s="34" t="s">
        <v>166</v>
      </c>
      <c r="D176" s="4">
        <f t="shared" si="0"/>
        <v>23</v>
      </c>
      <c r="E176" t="str">
        <f t="shared" si="1"/>
        <v>1996-2019</v>
      </c>
      <c r="F176" s="4">
        <v>1996</v>
      </c>
      <c r="G176" s="4">
        <v>2019</v>
      </c>
      <c r="H176" s="4" t="s">
        <v>167</v>
      </c>
      <c r="I176" s="4"/>
      <c r="J176" s="4" t="s">
        <v>209</v>
      </c>
      <c r="K176" s="4"/>
      <c r="L176" s="4"/>
      <c r="M176" s="39" t="s">
        <v>371</v>
      </c>
      <c r="N176" s="4" t="s">
        <v>142</v>
      </c>
      <c r="O176" s="4" t="s">
        <v>169</v>
      </c>
      <c r="P176" s="4" t="s">
        <v>77</v>
      </c>
      <c r="Q176" s="4" t="s">
        <v>78</v>
      </c>
      <c r="R176" s="4" t="s">
        <v>79</v>
      </c>
      <c r="S176" s="4" t="s">
        <v>80</v>
      </c>
      <c r="T176" s="4" t="s">
        <v>120</v>
      </c>
      <c r="U176" s="4" t="s">
        <v>81</v>
      </c>
      <c r="V176" s="12">
        <v>16</v>
      </c>
      <c r="W176" s="12">
        <v>-1.208844</v>
      </c>
      <c r="X176" s="12">
        <v>1.2536160000000001</v>
      </c>
      <c r="Y176" s="12">
        <v>-1.257509218</v>
      </c>
      <c r="Z176" s="12">
        <v>1.2049507829999999</v>
      </c>
      <c r="AA176" s="12">
        <v>0.18577075100000001</v>
      </c>
      <c r="AB176" s="12">
        <v>0.18577075100000001</v>
      </c>
      <c r="AC176" s="4">
        <f t="shared" si="2"/>
        <v>0.81422924900000004</v>
      </c>
      <c r="AD176" s="35">
        <v>1</v>
      </c>
      <c r="AE176" s="12" t="s">
        <v>170</v>
      </c>
    </row>
    <row r="177" spans="1:31" ht="13.5" thickBot="1">
      <c r="A177" s="4" t="s">
        <v>45</v>
      </c>
      <c r="B177" s="33" t="s">
        <v>71</v>
      </c>
      <c r="C177" s="34" t="s">
        <v>166</v>
      </c>
      <c r="D177" s="4">
        <f t="shared" si="0"/>
        <v>23</v>
      </c>
      <c r="E177" t="str">
        <f t="shared" si="1"/>
        <v>1996-2019</v>
      </c>
      <c r="F177" s="4">
        <v>1996</v>
      </c>
      <c r="G177" s="4">
        <v>2019</v>
      </c>
      <c r="H177" s="4" t="s">
        <v>167</v>
      </c>
      <c r="I177" s="4"/>
      <c r="J177" s="4" t="s">
        <v>210</v>
      </c>
      <c r="K177" s="4"/>
      <c r="L177" s="4"/>
      <c r="M177" s="39" t="s">
        <v>372</v>
      </c>
      <c r="N177" s="4" t="s">
        <v>142</v>
      </c>
      <c r="O177" s="4" t="s">
        <v>169</v>
      </c>
      <c r="P177" s="4" t="s">
        <v>77</v>
      </c>
      <c r="Q177" s="4" t="s">
        <v>78</v>
      </c>
      <c r="R177" s="4" t="s">
        <v>79</v>
      </c>
      <c r="S177" s="4" t="s">
        <v>80</v>
      </c>
      <c r="T177" s="4" t="s">
        <v>120</v>
      </c>
      <c r="U177" s="4" t="s">
        <v>81</v>
      </c>
      <c r="V177" s="12">
        <v>15</v>
      </c>
      <c r="W177" s="12">
        <v>-0.96223012399999996</v>
      </c>
      <c r="X177" s="12">
        <v>1.122601811</v>
      </c>
      <c r="Y177" s="12">
        <v>-0.96734342399999995</v>
      </c>
      <c r="Z177" s="12">
        <v>1.1174885109999999</v>
      </c>
      <c r="AA177" s="12">
        <v>0.37154150200000002</v>
      </c>
      <c r="AB177" s="12">
        <v>0.37154150200000002</v>
      </c>
      <c r="AC177" s="4">
        <f t="shared" si="2"/>
        <v>0.62845849799999998</v>
      </c>
      <c r="AD177" s="35">
        <v>1</v>
      </c>
      <c r="AE177" s="12" t="s">
        <v>170</v>
      </c>
    </row>
    <row r="178" spans="1:31" ht="13.5" thickBot="1">
      <c r="A178" s="4" t="s">
        <v>45</v>
      </c>
      <c r="B178" s="33" t="s">
        <v>71</v>
      </c>
      <c r="C178" s="34" t="s">
        <v>166</v>
      </c>
      <c r="D178" s="4">
        <f t="shared" si="0"/>
        <v>23</v>
      </c>
      <c r="E178" t="str">
        <f t="shared" si="1"/>
        <v>1996-2019</v>
      </c>
      <c r="F178" s="4">
        <v>1996</v>
      </c>
      <c r="G178" s="4">
        <v>2019</v>
      </c>
      <c r="H178" s="4" t="s">
        <v>167</v>
      </c>
      <c r="I178" s="4"/>
      <c r="J178" s="4" t="s">
        <v>211</v>
      </c>
      <c r="K178" s="4"/>
      <c r="L178" s="4"/>
      <c r="M178" s="39" t="s">
        <v>373</v>
      </c>
      <c r="N178" s="4" t="s">
        <v>142</v>
      </c>
      <c r="O178" s="4" t="s">
        <v>169</v>
      </c>
      <c r="P178" s="4" t="s">
        <v>77</v>
      </c>
      <c r="Q178" s="4" t="s">
        <v>78</v>
      </c>
      <c r="R178" s="4" t="s">
        <v>79</v>
      </c>
      <c r="S178" s="4" t="s">
        <v>80</v>
      </c>
      <c r="T178" s="4" t="s">
        <v>120</v>
      </c>
      <c r="U178" s="4" t="s">
        <v>81</v>
      </c>
      <c r="V178" s="12">
        <v>15</v>
      </c>
      <c r="W178" s="12">
        <v>-1.312603857</v>
      </c>
      <c r="X178" s="12">
        <v>0.97062277600000002</v>
      </c>
      <c r="Y178" s="12">
        <v>-1.238194547</v>
      </c>
      <c r="Z178" s="12">
        <v>1.0450320870000001</v>
      </c>
      <c r="AA178" s="12">
        <v>0.34782608700000001</v>
      </c>
      <c r="AB178" s="12">
        <v>0.68379446600000005</v>
      </c>
      <c r="AC178" s="4">
        <f t="shared" si="2"/>
        <v>0.31620553399999995</v>
      </c>
      <c r="AD178" s="35">
        <v>1</v>
      </c>
      <c r="AE178" s="12" t="s">
        <v>170</v>
      </c>
    </row>
    <row r="179" spans="1:31" ht="13.5" thickBot="1">
      <c r="A179" s="4" t="s">
        <v>45</v>
      </c>
      <c r="B179" s="33" t="s">
        <v>71</v>
      </c>
      <c r="C179" s="34" t="s">
        <v>166</v>
      </c>
      <c r="D179" s="4">
        <f t="shared" si="0"/>
        <v>23</v>
      </c>
      <c r="E179" t="str">
        <f t="shared" si="1"/>
        <v>1996-2019</v>
      </c>
      <c r="F179" s="4">
        <v>1996</v>
      </c>
      <c r="G179" s="4">
        <v>2019</v>
      </c>
      <c r="H179" s="4" t="s">
        <v>167</v>
      </c>
      <c r="I179" s="4"/>
      <c r="J179" s="4" t="s">
        <v>212</v>
      </c>
      <c r="K179" s="4"/>
      <c r="L179" s="4"/>
      <c r="M179" s="39" t="s">
        <v>374</v>
      </c>
      <c r="N179" s="4" t="s">
        <v>142</v>
      </c>
      <c r="O179" s="4" t="s">
        <v>169</v>
      </c>
      <c r="P179" s="4" t="s">
        <v>77</v>
      </c>
      <c r="Q179" s="4" t="s">
        <v>78</v>
      </c>
      <c r="R179" s="4" t="s">
        <v>79</v>
      </c>
      <c r="S179" s="4" t="s">
        <v>80</v>
      </c>
      <c r="T179" s="4" t="s">
        <v>120</v>
      </c>
      <c r="U179" s="4" t="s">
        <v>81</v>
      </c>
      <c r="V179" s="12">
        <v>15</v>
      </c>
      <c r="W179" s="12">
        <v>-1.0792527700000001</v>
      </c>
      <c r="X179" s="12">
        <v>1.6188791549999999</v>
      </c>
      <c r="Y179" s="12">
        <v>-1.077789844</v>
      </c>
      <c r="Z179" s="12">
        <v>1.620342081</v>
      </c>
      <c r="AA179" s="12">
        <v>0.14229248999999999</v>
      </c>
      <c r="AB179" s="12">
        <v>0.14229248999999999</v>
      </c>
      <c r="AC179" s="4">
        <f t="shared" si="2"/>
        <v>0.85770751000000001</v>
      </c>
      <c r="AD179" s="35">
        <v>1</v>
      </c>
      <c r="AE179" s="12" t="s">
        <v>170</v>
      </c>
    </row>
    <row r="180" spans="1:31" ht="13.5" thickBot="1">
      <c r="A180" s="4" t="s">
        <v>45</v>
      </c>
      <c r="B180" s="33" t="s">
        <v>71</v>
      </c>
      <c r="C180" s="34" t="s">
        <v>166</v>
      </c>
      <c r="D180" s="4">
        <f t="shared" si="0"/>
        <v>23</v>
      </c>
      <c r="E180" t="str">
        <f t="shared" si="1"/>
        <v>1996-2019</v>
      </c>
      <c r="F180" s="4">
        <v>1996</v>
      </c>
      <c r="G180" s="4">
        <v>2019</v>
      </c>
      <c r="H180" s="4" t="s">
        <v>167</v>
      </c>
      <c r="I180" s="4"/>
      <c r="J180" s="4" t="s">
        <v>213</v>
      </c>
      <c r="K180" s="4"/>
      <c r="L180" s="4"/>
      <c r="M180" s="39" t="s">
        <v>375</v>
      </c>
      <c r="N180" s="4" t="s">
        <v>142</v>
      </c>
      <c r="O180" s="4" t="s">
        <v>169</v>
      </c>
      <c r="P180" s="4" t="s">
        <v>77</v>
      </c>
      <c r="Q180" s="4" t="s">
        <v>78</v>
      </c>
      <c r="R180" s="4" t="s">
        <v>79</v>
      </c>
      <c r="S180" s="4" t="s">
        <v>80</v>
      </c>
      <c r="T180" s="4" t="s">
        <v>120</v>
      </c>
      <c r="U180" s="4" t="s">
        <v>81</v>
      </c>
      <c r="V180" s="12">
        <v>15</v>
      </c>
      <c r="W180" s="12">
        <v>-0.86853577900000001</v>
      </c>
      <c r="X180" s="12">
        <v>1.118388538</v>
      </c>
      <c r="Y180" s="12">
        <v>-0.76957753399999995</v>
      </c>
      <c r="Z180" s="12">
        <v>1.217346783</v>
      </c>
      <c r="AA180" s="12">
        <v>0.40316205500000002</v>
      </c>
      <c r="AB180" s="12">
        <v>0.60869565199999998</v>
      </c>
      <c r="AC180" s="4">
        <f t="shared" si="2"/>
        <v>0.39130434800000002</v>
      </c>
      <c r="AD180" s="35">
        <v>1</v>
      </c>
      <c r="AE180" s="12" t="s">
        <v>170</v>
      </c>
    </row>
    <row r="181" spans="1:31" ht="13.5" thickBot="1">
      <c r="A181" s="4" t="s">
        <v>45</v>
      </c>
      <c r="B181" s="33" t="s">
        <v>71</v>
      </c>
      <c r="C181" s="34" t="s">
        <v>166</v>
      </c>
      <c r="D181" s="4">
        <f t="shared" si="0"/>
        <v>23</v>
      </c>
      <c r="E181" t="str">
        <f t="shared" si="1"/>
        <v>1996-2019</v>
      </c>
      <c r="F181" s="4">
        <v>1996</v>
      </c>
      <c r="G181" s="4">
        <v>2019</v>
      </c>
      <c r="H181" s="4" t="s">
        <v>167</v>
      </c>
      <c r="I181" s="4"/>
      <c r="J181" s="4" t="s">
        <v>214</v>
      </c>
      <c r="K181" s="4"/>
      <c r="L181" s="4"/>
      <c r="M181" s="39" t="s">
        <v>376</v>
      </c>
      <c r="N181" s="4" t="s">
        <v>142</v>
      </c>
      <c r="O181" s="4" t="s">
        <v>169</v>
      </c>
      <c r="P181" s="4" t="s">
        <v>77</v>
      </c>
      <c r="Q181" s="4" t="s">
        <v>78</v>
      </c>
      <c r="R181" s="4" t="s">
        <v>79</v>
      </c>
      <c r="S181" s="4" t="s">
        <v>80</v>
      </c>
      <c r="T181" s="4" t="s">
        <v>120</v>
      </c>
      <c r="U181" s="4" t="s">
        <v>81</v>
      </c>
      <c r="V181" s="12">
        <v>16</v>
      </c>
      <c r="W181" s="12">
        <v>-0.71235178799999999</v>
      </c>
      <c r="X181" s="12">
        <v>1.5038537750000001</v>
      </c>
      <c r="Y181" s="12">
        <v>-0.75227101900000004</v>
      </c>
      <c r="Z181" s="12">
        <v>1.463934544</v>
      </c>
      <c r="AA181" s="12">
        <v>0.15415019799999999</v>
      </c>
      <c r="AB181" s="12">
        <v>0.15415019799999999</v>
      </c>
      <c r="AC181" s="4">
        <f t="shared" si="2"/>
        <v>0.84584980200000004</v>
      </c>
      <c r="AD181" s="35">
        <v>1</v>
      </c>
      <c r="AE181" s="12" t="s">
        <v>170</v>
      </c>
    </row>
    <row r="182" spans="1:31" ht="13.5" thickBot="1">
      <c r="A182" s="4" t="s">
        <v>45</v>
      </c>
      <c r="B182" s="33" t="s">
        <v>71</v>
      </c>
      <c r="C182" s="34" t="s">
        <v>166</v>
      </c>
      <c r="D182" s="4">
        <f t="shared" si="0"/>
        <v>23</v>
      </c>
      <c r="E182" t="str">
        <f t="shared" si="1"/>
        <v>1996-2019</v>
      </c>
      <c r="F182" s="4">
        <v>1996</v>
      </c>
      <c r="G182" s="4">
        <v>2019</v>
      </c>
      <c r="H182" s="4" t="s">
        <v>167</v>
      </c>
      <c r="I182" s="4"/>
      <c r="J182" s="4" t="s">
        <v>215</v>
      </c>
      <c r="K182" s="4"/>
      <c r="L182" s="4"/>
      <c r="M182" s="39" t="s">
        <v>377</v>
      </c>
      <c r="N182" s="4" t="s">
        <v>142</v>
      </c>
      <c r="O182" s="4" t="s">
        <v>169</v>
      </c>
      <c r="P182" s="4" t="s">
        <v>77</v>
      </c>
      <c r="Q182" s="4" t="s">
        <v>78</v>
      </c>
      <c r="R182" s="4" t="s">
        <v>79</v>
      </c>
      <c r="S182" s="4" t="s">
        <v>80</v>
      </c>
      <c r="T182" s="4" t="s">
        <v>120</v>
      </c>
      <c r="U182" s="4" t="s">
        <v>81</v>
      </c>
      <c r="V182" s="12">
        <v>15</v>
      </c>
      <c r="W182" s="12">
        <v>-1.0547903970000001</v>
      </c>
      <c r="X182" s="12">
        <v>0.452053027</v>
      </c>
      <c r="Y182" s="12">
        <v>-0.96418324700000002</v>
      </c>
      <c r="Z182" s="12">
        <v>0.54266017799999999</v>
      </c>
      <c r="AA182" s="12">
        <v>0.241106719</v>
      </c>
      <c r="AB182" s="12">
        <v>0.77075098799999997</v>
      </c>
      <c r="AC182" s="4">
        <f t="shared" si="2"/>
        <v>0.22924901200000003</v>
      </c>
      <c r="AD182" s="35">
        <v>1</v>
      </c>
      <c r="AE182" s="12" t="s">
        <v>170</v>
      </c>
    </row>
    <row r="183" spans="1:31" ht="13.5" thickBot="1">
      <c r="A183" s="4" t="s">
        <v>45</v>
      </c>
      <c r="B183" s="33" t="s">
        <v>71</v>
      </c>
      <c r="C183" s="34" t="s">
        <v>166</v>
      </c>
      <c r="D183" s="4">
        <f t="shared" si="0"/>
        <v>23</v>
      </c>
      <c r="E183" t="str">
        <f t="shared" si="1"/>
        <v>1996-2019</v>
      </c>
      <c r="F183" s="4">
        <v>1996</v>
      </c>
      <c r="G183" s="4">
        <v>2019</v>
      </c>
      <c r="H183" s="4" t="s">
        <v>167</v>
      </c>
      <c r="I183" s="4"/>
      <c r="J183" s="4" t="s">
        <v>216</v>
      </c>
      <c r="K183" s="4"/>
      <c r="L183" s="4"/>
      <c r="M183" s="39" t="s">
        <v>378</v>
      </c>
      <c r="N183" s="4" t="s">
        <v>142</v>
      </c>
      <c r="O183" s="4" t="s">
        <v>169</v>
      </c>
      <c r="P183" s="4" t="s">
        <v>77</v>
      </c>
      <c r="Q183" s="4" t="s">
        <v>78</v>
      </c>
      <c r="R183" s="4" t="s">
        <v>79</v>
      </c>
      <c r="S183" s="4" t="s">
        <v>80</v>
      </c>
      <c r="T183" s="4" t="s">
        <v>120</v>
      </c>
      <c r="U183" s="4" t="s">
        <v>81</v>
      </c>
      <c r="V183" s="12">
        <v>16</v>
      </c>
      <c r="W183" s="12">
        <v>-0.77545173000000001</v>
      </c>
      <c r="X183" s="12">
        <v>1.486282482</v>
      </c>
      <c r="Y183" s="12">
        <v>-0.85058064</v>
      </c>
      <c r="Z183" s="12">
        <v>1.4111535719999999</v>
      </c>
      <c r="AA183" s="12">
        <v>0.169960474</v>
      </c>
      <c r="AB183" s="12">
        <v>0.83003952599999997</v>
      </c>
      <c r="AC183" s="4">
        <f t="shared" si="2"/>
        <v>0.16996047400000003</v>
      </c>
      <c r="AD183" s="35">
        <v>1</v>
      </c>
      <c r="AE183" s="12" t="s">
        <v>170</v>
      </c>
    </row>
    <row r="184" spans="1:31" ht="13.5" thickBot="1">
      <c r="A184" s="4" t="s">
        <v>45</v>
      </c>
      <c r="B184" s="33" t="s">
        <v>71</v>
      </c>
      <c r="C184" s="34" t="s">
        <v>166</v>
      </c>
      <c r="D184" s="4">
        <f t="shared" si="0"/>
        <v>23</v>
      </c>
      <c r="E184" t="str">
        <f t="shared" si="1"/>
        <v>1996-2019</v>
      </c>
      <c r="F184" s="4">
        <v>1996</v>
      </c>
      <c r="G184" s="4">
        <v>2019</v>
      </c>
      <c r="H184" s="4" t="s">
        <v>167</v>
      </c>
      <c r="I184" s="4"/>
      <c r="J184" s="4" t="s">
        <v>105</v>
      </c>
      <c r="K184" s="4"/>
      <c r="L184" s="4"/>
      <c r="M184" s="39" t="s">
        <v>379</v>
      </c>
      <c r="N184" s="4" t="s">
        <v>142</v>
      </c>
      <c r="O184" s="4" t="s">
        <v>169</v>
      </c>
      <c r="P184" s="4" t="s">
        <v>77</v>
      </c>
      <c r="Q184" s="4" t="s">
        <v>78</v>
      </c>
      <c r="R184" s="4" t="s">
        <v>79</v>
      </c>
      <c r="S184" s="4" t="s">
        <v>80</v>
      </c>
      <c r="T184" s="4" t="s">
        <v>120</v>
      </c>
      <c r="U184" s="4" t="s">
        <v>81</v>
      </c>
      <c r="V184" s="12">
        <v>16</v>
      </c>
      <c r="W184" s="12">
        <v>-1.08057596</v>
      </c>
      <c r="X184" s="12">
        <v>0.85005308800000001</v>
      </c>
      <c r="Y184" s="12">
        <v>-1.1338217310000001</v>
      </c>
      <c r="Z184" s="12">
        <v>0.79680731599999999</v>
      </c>
      <c r="AA184" s="12">
        <v>0.138339921</v>
      </c>
      <c r="AB184" s="12">
        <v>0.138339921</v>
      </c>
      <c r="AC184" s="4">
        <f t="shared" si="2"/>
        <v>0.86166007899999997</v>
      </c>
      <c r="AD184" s="35">
        <v>1</v>
      </c>
      <c r="AE184" s="12" t="s">
        <v>170</v>
      </c>
    </row>
    <row r="185" spans="1:31" ht="13.5" thickBot="1">
      <c r="A185" s="4" t="s">
        <v>45</v>
      </c>
      <c r="B185" s="33" t="s">
        <v>71</v>
      </c>
      <c r="C185" s="34" t="s">
        <v>166</v>
      </c>
      <c r="D185" s="4">
        <f t="shared" si="0"/>
        <v>23</v>
      </c>
      <c r="E185" t="str">
        <f t="shared" si="1"/>
        <v>1996-2019</v>
      </c>
      <c r="F185" s="4">
        <v>1996</v>
      </c>
      <c r="G185" s="4">
        <v>2019</v>
      </c>
      <c r="H185" s="4" t="s">
        <v>167</v>
      </c>
      <c r="I185" s="4"/>
      <c r="J185" s="4" t="s">
        <v>217</v>
      </c>
      <c r="K185" s="4"/>
      <c r="L185" s="4"/>
      <c r="M185" s="39" t="s">
        <v>380</v>
      </c>
      <c r="N185" s="4" t="s">
        <v>142</v>
      </c>
      <c r="O185" s="4" t="s">
        <v>169</v>
      </c>
      <c r="P185" s="4" t="s">
        <v>77</v>
      </c>
      <c r="Q185" s="4" t="s">
        <v>78</v>
      </c>
      <c r="R185" s="4" t="s">
        <v>79</v>
      </c>
      <c r="S185" s="4" t="s">
        <v>80</v>
      </c>
      <c r="T185" s="4" t="s">
        <v>120</v>
      </c>
      <c r="U185" s="4" t="s">
        <v>81</v>
      </c>
      <c r="V185" s="12">
        <v>13</v>
      </c>
      <c r="W185" s="12">
        <v>-0.482841564</v>
      </c>
      <c r="X185" s="12">
        <v>0.95470945600000001</v>
      </c>
      <c r="Y185" s="12">
        <v>-0.60016442999999997</v>
      </c>
      <c r="Z185" s="12">
        <v>0.83738659000000004</v>
      </c>
      <c r="AA185" s="12">
        <v>0.48616600799999998</v>
      </c>
      <c r="AB185" s="12">
        <v>0.52964426899999995</v>
      </c>
      <c r="AC185" s="4">
        <f t="shared" si="2"/>
        <v>0.47035573100000005</v>
      </c>
      <c r="AD185" s="35">
        <v>1</v>
      </c>
      <c r="AE185" s="12" t="s">
        <v>170</v>
      </c>
    </row>
    <row r="186" spans="1:31" ht="13.5" thickBot="1">
      <c r="A186" s="4" t="s">
        <v>45</v>
      </c>
      <c r="B186" s="33" t="s">
        <v>71</v>
      </c>
      <c r="C186" s="34" t="s">
        <v>166</v>
      </c>
      <c r="D186" s="4">
        <f t="shared" si="0"/>
        <v>23</v>
      </c>
      <c r="E186" t="str">
        <f t="shared" si="1"/>
        <v>1996-2019</v>
      </c>
      <c r="F186" s="4">
        <v>1996</v>
      </c>
      <c r="G186" s="4">
        <v>2019</v>
      </c>
      <c r="H186" s="4" t="s">
        <v>167</v>
      </c>
      <c r="I186" s="4"/>
      <c r="J186" s="4" t="s">
        <v>218</v>
      </c>
      <c r="K186" s="4"/>
      <c r="L186" s="4"/>
      <c r="M186" s="39" t="s">
        <v>381</v>
      </c>
      <c r="N186" s="4" t="s">
        <v>142</v>
      </c>
      <c r="O186" s="4" t="s">
        <v>169</v>
      </c>
      <c r="P186" s="4" t="s">
        <v>77</v>
      </c>
      <c r="Q186" s="4" t="s">
        <v>78</v>
      </c>
      <c r="R186" s="4" t="s">
        <v>79</v>
      </c>
      <c r="S186" s="4" t="s">
        <v>80</v>
      </c>
      <c r="T186" s="4" t="s">
        <v>120</v>
      </c>
      <c r="U186" s="4" t="s">
        <v>81</v>
      </c>
      <c r="V186" s="12">
        <v>17</v>
      </c>
      <c r="W186" s="12">
        <v>-0.99310622599999998</v>
      </c>
      <c r="X186" s="12">
        <v>0.80559665899999999</v>
      </c>
      <c r="Y186" s="12">
        <v>-1.0867704250000001</v>
      </c>
      <c r="Z186" s="12">
        <v>0.71193245999999999</v>
      </c>
      <c r="AA186" s="12">
        <v>0.27272727299999999</v>
      </c>
      <c r="AB186" s="12">
        <v>0.74308300400000005</v>
      </c>
      <c r="AC186" s="4">
        <f t="shared" si="2"/>
        <v>0.25691699599999995</v>
      </c>
      <c r="AD186" s="35">
        <v>1</v>
      </c>
      <c r="AE186" s="12" t="s">
        <v>170</v>
      </c>
    </row>
    <row r="187" spans="1:31" ht="13.5" thickBot="1">
      <c r="A187" s="4" t="s">
        <v>45</v>
      </c>
      <c r="B187" s="33" t="s">
        <v>71</v>
      </c>
      <c r="C187" s="34" t="s">
        <v>166</v>
      </c>
      <c r="D187" s="4">
        <f t="shared" si="0"/>
        <v>21</v>
      </c>
      <c r="E187" t="str">
        <f t="shared" si="1"/>
        <v>1998-2019</v>
      </c>
      <c r="F187" s="4">
        <v>1998</v>
      </c>
      <c r="G187" s="4">
        <v>2019</v>
      </c>
      <c r="H187" s="4" t="s">
        <v>167</v>
      </c>
      <c r="I187" s="4"/>
      <c r="J187" s="4" t="s">
        <v>219</v>
      </c>
      <c r="K187" s="4"/>
      <c r="L187" s="4"/>
      <c r="M187" s="39" t="s">
        <v>382</v>
      </c>
      <c r="N187" s="4" t="s">
        <v>142</v>
      </c>
      <c r="O187" s="4" t="s">
        <v>169</v>
      </c>
      <c r="P187" s="4" t="s">
        <v>77</v>
      </c>
      <c r="Q187" s="4" t="s">
        <v>78</v>
      </c>
      <c r="R187" s="4" t="s">
        <v>79</v>
      </c>
      <c r="S187" s="4" t="s">
        <v>80</v>
      </c>
      <c r="T187" s="4" t="s">
        <v>120</v>
      </c>
      <c r="U187" s="4" t="s">
        <v>81</v>
      </c>
      <c r="V187" s="12">
        <v>14</v>
      </c>
      <c r="W187" s="12">
        <v>-1.2426253039999999</v>
      </c>
      <c r="X187" s="12">
        <v>1.1470387419999999</v>
      </c>
      <c r="Y187" s="12">
        <v>-1.218969443</v>
      </c>
      <c r="Z187" s="12">
        <v>1.1706946039999999</v>
      </c>
      <c r="AA187" s="12">
        <v>0.19354838699999999</v>
      </c>
      <c r="AB187" s="12">
        <v>0.19354838699999999</v>
      </c>
      <c r="AC187" s="4">
        <f t="shared" si="2"/>
        <v>0.80645161300000001</v>
      </c>
      <c r="AD187" s="35">
        <v>1</v>
      </c>
      <c r="AE187" s="12" t="s">
        <v>170</v>
      </c>
    </row>
    <row r="188" spans="1:31" ht="13.5" thickBot="1">
      <c r="A188" s="4" t="s">
        <v>45</v>
      </c>
      <c r="B188" s="33" t="s">
        <v>71</v>
      </c>
      <c r="C188" s="34" t="s">
        <v>166</v>
      </c>
      <c r="D188" s="4">
        <f t="shared" si="0"/>
        <v>23</v>
      </c>
      <c r="E188" t="str">
        <f t="shared" si="1"/>
        <v>1996-2019</v>
      </c>
      <c r="F188" s="4">
        <v>1996</v>
      </c>
      <c r="G188" s="4">
        <v>2019</v>
      </c>
      <c r="H188" s="4" t="s">
        <v>167</v>
      </c>
      <c r="I188" s="4"/>
      <c r="J188" s="4" t="s">
        <v>220</v>
      </c>
      <c r="K188" s="4"/>
      <c r="L188" s="4"/>
      <c r="M188" s="39" t="s">
        <v>383</v>
      </c>
      <c r="N188" s="4" t="s">
        <v>142</v>
      </c>
      <c r="O188" s="4" t="s">
        <v>169</v>
      </c>
      <c r="P188" s="4" t="s">
        <v>77</v>
      </c>
      <c r="Q188" s="4" t="s">
        <v>78</v>
      </c>
      <c r="R188" s="4" t="s">
        <v>79</v>
      </c>
      <c r="S188" s="4" t="s">
        <v>80</v>
      </c>
      <c r="T188" s="4" t="s">
        <v>120</v>
      </c>
      <c r="U188" s="4" t="s">
        <v>81</v>
      </c>
      <c r="V188" s="12">
        <v>12</v>
      </c>
      <c r="W188" s="12">
        <v>-1.14385804</v>
      </c>
      <c r="X188" s="12">
        <v>1.4298225499999999</v>
      </c>
      <c r="Y188" s="12">
        <v>-1.2123469659999999</v>
      </c>
      <c r="Z188" s="12">
        <v>1.3613336229999999</v>
      </c>
      <c r="AA188" s="12">
        <v>0.14084506999999999</v>
      </c>
      <c r="AB188" s="12">
        <v>0.97183098599999995</v>
      </c>
      <c r="AC188" s="4">
        <f t="shared" si="2"/>
        <v>2.8169014000000048E-2</v>
      </c>
      <c r="AD188" s="35">
        <v>1</v>
      </c>
      <c r="AE188" s="12" t="s">
        <v>170</v>
      </c>
    </row>
    <row r="189" spans="1:31" ht="13.5" thickBot="1">
      <c r="A189" s="4" t="s">
        <v>45</v>
      </c>
      <c r="B189" s="33" t="s">
        <v>71</v>
      </c>
      <c r="C189" s="34" t="s">
        <v>166</v>
      </c>
      <c r="D189" s="4">
        <f t="shared" si="0"/>
        <v>21</v>
      </c>
      <c r="E189" t="str">
        <f t="shared" si="1"/>
        <v>1998-2019</v>
      </c>
      <c r="F189" s="4">
        <v>1998</v>
      </c>
      <c r="G189" s="4">
        <v>2019</v>
      </c>
      <c r="H189" s="4" t="s">
        <v>167</v>
      </c>
      <c r="I189" s="4"/>
      <c r="J189" s="4" t="s">
        <v>221</v>
      </c>
      <c r="K189" s="4"/>
      <c r="L189" s="4"/>
      <c r="M189" s="39" t="s">
        <v>384</v>
      </c>
      <c r="N189" s="4" t="s">
        <v>142</v>
      </c>
      <c r="O189" s="4" t="s">
        <v>169</v>
      </c>
      <c r="P189" s="4" t="s">
        <v>77</v>
      </c>
      <c r="Q189" s="4" t="s">
        <v>78</v>
      </c>
      <c r="R189" s="4" t="s">
        <v>79</v>
      </c>
      <c r="S189" s="4" t="s">
        <v>80</v>
      </c>
      <c r="T189" s="4" t="s">
        <v>120</v>
      </c>
      <c r="U189" s="4" t="s">
        <v>81</v>
      </c>
      <c r="V189" s="12">
        <v>21</v>
      </c>
      <c r="W189" s="12">
        <v>-0.29662123200000001</v>
      </c>
      <c r="X189" s="12">
        <v>0.943794829</v>
      </c>
      <c r="Y189" s="12">
        <v>-0.19043929900000001</v>
      </c>
      <c r="Z189" s="12">
        <v>1.0499767609999999</v>
      </c>
      <c r="AA189" s="12">
        <v>0.20588235299999999</v>
      </c>
      <c r="AB189" s="12">
        <v>0.98039215700000004</v>
      </c>
      <c r="AC189" s="4">
        <f t="shared" si="2"/>
        <v>1.9607842999999958E-2</v>
      </c>
      <c r="AD189" s="35">
        <v>1</v>
      </c>
      <c r="AE189" s="12" t="s">
        <v>170</v>
      </c>
    </row>
    <row r="190" spans="1:31" ht="13.5" thickBot="1">
      <c r="A190" s="4" t="s">
        <v>45</v>
      </c>
      <c r="B190" s="33" t="s">
        <v>71</v>
      </c>
      <c r="C190" s="34" t="s">
        <v>166</v>
      </c>
      <c r="D190" s="4">
        <f t="shared" si="0"/>
        <v>21</v>
      </c>
      <c r="E190" t="str">
        <f t="shared" si="1"/>
        <v>1998-2019</v>
      </c>
      <c r="F190" s="4">
        <v>1998</v>
      </c>
      <c r="G190" s="4">
        <v>2019</v>
      </c>
      <c r="H190" s="4" t="s">
        <v>167</v>
      </c>
      <c r="I190" s="4"/>
      <c r="J190" s="4" t="s">
        <v>222</v>
      </c>
      <c r="K190" s="4"/>
      <c r="L190" s="4"/>
      <c r="M190" s="39" t="s">
        <v>385</v>
      </c>
      <c r="N190" s="4" t="s">
        <v>142</v>
      </c>
      <c r="O190" s="4" t="s">
        <v>169</v>
      </c>
      <c r="P190" s="4" t="s">
        <v>77</v>
      </c>
      <c r="Q190" s="4" t="s">
        <v>78</v>
      </c>
      <c r="R190" s="4" t="s">
        <v>79</v>
      </c>
      <c r="S190" s="4" t="s">
        <v>80</v>
      </c>
      <c r="T190" s="4" t="s">
        <v>120</v>
      </c>
      <c r="U190" s="4" t="s">
        <v>81</v>
      </c>
      <c r="V190" s="12">
        <v>9</v>
      </c>
      <c r="W190" s="12">
        <v>-0.84834955599999995</v>
      </c>
      <c r="X190" s="12">
        <v>1.0180194680000001</v>
      </c>
      <c r="Y190" s="12">
        <v>-0.91999047199999995</v>
      </c>
      <c r="Z190" s="12">
        <v>0.94637855199999998</v>
      </c>
      <c r="AA190" s="12">
        <v>1.8867925000000001E-2</v>
      </c>
      <c r="AB190" s="12">
        <v>0.98113207499999999</v>
      </c>
      <c r="AC190" s="4">
        <f t="shared" si="2"/>
        <v>1.8867925000000008E-2</v>
      </c>
      <c r="AD190" s="35">
        <v>1</v>
      </c>
      <c r="AE190" s="12" t="s">
        <v>170</v>
      </c>
    </row>
    <row r="191" spans="1:31" ht="13.5" thickBot="1">
      <c r="A191" s="4" t="s">
        <v>45</v>
      </c>
      <c r="B191" s="33" t="s">
        <v>71</v>
      </c>
      <c r="C191" s="34" t="s">
        <v>166</v>
      </c>
      <c r="D191" s="4">
        <f t="shared" si="0"/>
        <v>19</v>
      </c>
      <c r="E191" t="str">
        <f t="shared" si="1"/>
        <v>2000-2019</v>
      </c>
      <c r="F191" s="4">
        <v>2000</v>
      </c>
      <c r="G191" s="4">
        <v>2019</v>
      </c>
      <c r="H191" s="4" t="s">
        <v>167</v>
      </c>
      <c r="I191" s="4"/>
      <c r="J191" s="4" t="s">
        <v>223</v>
      </c>
      <c r="K191" s="4"/>
      <c r="L191" s="4"/>
      <c r="M191" s="39" t="s">
        <v>386</v>
      </c>
      <c r="N191" s="4" t="s">
        <v>142</v>
      </c>
      <c r="O191" s="4" t="s">
        <v>169</v>
      </c>
      <c r="P191" s="4" t="s">
        <v>77</v>
      </c>
      <c r="Q191" s="4" t="s">
        <v>78</v>
      </c>
      <c r="R191" s="4" t="s">
        <v>79</v>
      </c>
      <c r="S191" s="4" t="s">
        <v>80</v>
      </c>
      <c r="T191" s="4" t="s">
        <v>120</v>
      </c>
      <c r="U191" s="4" t="s">
        <v>81</v>
      </c>
      <c r="V191" s="12">
        <v>13</v>
      </c>
      <c r="W191" s="12">
        <v>-1.0361990089999999</v>
      </c>
      <c r="X191" s="12">
        <v>1.4506786119999999</v>
      </c>
      <c r="Y191" s="12">
        <v>-1.150445792</v>
      </c>
      <c r="Z191" s="12">
        <v>1.336431828</v>
      </c>
      <c r="AA191" s="12">
        <v>0.32748537999999999</v>
      </c>
      <c r="AB191" s="12">
        <v>0.67836257300000002</v>
      </c>
      <c r="AC191" s="4">
        <f t="shared" si="2"/>
        <v>0.32163742699999998</v>
      </c>
      <c r="AD191" s="35">
        <v>1</v>
      </c>
      <c r="AE191" s="12" t="s">
        <v>170</v>
      </c>
    </row>
    <row r="192" spans="1:31" ht="13.5" thickBot="1">
      <c r="A192" s="4" t="s">
        <v>45</v>
      </c>
      <c r="B192" s="33" t="s">
        <v>71</v>
      </c>
      <c r="C192" s="34" t="s">
        <v>166</v>
      </c>
      <c r="D192" s="4">
        <f t="shared" si="0"/>
        <v>23</v>
      </c>
      <c r="E192" t="str">
        <f t="shared" si="1"/>
        <v>1996-2019</v>
      </c>
      <c r="F192" s="4">
        <v>1996</v>
      </c>
      <c r="G192" s="4">
        <v>2019</v>
      </c>
      <c r="H192" s="4" t="s">
        <v>167</v>
      </c>
      <c r="I192" s="4"/>
      <c r="J192" s="4" t="s">
        <v>224</v>
      </c>
      <c r="K192" s="4"/>
      <c r="L192" s="4"/>
      <c r="M192" s="39" t="s">
        <v>387</v>
      </c>
      <c r="N192" s="4" t="s">
        <v>142</v>
      </c>
      <c r="O192" s="4" t="s">
        <v>169</v>
      </c>
      <c r="P192" s="4" t="s">
        <v>77</v>
      </c>
      <c r="Q192" s="4" t="s">
        <v>78</v>
      </c>
      <c r="R192" s="4" t="s">
        <v>79</v>
      </c>
      <c r="S192" s="4" t="s">
        <v>80</v>
      </c>
      <c r="T192" s="4" t="s">
        <v>120</v>
      </c>
      <c r="U192" s="4" t="s">
        <v>81</v>
      </c>
      <c r="V192" s="12">
        <v>13</v>
      </c>
      <c r="W192" s="12">
        <v>-0.55444065300000001</v>
      </c>
      <c r="X192" s="12">
        <v>1.8850982190000001</v>
      </c>
      <c r="Y192" s="12">
        <v>-0.62550548100000003</v>
      </c>
      <c r="Z192" s="12">
        <v>1.8140333909999999</v>
      </c>
      <c r="AA192" s="12">
        <v>0.12648221300000001</v>
      </c>
      <c r="AB192" s="12">
        <v>0.87747035600000001</v>
      </c>
      <c r="AC192" s="4">
        <f t="shared" si="2"/>
        <v>0.12252964399999999</v>
      </c>
      <c r="AD192" s="35">
        <v>1</v>
      </c>
      <c r="AE192" s="12" t="s">
        <v>170</v>
      </c>
    </row>
    <row r="193" spans="1:31" ht="13.5" thickBot="1">
      <c r="A193" s="4" t="s">
        <v>45</v>
      </c>
      <c r="B193" s="33" t="s">
        <v>71</v>
      </c>
      <c r="C193" s="34" t="s">
        <v>166</v>
      </c>
      <c r="D193" s="4">
        <f t="shared" si="0"/>
        <v>21</v>
      </c>
      <c r="E193" t="str">
        <f t="shared" si="1"/>
        <v>1998-2019</v>
      </c>
      <c r="F193" s="4">
        <v>1998</v>
      </c>
      <c r="G193" s="4">
        <v>2019</v>
      </c>
      <c r="H193" s="4" t="s">
        <v>167</v>
      </c>
      <c r="I193" s="4"/>
      <c r="J193" s="4" t="s">
        <v>225</v>
      </c>
      <c r="K193" s="4"/>
      <c r="L193" s="4"/>
      <c r="M193" s="39" t="s">
        <v>388</v>
      </c>
      <c r="N193" s="4" t="s">
        <v>142</v>
      </c>
      <c r="O193" s="4" t="s">
        <v>169</v>
      </c>
      <c r="P193" s="4" t="s">
        <v>77</v>
      </c>
      <c r="Q193" s="4" t="s">
        <v>78</v>
      </c>
      <c r="R193" s="4" t="s">
        <v>79</v>
      </c>
      <c r="S193" s="4" t="s">
        <v>80</v>
      </c>
      <c r="T193" s="4" t="s">
        <v>120</v>
      </c>
      <c r="U193" s="4" t="s">
        <v>81</v>
      </c>
      <c r="V193" s="12">
        <v>15</v>
      </c>
      <c r="W193" s="12">
        <v>-1.2067580769999999</v>
      </c>
      <c r="X193" s="12">
        <v>1.34177996</v>
      </c>
      <c r="Y193" s="12">
        <v>-1.1200440659999999</v>
      </c>
      <c r="Z193" s="12">
        <v>1.428493971</v>
      </c>
      <c r="AA193" s="12">
        <v>0.42380952399999999</v>
      </c>
      <c r="AB193" s="12">
        <v>0.59523809500000002</v>
      </c>
      <c r="AC193" s="4">
        <f t="shared" si="2"/>
        <v>0.40476190499999998</v>
      </c>
      <c r="AD193" s="35">
        <v>1</v>
      </c>
      <c r="AE193" s="12" t="s">
        <v>170</v>
      </c>
    </row>
    <row r="194" spans="1:31" ht="13.5" thickBot="1">
      <c r="A194" s="4" t="s">
        <v>45</v>
      </c>
      <c r="B194" s="33" t="s">
        <v>71</v>
      </c>
      <c r="C194" s="34" t="s">
        <v>166</v>
      </c>
      <c r="D194" s="4">
        <f t="shared" si="0"/>
        <v>23</v>
      </c>
      <c r="E194" t="str">
        <f t="shared" si="1"/>
        <v>1996-2019</v>
      </c>
      <c r="F194" s="4">
        <v>1996</v>
      </c>
      <c r="G194" s="4">
        <v>2019</v>
      </c>
      <c r="H194" s="4" t="s">
        <v>167</v>
      </c>
      <c r="I194" s="4"/>
      <c r="J194" s="4" t="s">
        <v>226</v>
      </c>
      <c r="K194" s="4"/>
      <c r="L194" s="4"/>
      <c r="M194" s="39" t="s">
        <v>389</v>
      </c>
      <c r="N194" s="4" t="s">
        <v>142</v>
      </c>
      <c r="O194" s="4" t="s">
        <v>169</v>
      </c>
      <c r="P194" s="4" t="s">
        <v>77</v>
      </c>
      <c r="Q194" s="4" t="s">
        <v>78</v>
      </c>
      <c r="R194" s="4" t="s">
        <v>79</v>
      </c>
      <c r="S194" s="4" t="s">
        <v>80</v>
      </c>
      <c r="T194" s="4" t="s">
        <v>120</v>
      </c>
      <c r="U194" s="4" t="s">
        <v>81</v>
      </c>
      <c r="V194" s="12">
        <v>17</v>
      </c>
      <c r="W194" s="12">
        <v>-0.90379978500000002</v>
      </c>
      <c r="X194" s="12">
        <v>0.86903825400000001</v>
      </c>
      <c r="Y194" s="12">
        <v>-0.92647034800000005</v>
      </c>
      <c r="Z194" s="12">
        <v>0.84636769099999998</v>
      </c>
      <c r="AA194" s="12">
        <v>0.29249011899999999</v>
      </c>
      <c r="AB194" s="12">
        <v>0.29249011899999999</v>
      </c>
      <c r="AC194" s="4">
        <f t="shared" si="2"/>
        <v>0.70750988100000001</v>
      </c>
      <c r="AD194" s="35">
        <v>1</v>
      </c>
      <c r="AE194" s="12" t="s">
        <v>170</v>
      </c>
    </row>
    <row r="195" spans="1:31" ht="13.5" thickBot="1">
      <c r="A195" s="4" t="s">
        <v>45</v>
      </c>
      <c r="B195" s="33" t="s">
        <v>71</v>
      </c>
      <c r="C195" s="34" t="s">
        <v>166</v>
      </c>
      <c r="D195" s="4">
        <f t="shared" si="0"/>
        <v>23</v>
      </c>
      <c r="E195" t="str">
        <f t="shared" si="1"/>
        <v>1996-2019</v>
      </c>
      <c r="F195" s="4">
        <v>1996</v>
      </c>
      <c r="G195" s="4">
        <v>2019</v>
      </c>
      <c r="H195" s="4" t="s">
        <v>167</v>
      </c>
      <c r="I195" s="4"/>
      <c r="J195" s="4" t="s">
        <v>227</v>
      </c>
      <c r="K195" s="4"/>
      <c r="L195" s="4"/>
      <c r="M195" s="39" t="s">
        <v>390</v>
      </c>
      <c r="N195" s="4" t="s">
        <v>142</v>
      </c>
      <c r="O195" s="4" t="s">
        <v>169</v>
      </c>
      <c r="P195" s="4" t="s">
        <v>77</v>
      </c>
      <c r="Q195" s="4" t="s">
        <v>78</v>
      </c>
      <c r="R195" s="4" t="s">
        <v>79</v>
      </c>
      <c r="S195" s="4" t="s">
        <v>80</v>
      </c>
      <c r="T195" s="4" t="s">
        <v>120</v>
      </c>
      <c r="U195" s="4" t="s">
        <v>81</v>
      </c>
      <c r="V195" s="12">
        <v>15</v>
      </c>
      <c r="W195" s="12">
        <v>-0.927866521</v>
      </c>
      <c r="X195" s="12">
        <v>0.97757365600000001</v>
      </c>
      <c r="Y195" s="12">
        <v>-0.81602032199999996</v>
      </c>
      <c r="Z195" s="12">
        <v>1.0894198559999999</v>
      </c>
      <c r="AA195" s="12">
        <v>0.43478260899999999</v>
      </c>
      <c r="AB195" s="12">
        <v>0.56521739100000001</v>
      </c>
      <c r="AC195" s="4">
        <f t="shared" si="2"/>
        <v>0.43478260899999999</v>
      </c>
      <c r="AD195" s="35">
        <v>1</v>
      </c>
      <c r="AE195" s="12" t="s">
        <v>170</v>
      </c>
    </row>
    <row r="196" spans="1:31" ht="13.5" thickBot="1">
      <c r="A196" s="4" t="s">
        <v>45</v>
      </c>
      <c r="B196" s="33" t="s">
        <v>71</v>
      </c>
      <c r="C196" s="34" t="s">
        <v>166</v>
      </c>
      <c r="D196" s="4">
        <f t="shared" si="0"/>
        <v>22</v>
      </c>
      <c r="E196" t="str">
        <f t="shared" si="1"/>
        <v>1997-2019</v>
      </c>
      <c r="F196" s="4">
        <v>1997</v>
      </c>
      <c r="G196" s="4">
        <v>2019</v>
      </c>
      <c r="H196" s="4" t="s">
        <v>167</v>
      </c>
      <c r="I196" s="4"/>
      <c r="J196" s="4" t="s">
        <v>228</v>
      </c>
      <c r="K196" s="4"/>
      <c r="L196" s="4"/>
      <c r="M196" s="39" t="s">
        <v>391</v>
      </c>
      <c r="N196" s="4" t="s">
        <v>142</v>
      </c>
      <c r="O196" s="4" t="s">
        <v>169</v>
      </c>
      <c r="P196" s="4" t="s">
        <v>77</v>
      </c>
      <c r="Q196" s="4" t="s">
        <v>78</v>
      </c>
      <c r="R196" s="4" t="s">
        <v>79</v>
      </c>
      <c r="S196" s="4" t="s">
        <v>80</v>
      </c>
      <c r="T196" s="4" t="s">
        <v>120</v>
      </c>
      <c r="U196" s="4" t="s">
        <v>81</v>
      </c>
      <c r="V196" s="12">
        <v>11</v>
      </c>
      <c r="W196" s="12">
        <v>-1.0670051549999999</v>
      </c>
      <c r="X196" s="12">
        <v>0.71133676999999995</v>
      </c>
      <c r="Y196" s="12">
        <v>-1.138701153</v>
      </c>
      <c r="Z196" s="12">
        <v>0.63964077100000005</v>
      </c>
      <c r="AA196" s="12">
        <v>0.103896104</v>
      </c>
      <c r="AB196" s="12">
        <v>0.89177489200000004</v>
      </c>
      <c r="AC196" s="4">
        <f t="shared" si="2"/>
        <v>0.10822510799999996</v>
      </c>
      <c r="AD196" s="35">
        <v>1</v>
      </c>
      <c r="AE196" s="12" t="s">
        <v>170</v>
      </c>
    </row>
    <row r="197" spans="1:31" ht="13.5" thickBot="1">
      <c r="A197" s="4" t="s">
        <v>45</v>
      </c>
      <c r="B197" s="33" t="s">
        <v>71</v>
      </c>
      <c r="C197" s="34" t="s">
        <v>166</v>
      </c>
      <c r="D197" s="4">
        <f t="shared" si="0"/>
        <v>23</v>
      </c>
      <c r="E197" t="str">
        <f t="shared" si="1"/>
        <v>1996-2019</v>
      </c>
      <c r="F197" s="4">
        <v>1996</v>
      </c>
      <c r="G197" s="4">
        <v>2019</v>
      </c>
      <c r="H197" s="4" t="s">
        <v>167</v>
      </c>
      <c r="I197" s="4"/>
      <c r="J197" s="4" t="s">
        <v>229</v>
      </c>
      <c r="K197" s="4"/>
      <c r="L197" s="4"/>
      <c r="M197" s="39" t="s">
        <v>392</v>
      </c>
      <c r="N197" s="4" t="s">
        <v>142</v>
      </c>
      <c r="O197" s="4" t="s">
        <v>169</v>
      </c>
      <c r="P197" s="4" t="s">
        <v>77</v>
      </c>
      <c r="Q197" s="4" t="s">
        <v>78</v>
      </c>
      <c r="R197" s="4" t="s">
        <v>79</v>
      </c>
      <c r="S197" s="4" t="s">
        <v>80</v>
      </c>
      <c r="T197" s="4" t="s">
        <v>120</v>
      </c>
      <c r="U197" s="4" t="s">
        <v>81</v>
      </c>
      <c r="V197" s="12">
        <v>14</v>
      </c>
      <c r="W197" s="12">
        <v>-1.8302216760000001</v>
      </c>
      <c r="X197" s="12">
        <v>1.001442049</v>
      </c>
      <c r="Y197" s="12">
        <v>-1.7845787399999999</v>
      </c>
      <c r="Z197" s="12">
        <v>1.0470849849999999</v>
      </c>
      <c r="AA197" s="12">
        <v>0.13438735199999999</v>
      </c>
      <c r="AB197" s="12">
        <v>0.13438735199999999</v>
      </c>
      <c r="AC197" s="4">
        <f t="shared" si="2"/>
        <v>0.86561264800000004</v>
      </c>
      <c r="AD197" s="35">
        <v>1</v>
      </c>
      <c r="AE197" s="12" t="s">
        <v>170</v>
      </c>
    </row>
    <row r="198" spans="1:31" ht="13.5" thickBot="1">
      <c r="A198" s="4" t="s">
        <v>45</v>
      </c>
      <c r="B198" s="33" t="s">
        <v>71</v>
      </c>
      <c r="C198" s="34" t="s">
        <v>166</v>
      </c>
      <c r="D198" s="4">
        <f t="shared" si="0"/>
        <v>21</v>
      </c>
      <c r="E198" t="str">
        <f t="shared" si="1"/>
        <v>1998-2019</v>
      </c>
      <c r="F198" s="4">
        <v>1998</v>
      </c>
      <c r="G198" s="4">
        <v>2019</v>
      </c>
      <c r="H198" s="4" t="s">
        <v>167</v>
      </c>
      <c r="I198" s="4"/>
      <c r="J198" s="4" t="s">
        <v>230</v>
      </c>
      <c r="K198" s="4"/>
      <c r="L198" s="4"/>
      <c r="M198" s="39" t="s">
        <v>393</v>
      </c>
      <c r="N198" s="4" t="s">
        <v>142</v>
      </c>
      <c r="O198" s="4" t="s">
        <v>169</v>
      </c>
      <c r="P198" s="4" t="s">
        <v>77</v>
      </c>
      <c r="Q198" s="4" t="s">
        <v>78</v>
      </c>
      <c r="R198" s="4" t="s">
        <v>79</v>
      </c>
      <c r="S198" s="4" t="s">
        <v>80</v>
      </c>
      <c r="T198" s="4" t="s">
        <v>120</v>
      </c>
      <c r="U198" s="4" t="s">
        <v>81</v>
      </c>
      <c r="V198" s="12">
        <v>15</v>
      </c>
      <c r="W198" s="12">
        <v>-0.87377297200000004</v>
      </c>
      <c r="X198" s="12">
        <v>0.47006773800000001</v>
      </c>
      <c r="Y198" s="12">
        <v>-0.74693103199999999</v>
      </c>
      <c r="Z198" s="12">
        <v>0.59690967900000003</v>
      </c>
      <c r="AA198" s="12">
        <v>0.56666666700000001</v>
      </c>
      <c r="AB198" s="12">
        <v>0.44761904800000002</v>
      </c>
      <c r="AC198" s="4">
        <f t="shared" si="2"/>
        <v>0.55238095200000004</v>
      </c>
      <c r="AD198" s="35">
        <v>1</v>
      </c>
      <c r="AE198" s="12" t="s">
        <v>170</v>
      </c>
    </row>
    <row r="199" spans="1:31" ht="13.5" thickBot="1">
      <c r="A199" s="4" t="s">
        <v>45</v>
      </c>
      <c r="B199" s="33" t="s">
        <v>71</v>
      </c>
      <c r="C199" s="34" t="s">
        <v>166</v>
      </c>
      <c r="D199" s="4">
        <f t="shared" si="0"/>
        <v>23</v>
      </c>
      <c r="E199" t="str">
        <f t="shared" si="1"/>
        <v>1996-2019</v>
      </c>
      <c r="F199" s="4">
        <v>1996</v>
      </c>
      <c r="G199" s="4">
        <v>2019</v>
      </c>
      <c r="H199" s="4" t="s">
        <v>167</v>
      </c>
      <c r="I199" s="4"/>
      <c r="J199" s="4" t="s">
        <v>231</v>
      </c>
      <c r="K199" s="4"/>
      <c r="L199" s="4"/>
      <c r="M199" s="39" t="s">
        <v>394</v>
      </c>
      <c r="N199" s="4" t="s">
        <v>142</v>
      </c>
      <c r="O199" s="4" t="s">
        <v>169</v>
      </c>
      <c r="P199" s="4" t="s">
        <v>77</v>
      </c>
      <c r="Q199" s="4" t="s">
        <v>78</v>
      </c>
      <c r="R199" s="4" t="s">
        <v>79</v>
      </c>
      <c r="S199" s="4" t="s">
        <v>80</v>
      </c>
      <c r="T199" s="4" t="s">
        <v>120</v>
      </c>
      <c r="U199" s="4" t="s">
        <v>81</v>
      </c>
      <c r="V199" s="12">
        <v>15</v>
      </c>
      <c r="W199" s="12">
        <v>-1.051412792</v>
      </c>
      <c r="X199" s="12">
        <v>1.221494273</v>
      </c>
      <c r="Y199" s="12">
        <v>-1.1251192480000001</v>
      </c>
      <c r="Z199" s="12">
        <v>1.1477878159999999</v>
      </c>
      <c r="AA199" s="12">
        <v>0.138339921</v>
      </c>
      <c r="AB199" s="12">
        <v>0.869565217</v>
      </c>
      <c r="AC199" s="4">
        <f t="shared" si="2"/>
        <v>0.130434783</v>
      </c>
      <c r="AD199" s="35">
        <v>1</v>
      </c>
      <c r="AE199" s="12" t="s">
        <v>170</v>
      </c>
    </row>
    <row r="200" spans="1:31" ht="13.5" thickBot="1">
      <c r="A200" s="4" t="s">
        <v>45</v>
      </c>
      <c r="B200" s="33" t="s">
        <v>71</v>
      </c>
      <c r="C200" s="34" t="s">
        <v>166</v>
      </c>
      <c r="D200" s="4">
        <f t="shared" si="0"/>
        <v>22</v>
      </c>
      <c r="E200" t="str">
        <f t="shared" si="1"/>
        <v>1997-2019</v>
      </c>
      <c r="F200" s="4">
        <v>1997</v>
      </c>
      <c r="G200" s="4">
        <v>2019</v>
      </c>
      <c r="H200" s="4" t="s">
        <v>167</v>
      </c>
      <c r="I200" s="4"/>
      <c r="J200" s="4" t="s">
        <v>232</v>
      </c>
      <c r="K200" s="4"/>
      <c r="L200" s="4"/>
      <c r="M200" s="39" t="s">
        <v>395</v>
      </c>
      <c r="N200" s="4" t="s">
        <v>142</v>
      </c>
      <c r="O200" s="4" t="s">
        <v>169</v>
      </c>
      <c r="P200" s="4" t="s">
        <v>77</v>
      </c>
      <c r="Q200" s="4" t="s">
        <v>78</v>
      </c>
      <c r="R200" s="4" t="s">
        <v>79</v>
      </c>
      <c r="S200" s="4" t="s">
        <v>80</v>
      </c>
      <c r="T200" s="4" t="s">
        <v>120</v>
      </c>
      <c r="U200" s="4" t="s">
        <v>81</v>
      </c>
      <c r="V200" s="12">
        <v>20</v>
      </c>
      <c r="W200" s="12">
        <v>-1.6805095370000001</v>
      </c>
      <c r="X200" s="12">
        <v>0.28008492299999999</v>
      </c>
      <c r="Y200" s="12">
        <v>-1.6587017989999999</v>
      </c>
      <c r="Z200" s="12">
        <v>0.30189266100000001</v>
      </c>
      <c r="AA200" s="12">
        <v>0.111111111</v>
      </c>
      <c r="AB200" s="12">
        <v>0.111111111</v>
      </c>
      <c r="AC200" s="4">
        <f t="shared" si="2"/>
        <v>0.88888888899999996</v>
      </c>
      <c r="AD200" s="35">
        <v>1</v>
      </c>
      <c r="AE200" s="12" t="s">
        <v>170</v>
      </c>
    </row>
    <row r="201" spans="1:31" ht="13.5" thickBot="1">
      <c r="A201" s="4" t="s">
        <v>45</v>
      </c>
      <c r="B201" s="33" t="s">
        <v>71</v>
      </c>
      <c r="C201" s="34" t="s">
        <v>166</v>
      </c>
      <c r="D201" s="4">
        <f t="shared" si="0"/>
        <v>23</v>
      </c>
      <c r="E201" t="str">
        <f t="shared" si="1"/>
        <v>1996-2019</v>
      </c>
      <c r="F201" s="4">
        <v>1996</v>
      </c>
      <c r="G201" s="4">
        <v>2019</v>
      </c>
      <c r="H201" s="4" t="s">
        <v>167</v>
      </c>
      <c r="I201" s="4"/>
      <c r="J201" s="4" t="s">
        <v>233</v>
      </c>
      <c r="K201" s="4"/>
      <c r="L201" s="4"/>
      <c r="M201" s="39" t="s">
        <v>396</v>
      </c>
      <c r="N201" s="4" t="s">
        <v>142</v>
      </c>
      <c r="O201" s="4" t="s">
        <v>169</v>
      </c>
      <c r="P201" s="4" t="s">
        <v>77</v>
      </c>
      <c r="Q201" s="4" t="s">
        <v>78</v>
      </c>
      <c r="R201" s="4" t="s">
        <v>79</v>
      </c>
      <c r="S201" s="4" t="s">
        <v>80</v>
      </c>
      <c r="T201" s="4" t="s">
        <v>120</v>
      </c>
      <c r="U201" s="4" t="s">
        <v>81</v>
      </c>
      <c r="V201" s="12">
        <v>16</v>
      </c>
      <c r="W201" s="12">
        <v>-1.0380576909999999</v>
      </c>
      <c r="X201" s="12">
        <v>1.1072615370000001</v>
      </c>
      <c r="Y201" s="12">
        <v>-1.0984154800000001</v>
      </c>
      <c r="Z201" s="12">
        <v>1.046903747</v>
      </c>
      <c r="AA201" s="12">
        <v>0.169960474</v>
      </c>
      <c r="AB201" s="12">
        <v>0.87351778700000005</v>
      </c>
      <c r="AC201" s="4">
        <f t="shared" si="2"/>
        <v>0.12648221299999995</v>
      </c>
      <c r="AD201" s="35">
        <v>1</v>
      </c>
      <c r="AE201" s="12" t="s">
        <v>170</v>
      </c>
    </row>
    <row r="202" spans="1:31" ht="13.5" thickBot="1">
      <c r="A202" s="4" t="s">
        <v>45</v>
      </c>
      <c r="B202" s="33" t="s">
        <v>71</v>
      </c>
      <c r="C202" s="34" t="s">
        <v>166</v>
      </c>
      <c r="D202" s="4">
        <f t="shared" si="0"/>
        <v>23</v>
      </c>
      <c r="E202" t="str">
        <f t="shared" si="1"/>
        <v>1996-2019</v>
      </c>
      <c r="F202" s="4">
        <v>1996</v>
      </c>
      <c r="G202" s="4">
        <v>2019</v>
      </c>
      <c r="H202" s="4" t="s">
        <v>167</v>
      </c>
      <c r="I202" s="4"/>
      <c r="J202" s="4" t="s">
        <v>234</v>
      </c>
      <c r="K202" s="4"/>
      <c r="L202" s="4"/>
      <c r="M202" s="39" t="s">
        <v>397</v>
      </c>
      <c r="N202" s="4" t="s">
        <v>142</v>
      </c>
      <c r="O202" s="4" t="s">
        <v>169</v>
      </c>
      <c r="P202" s="4" t="s">
        <v>77</v>
      </c>
      <c r="Q202" s="4" t="s">
        <v>78</v>
      </c>
      <c r="R202" s="4" t="s">
        <v>79</v>
      </c>
      <c r="S202" s="4" t="s">
        <v>80</v>
      </c>
      <c r="T202" s="4" t="s">
        <v>120</v>
      </c>
      <c r="U202" s="4" t="s">
        <v>81</v>
      </c>
      <c r="V202" s="12">
        <v>16</v>
      </c>
      <c r="W202" s="12">
        <v>-1.2585074199999999</v>
      </c>
      <c r="X202" s="12">
        <v>0.84812456599999997</v>
      </c>
      <c r="Y202" s="12">
        <v>-1.1675094829999999</v>
      </c>
      <c r="Z202" s="12">
        <v>0.939122503</v>
      </c>
      <c r="AA202" s="12">
        <v>0.470355731</v>
      </c>
      <c r="AB202" s="12">
        <v>0.56916995999999997</v>
      </c>
      <c r="AC202" s="4">
        <f t="shared" si="2"/>
        <v>0.43083004000000003</v>
      </c>
      <c r="AD202" s="35">
        <v>1</v>
      </c>
      <c r="AE202" s="12" t="s">
        <v>170</v>
      </c>
    </row>
    <row r="203" spans="1:31" ht="13.5" thickBot="1">
      <c r="A203" s="4" t="s">
        <v>45</v>
      </c>
      <c r="B203" s="33" t="s">
        <v>71</v>
      </c>
      <c r="C203" s="34" t="s">
        <v>166</v>
      </c>
      <c r="D203" s="4">
        <f t="shared" si="0"/>
        <v>23</v>
      </c>
      <c r="E203" t="str">
        <f t="shared" si="1"/>
        <v>1996-2019</v>
      </c>
      <c r="F203" s="4">
        <v>1996</v>
      </c>
      <c r="G203" s="4">
        <v>2019</v>
      </c>
      <c r="H203" s="4" t="s">
        <v>167</v>
      </c>
      <c r="I203" s="4"/>
      <c r="J203" s="4" t="s">
        <v>235</v>
      </c>
      <c r="K203" s="4"/>
      <c r="L203" s="4"/>
      <c r="M203" s="39" t="s">
        <v>398</v>
      </c>
      <c r="N203" s="4" t="s">
        <v>142</v>
      </c>
      <c r="O203" s="4" t="s">
        <v>169</v>
      </c>
      <c r="P203" s="4" t="s">
        <v>77</v>
      </c>
      <c r="Q203" s="4" t="s">
        <v>78</v>
      </c>
      <c r="R203" s="4" t="s">
        <v>79</v>
      </c>
      <c r="S203" s="4" t="s">
        <v>80</v>
      </c>
      <c r="T203" s="4" t="s">
        <v>120</v>
      </c>
      <c r="U203" s="4" t="s">
        <v>81</v>
      </c>
      <c r="V203" s="12">
        <v>13</v>
      </c>
      <c r="W203" s="12">
        <v>-0.81510168500000002</v>
      </c>
      <c r="X203" s="12">
        <v>0.97812202199999998</v>
      </c>
      <c r="Y203" s="12">
        <v>-0.91369186999999996</v>
      </c>
      <c r="Z203" s="12">
        <v>0.87953183599999996</v>
      </c>
      <c r="AA203" s="12">
        <v>0.279620853</v>
      </c>
      <c r="AB203" s="12">
        <v>0.72511848300000004</v>
      </c>
      <c r="AC203" s="4">
        <f t="shared" si="2"/>
        <v>0.27488151699999996</v>
      </c>
      <c r="AD203" s="35">
        <v>1</v>
      </c>
      <c r="AE203" s="12" t="s">
        <v>170</v>
      </c>
    </row>
    <row r="204" spans="1:31" ht="13.5" thickBot="1">
      <c r="A204" s="4" t="s">
        <v>45</v>
      </c>
      <c r="B204" s="33" t="s">
        <v>71</v>
      </c>
      <c r="C204" s="34" t="s">
        <v>166</v>
      </c>
      <c r="D204" s="4">
        <f t="shared" si="0"/>
        <v>21</v>
      </c>
      <c r="E204" t="str">
        <f t="shared" si="1"/>
        <v>1998-2019</v>
      </c>
      <c r="F204" s="4">
        <v>1998</v>
      </c>
      <c r="G204" s="4">
        <v>2019</v>
      </c>
      <c r="H204" s="4" t="s">
        <v>167</v>
      </c>
      <c r="I204" s="4"/>
      <c r="J204" s="4" t="s">
        <v>236</v>
      </c>
      <c r="K204" s="4"/>
      <c r="L204" s="4"/>
      <c r="M204" s="39" t="s">
        <v>399</v>
      </c>
      <c r="N204" s="4" t="s">
        <v>142</v>
      </c>
      <c r="O204" s="4" t="s">
        <v>169</v>
      </c>
      <c r="P204" s="4" t="s">
        <v>77</v>
      </c>
      <c r="Q204" s="4" t="s">
        <v>78</v>
      </c>
      <c r="R204" s="4" t="s">
        <v>79</v>
      </c>
      <c r="S204" s="4" t="s">
        <v>80</v>
      </c>
      <c r="T204" s="4" t="s">
        <v>120</v>
      </c>
      <c r="U204" s="4" t="s">
        <v>81</v>
      </c>
      <c r="V204" s="12">
        <v>15</v>
      </c>
      <c r="W204" s="12">
        <v>-1.06791989</v>
      </c>
      <c r="X204" s="12">
        <v>0.51385266699999999</v>
      </c>
      <c r="Y204" s="12">
        <v>-0.948605857</v>
      </c>
      <c r="Z204" s="12">
        <v>0.63316669999999997</v>
      </c>
      <c r="AA204" s="12">
        <v>0.428571429</v>
      </c>
      <c r="AB204" s="12">
        <v>0.59047618999999996</v>
      </c>
      <c r="AC204" s="4">
        <f t="shared" si="2"/>
        <v>0.40952381000000004</v>
      </c>
      <c r="AD204" s="35">
        <v>1</v>
      </c>
      <c r="AE204" s="12" t="s">
        <v>170</v>
      </c>
    </row>
    <row r="205" spans="1:31" ht="13.5" thickBot="1">
      <c r="A205" s="4" t="s">
        <v>45</v>
      </c>
      <c r="B205" s="33" t="s">
        <v>71</v>
      </c>
      <c r="C205" s="34" t="s">
        <v>166</v>
      </c>
      <c r="D205" s="4">
        <f t="shared" si="0"/>
        <v>23</v>
      </c>
      <c r="E205" t="str">
        <f t="shared" si="1"/>
        <v>1996-2019</v>
      </c>
      <c r="F205" s="4">
        <v>1996</v>
      </c>
      <c r="G205" s="4">
        <v>2019</v>
      </c>
      <c r="H205" s="4" t="s">
        <v>167</v>
      </c>
      <c r="I205" s="4"/>
      <c r="J205" s="4" t="s">
        <v>237</v>
      </c>
      <c r="K205" s="4"/>
      <c r="L205" s="4"/>
      <c r="M205" s="39" t="s">
        <v>400</v>
      </c>
      <c r="N205" s="4" t="s">
        <v>142</v>
      </c>
      <c r="O205" s="4" t="s">
        <v>169</v>
      </c>
      <c r="P205" s="4" t="s">
        <v>77</v>
      </c>
      <c r="Q205" s="4" t="s">
        <v>78</v>
      </c>
      <c r="R205" s="4" t="s">
        <v>79</v>
      </c>
      <c r="S205" s="4" t="s">
        <v>80</v>
      </c>
      <c r="T205" s="4" t="s">
        <v>120</v>
      </c>
      <c r="U205" s="4" t="s">
        <v>81</v>
      </c>
      <c r="V205" s="12">
        <v>14</v>
      </c>
      <c r="W205" s="12">
        <v>-1.618583023</v>
      </c>
      <c r="X205" s="12">
        <v>0.971149814</v>
      </c>
      <c r="Y205" s="12">
        <v>-1.6756322100000001</v>
      </c>
      <c r="Z205" s="12">
        <v>0.91410062700000005</v>
      </c>
      <c r="AA205" s="12">
        <v>0.138339921</v>
      </c>
      <c r="AB205" s="12">
        <v>0.138339921</v>
      </c>
      <c r="AC205" s="4">
        <f t="shared" si="2"/>
        <v>0.86166007899999997</v>
      </c>
      <c r="AD205" s="35">
        <v>1</v>
      </c>
      <c r="AE205" s="12" t="s">
        <v>170</v>
      </c>
    </row>
    <row r="206" spans="1:31" ht="13.5" thickBot="1">
      <c r="A206" s="4" t="s">
        <v>45</v>
      </c>
      <c r="B206" s="33" t="s">
        <v>71</v>
      </c>
      <c r="C206" s="34" t="s">
        <v>166</v>
      </c>
      <c r="D206" s="4">
        <f t="shared" si="0"/>
        <v>23</v>
      </c>
      <c r="E206" t="str">
        <f t="shared" si="1"/>
        <v>1996-2019</v>
      </c>
      <c r="F206" s="4">
        <v>1996</v>
      </c>
      <c r="G206" s="4">
        <v>2019</v>
      </c>
      <c r="H206" s="4" t="s">
        <v>167</v>
      </c>
      <c r="I206" s="4"/>
      <c r="J206" s="4" t="s">
        <v>238</v>
      </c>
      <c r="K206" s="4"/>
      <c r="L206" s="4"/>
      <c r="M206" s="39" t="s">
        <v>401</v>
      </c>
      <c r="N206" s="4" t="s">
        <v>142</v>
      </c>
      <c r="O206" s="4" t="s">
        <v>169</v>
      </c>
      <c r="P206" s="4" t="s">
        <v>77</v>
      </c>
      <c r="Q206" s="4" t="s">
        <v>78</v>
      </c>
      <c r="R206" s="4" t="s">
        <v>79</v>
      </c>
      <c r="S206" s="4" t="s">
        <v>80</v>
      </c>
      <c r="T206" s="4" t="s">
        <v>120</v>
      </c>
      <c r="U206" s="4" t="s">
        <v>81</v>
      </c>
      <c r="V206" s="12">
        <v>17</v>
      </c>
      <c r="W206" s="12">
        <v>-0.66804003499999998</v>
      </c>
      <c r="X206" s="12">
        <v>1.565214576</v>
      </c>
      <c r="Y206" s="12">
        <v>-0.57159026400000001</v>
      </c>
      <c r="Z206" s="12">
        <v>1.6616643470000001</v>
      </c>
      <c r="AA206" s="12">
        <v>0.53359683800000002</v>
      </c>
      <c r="AB206" s="12">
        <v>0.48616600799999998</v>
      </c>
      <c r="AC206" s="4">
        <f t="shared" si="2"/>
        <v>0.51383399200000002</v>
      </c>
      <c r="AD206" s="35">
        <v>1</v>
      </c>
      <c r="AE206" s="12" t="s">
        <v>170</v>
      </c>
    </row>
    <row r="207" spans="1:31" ht="13.5" thickBot="1">
      <c r="A207" s="4" t="s">
        <v>45</v>
      </c>
      <c r="B207" s="33" t="s">
        <v>71</v>
      </c>
      <c r="C207" s="34" t="s">
        <v>166</v>
      </c>
      <c r="D207" s="4">
        <f t="shared" si="0"/>
        <v>14</v>
      </c>
      <c r="E207" t="str">
        <f t="shared" si="1"/>
        <v>2005-2019</v>
      </c>
      <c r="F207" s="4">
        <v>2005</v>
      </c>
      <c r="G207" s="4">
        <v>2019</v>
      </c>
      <c r="H207" s="4" t="s">
        <v>167</v>
      </c>
      <c r="I207" s="4"/>
      <c r="J207" s="4" t="s">
        <v>239</v>
      </c>
      <c r="K207" s="4"/>
      <c r="L207" s="4"/>
      <c r="M207" s="39" t="s">
        <v>402</v>
      </c>
      <c r="N207" s="4" t="s">
        <v>142</v>
      </c>
      <c r="O207" s="4" t="s">
        <v>169</v>
      </c>
      <c r="P207" s="4" t="s">
        <v>77</v>
      </c>
      <c r="Q207" s="4" t="s">
        <v>78</v>
      </c>
      <c r="R207" s="4" t="s">
        <v>79</v>
      </c>
      <c r="S207" s="4" t="s">
        <v>80</v>
      </c>
      <c r="T207" s="4" t="s">
        <v>120</v>
      </c>
      <c r="U207" s="4" t="s">
        <v>81</v>
      </c>
      <c r="V207" s="12">
        <v>11</v>
      </c>
      <c r="W207" s="12">
        <v>-1.390537216</v>
      </c>
      <c r="X207" s="12">
        <v>-2.8992757000000001E-2</v>
      </c>
      <c r="Y207" s="12">
        <v>-1.36154446</v>
      </c>
      <c r="Z207" s="12">
        <v>0</v>
      </c>
      <c r="AA207" s="12">
        <v>0</v>
      </c>
      <c r="AB207" s="12">
        <v>0</v>
      </c>
      <c r="AC207" s="4">
        <f t="shared" si="2"/>
        <v>1</v>
      </c>
      <c r="AD207" s="35">
        <v>1</v>
      </c>
      <c r="AE207" s="12" t="s">
        <v>170</v>
      </c>
    </row>
    <row r="208" spans="1:31" ht="13.5" thickBot="1">
      <c r="A208" s="4" t="s">
        <v>45</v>
      </c>
      <c r="B208" s="33" t="s">
        <v>71</v>
      </c>
      <c r="C208" s="34" t="s">
        <v>166</v>
      </c>
      <c r="D208" s="4">
        <f t="shared" si="0"/>
        <v>23</v>
      </c>
      <c r="E208" t="str">
        <f t="shared" si="1"/>
        <v>1996-2019</v>
      </c>
      <c r="F208" s="4">
        <v>1996</v>
      </c>
      <c r="G208" s="4">
        <v>2019</v>
      </c>
      <c r="H208" s="4" t="s">
        <v>167</v>
      </c>
      <c r="I208" s="4"/>
      <c r="J208" s="4" t="s">
        <v>240</v>
      </c>
      <c r="K208" s="4"/>
      <c r="L208" s="4"/>
      <c r="M208" s="39" t="s">
        <v>403</v>
      </c>
      <c r="N208" s="4" t="s">
        <v>142</v>
      </c>
      <c r="O208" s="4" t="s">
        <v>169</v>
      </c>
      <c r="P208" s="4" t="s">
        <v>77</v>
      </c>
      <c r="Q208" s="4" t="s">
        <v>78</v>
      </c>
      <c r="R208" s="4" t="s">
        <v>79</v>
      </c>
      <c r="S208" s="4" t="s">
        <v>80</v>
      </c>
      <c r="T208" s="4" t="s">
        <v>120</v>
      </c>
      <c r="U208" s="4" t="s">
        <v>81</v>
      </c>
      <c r="V208" s="12">
        <v>17</v>
      </c>
      <c r="W208" s="12">
        <v>-0.89292047600000002</v>
      </c>
      <c r="X208" s="12">
        <v>1.217618831</v>
      </c>
      <c r="Y208" s="12">
        <v>-0.90795542100000004</v>
      </c>
      <c r="Z208" s="12">
        <v>1.2025838849999999</v>
      </c>
      <c r="AA208" s="12">
        <v>0.26877470399999998</v>
      </c>
      <c r="AB208" s="12">
        <v>0.26877470399999998</v>
      </c>
      <c r="AC208" s="4">
        <f t="shared" si="2"/>
        <v>0.73122529600000008</v>
      </c>
      <c r="AD208" s="35">
        <v>1</v>
      </c>
      <c r="AE208" s="12" t="s">
        <v>170</v>
      </c>
    </row>
    <row r="209" spans="1:31" ht="13.5" thickBot="1">
      <c r="A209" s="4" t="s">
        <v>45</v>
      </c>
      <c r="B209" s="33" t="s">
        <v>71</v>
      </c>
      <c r="C209" s="34" t="s">
        <v>166</v>
      </c>
      <c r="D209" s="4">
        <f t="shared" si="0"/>
        <v>23</v>
      </c>
      <c r="E209" t="str">
        <f t="shared" si="1"/>
        <v>1996-2019</v>
      </c>
      <c r="F209" s="4">
        <v>1996</v>
      </c>
      <c r="G209" s="4">
        <v>2019</v>
      </c>
      <c r="H209" s="4" t="s">
        <v>167</v>
      </c>
      <c r="I209" s="4"/>
      <c r="J209" s="4" t="s">
        <v>241</v>
      </c>
      <c r="K209" s="4"/>
      <c r="L209" s="4"/>
      <c r="M209" s="39" t="s">
        <v>404</v>
      </c>
      <c r="N209" s="4" t="s">
        <v>142</v>
      </c>
      <c r="O209" s="4" t="s">
        <v>169</v>
      </c>
      <c r="P209" s="4" t="s">
        <v>77</v>
      </c>
      <c r="Q209" s="4" t="s">
        <v>78</v>
      </c>
      <c r="R209" s="4" t="s">
        <v>79</v>
      </c>
      <c r="S209" s="4" t="s">
        <v>80</v>
      </c>
      <c r="T209" s="4" t="s">
        <v>120</v>
      </c>
      <c r="U209" s="4" t="s">
        <v>81</v>
      </c>
      <c r="V209" s="12">
        <v>14</v>
      </c>
      <c r="W209" s="12">
        <v>-0.84032645100000003</v>
      </c>
      <c r="X209" s="12">
        <v>0.88034199599999996</v>
      </c>
      <c r="Y209" s="12">
        <v>-0.95289192</v>
      </c>
      <c r="Z209" s="12">
        <v>0.76777652799999996</v>
      </c>
      <c r="AA209" s="12">
        <v>0.35573122499999998</v>
      </c>
      <c r="AB209" s="12">
        <v>0.64426877500000002</v>
      </c>
      <c r="AC209" s="4">
        <f t="shared" si="2"/>
        <v>0.35573122499999998</v>
      </c>
      <c r="AD209" s="35">
        <v>1</v>
      </c>
      <c r="AE209" s="12" t="s">
        <v>170</v>
      </c>
    </row>
    <row r="210" spans="1:31" ht="13.5" thickBot="1">
      <c r="A210" s="4" t="s">
        <v>45</v>
      </c>
      <c r="B210" s="33" t="s">
        <v>71</v>
      </c>
      <c r="C210" s="34" t="s">
        <v>166</v>
      </c>
      <c r="D210" s="4">
        <f t="shared" si="0"/>
        <v>21</v>
      </c>
      <c r="E210" t="str">
        <f t="shared" si="1"/>
        <v>1998-2019</v>
      </c>
      <c r="F210" s="4">
        <v>1998</v>
      </c>
      <c r="G210" s="4">
        <v>2019</v>
      </c>
      <c r="H210" s="4" t="s">
        <v>167</v>
      </c>
      <c r="I210" s="4"/>
      <c r="J210" s="4" t="s">
        <v>168</v>
      </c>
      <c r="K210" s="4"/>
      <c r="L210" s="4"/>
      <c r="M210" s="39" t="s">
        <v>330</v>
      </c>
      <c r="N210" s="4" t="s">
        <v>142</v>
      </c>
      <c r="O210" s="4" t="s">
        <v>169</v>
      </c>
      <c r="P210" s="4" t="s">
        <v>119</v>
      </c>
      <c r="Q210" s="4" t="s">
        <v>78</v>
      </c>
      <c r="R210" s="4" t="s">
        <v>120</v>
      </c>
      <c r="S210" s="4" t="s">
        <v>121</v>
      </c>
      <c r="U210" s="4" t="s">
        <v>81</v>
      </c>
      <c r="V210" s="12">
        <v>13</v>
      </c>
      <c r="W210" s="12">
        <v>-1.556882589</v>
      </c>
      <c r="X210" s="12">
        <v>2.075947244</v>
      </c>
      <c r="Y210" s="12">
        <v>-1.5758225800000001</v>
      </c>
      <c r="Z210" s="12">
        <v>2.0570072530000001</v>
      </c>
      <c r="AA210" s="12">
        <v>9.5238094999999995E-2</v>
      </c>
      <c r="AB210" s="12">
        <v>9.5238094999999995E-2</v>
      </c>
      <c r="AC210" s="4">
        <f t="shared" si="2"/>
        <v>0.90476190499999998</v>
      </c>
      <c r="AD210">
        <v>1</v>
      </c>
      <c r="AE210" s="12" t="s">
        <v>170</v>
      </c>
    </row>
    <row r="211" spans="1:31" ht="13.5" thickBot="1">
      <c r="A211" s="4" t="s">
        <v>45</v>
      </c>
      <c r="B211" s="33" t="s">
        <v>71</v>
      </c>
      <c r="C211" s="34" t="s">
        <v>166</v>
      </c>
      <c r="D211" s="4">
        <f t="shared" si="0"/>
        <v>22</v>
      </c>
      <c r="E211" t="str">
        <f t="shared" si="1"/>
        <v>1997-2019</v>
      </c>
      <c r="F211" s="4">
        <v>1997</v>
      </c>
      <c r="G211" s="4">
        <v>2019</v>
      </c>
      <c r="H211" s="4" t="s">
        <v>167</v>
      </c>
      <c r="I211" s="4"/>
      <c r="J211" s="4" t="s">
        <v>171</v>
      </c>
      <c r="K211" s="4"/>
      <c r="L211" s="4"/>
      <c r="M211" s="39" t="s">
        <v>331</v>
      </c>
      <c r="N211" s="4" t="s">
        <v>142</v>
      </c>
      <c r="O211" s="4" t="s">
        <v>169</v>
      </c>
      <c r="P211" s="4" t="s">
        <v>119</v>
      </c>
      <c r="Q211" s="4" t="s">
        <v>78</v>
      </c>
      <c r="R211" s="4" t="s">
        <v>120</v>
      </c>
      <c r="S211" s="4" t="s">
        <v>121</v>
      </c>
      <c r="U211" s="4" t="s">
        <v>81</v>
      </c>
      <c r="V211" s="12">
        <v>9</v>
      </c>
      <c r="W211" s="12">
        <v>-1.2143167340000001</v>
      </c>
      <c r="X211" s="12">
        <v>1.2143167340000001</v>
      </c>
      <c r="Y211" s="12">
        <v>-1.252101932</v>
      </c>
      <c r="Z211" s="12">
        <v>1.1765315350000001</v>
      </c>
      <c r="AA211" s="12">
        <v>4.5454544999999999E-2</v>
      </c>
      <c r="AB211" s="12">
        <v>4.5454544999999999E-2</v>
      </c>
      <c r="AC211" s="4">
        <f t="shared" si="2"/>
        <v>0.95454545499999999</v>
      </c>
      <c r="AD211">
        <v>1</v>
      </c>
      <c r="AE211" s="12" t="s">
        <v>170</v>
      </c>
    </row>
    <row r="212" spans="1:31" ht="13.5" thickBot="1">
      <c r="A212" s="4" t="s">
        <v>45</v>
      </c>
      <c r="B212" s="33" t="s">
        <v>71</v>
      </c>
      <c r="C212" s="34" t="s">
        <v>166</v>
      </c>
      <c r="D212" s="4">
        <f t="shared" si="0"/>
        <v>23</v>
      </c>
      <c r="E212" t="str">
        <f t="shared" si="1"/>
        <v>1996-2019</v>
      </c>
      <c r="F212" s="4">
        <v>1996</v>
      </c>
      <c r="G212" s="4">
        <v>2019</v>
      </c>
      <c r="H212" s="4" t="s">
        <v>167</v>
      </c>
      <c r="I212" s="4"/>
      <c r="J212" s="4" t="s">
        <v>172</v>
      </c>
      <c r="K212" s="4"/>
      <c r="L212" s="4"/>
      <c r="M212" s="39" t="s">
        <v>332</v>
      </c>
      <c r="N212" s="4" t="s">
        <v>142</v>
      </c>
      <c r="O212" s="4" t="s">
        <v>169</v>
      </c>
      <c r="P212" s="4" t="s">
        <v>119</v>
      </c>
      <c r="Q212" s="4" t="s">
        <v>78</v>
      </c>
      <c r="R212" s="4" t="s">
        <v>120</v>
      </c>
      <c r="S212" s="4" t="s">
        <v>121</v>
      </c>
      <c r="U212" s="4" t="s">
        <v>81</v>
      </c>
      <c r="V212" s="12">
        <v>13</v>
      </c>
      <c r="W212" s="12">
        <v>-1.068837759</v>
      </c>
      <c r="X212" s="12">
        <v>1.8808096700000001</v>
      </c>
      <c r="Y212" s="12">
        <v>-1.101940449</v>
      </c>
      <c r="Z212" s="12">
        <v>1.8477069800000001</v>
      </c>
      <c r="AA212" s="12">
        <v>3.5573122999999998E-2</v>
      </c>
      <c r="AB212" s="12">
        <v>3.5573122999999998E-2</v>
      </c>
      <c r="AC212" s="4">
        <f t="shared" si="2"/>
        <v>0.96442687699999996</v>
      </c>
      <c r="AD212">
        <v>1</v>
      </c>
      <c r="AE212" s="12" t="s">
        <v>170</v>
      </c>
    </row>
    <row r="213" spans="1:31" ht="13.5" thickBot="1">
      <c r="A213" s="4" t="s">
        <v>45</v>
      </c>
      <c r="B213" s="33" t="s">
        <v>71</v>
      </c>
      <c r="C213" s="34" t="s">
        <v>166</v>
      </c>
      <c r="D213" s="4">
        <f t="shared" si="0"/>
        <v>23</v>
      </c>
      <c r="E213" t="str">
        <f t="shared" si="1"/>
        <v>1996-2019</v>
      </c>
      <c r="F213" s="4">
        <v>1996</v>
      </c>
      <c r="G213" s="4">
        <v>2019</v>
      </c>
      <c r="H213" s="4" t="s">
        <v>167</v>
      </c>
      <c r="I213" s="4"/>
      <c r="J213" s="4" t="s">
        <v>173</v>
      </c>
      <c r="K213" s="4"/>
      <c r="L213" s="4"/>
      <c r="M213" s="39" t="s">
        <v>333</v>
      </c>
      <c r="N213" s="4" t="s">
        <v>142</v>
      </c>
      <c r="O213" s="4" t="s">
        <v>169</v>
      </c>
      <c r="P213" s="4" t="s">
        <v>119</v>
      </c>
      <c r="Q213" s="4" t="s">
        <v>78</v>
      </c>
      <c r="R213" s="4" t="s">
        <v>120</v>
      </c>
      <c r="S213" s="4" t="s">
        <v>121</v>
      </c>
      <c r="U213" s="4" t="s">
        <v>81</v>
      </c>
      <c r="V213" s="12">
        <v>13</v>
      </c>
      <c r="W213" s="12">
        <v>-1.1463586539999999</v>
      </c>
      <c r="X213" s="12">
        <v>1.301119634</v>
      </c>
      <c r="Y213" s="12">
        <v>-1.2091716219999999</v>
      </c>
      <c r="Z213" s="12">
        <v>1.2383066659999999</v>
      </c>
      <c r="AA213" s="12">
        <v>0.13438735199999999</v>
      </c>
      <c r="AB213" s="12">
        <v>0.87747035600000001</v>
      </c>
      <c r="AC213" s="4">
        <f t="shared" si="2"/>
        <v>0.12252964399999999</v>
      </c>
      <c r="AD213">
        <v>1</v>
      </c>
      <c r="AE213" s="12" t="s">
        <v>170</v>
      </c>
    </row>
    <row r="214" spans="1:31" ht="13.5" thickBot="1">
      <c r="A214" s="4" t="s">
        <v>45</v>
      </c>
      <c r="B214" s="33" t="s">
        <v>71</v>
      </c>
      <c r="C214" s="34" t="s">
        <v>166</v>
      </c>
      <c r="D214" s="4">
        <f t="shared" si="0"/>
        <v>21</v>
      </c>
      <c r="E214" t="str">
        <f t="shared" si="1"/>
        <v>1998-2019</v>
      </c>
      <c r="F214" s="4">
        <v>1998</v>
      </c>
      <c r="G214" s="4">
        <v>2019</v>
      </c>
      <c r="H214" s="4" t="s">
        <v>167</v>
      </c>
      <c r="I214" s="4"/>
      <c r="J214" s="4" t="s">
        <v>174</v>
      </c>
      <c r="K214" s="4"/>
      <c r="L214" s="4"/>
      <c r="M214" s="39" t="s">
        <v>334</v>
      </c>
      <c r="N214" s="4" t="s">
        <v>142</v>
      </c>
      <c r="O214" s="4" t="s">
        <v>169</v>
      </c>
      <c r="P214" s="4" t="s">
        <v>119</v>
      </c>
      <c r="Q214" s="4" t="s">
        <v>78</v>
      </c>
      <c r="R214" s="4" t="s">
        <v>120</v>
      </c>
      <c r="S214" s="4" t="s">
        <v>121</v>
      </c>
      <c r="U214" s="4" t="s">
        <v>81</v>
      </c>
      <c r="V214" s="12">
        <v>12</v>
      </c>
      <c r="W214" s="12">
        <v>-1.366590153</v>
      </c>
      <c r="X214" s="12">
        <v>1.6935326319999999</v>
      </c>
      <c r="Y214" s="12">
        <v>-1.3606632919999999</v>
      </c>
      <c r="Z214" s="12">
        <v>1.6994594940000001</v>
      </c>
      <c r="AA214" s="12">
        <v>0</v>
      </c>
      <c r="AB214" s="12">
        <v>0</v>
      </c>
      <c r="AC214" s="4">
        <f t="shared" si="2"/>
        <v>1</v>
      </c>
      <c r="AD214">
        <v>1</v>
      </c>
      <c r="AE214" s="12" t="s">
        <v>170</v>
      </c>
    </row>
    <row r="215" spans="1:31" ht="13.5" thickBot="1">
      <c r="A215" s="4" t="s">
        <v>45</v>
      </c>
      <c r="B215" s="33" t="s">
        <v>71</v>
      </c>
      <c r="C215" s="34" t="s">
        <v>166</v>
      </c>
      <c r="D215" s="4">
        <f t="shared" si="0"/>
        <v>23</v>
      </c>
      <c r="E215" t="str">
        <f t="shared" si="1"/>
        <v>1996-2019</v>
      </c>
      <c r="F215" s="4">
        <v>1996</v>
      </c>
      <c r="G215" s="4">
        <v>2019</v>
      </c>
      <c r="H215" s="4" t="s">
        <v>167</v>
      </c>
      <c r="I215" s="4"/>
      <c r="J215" s="4" t="s">
        <v>175</v>
      </c>
      <c r="K215" s="4"/>
      <c r="L215" s="4"/>
      <c r="M215" s="39" t="s">
        <v>335</v>
      </c>
      <c r="N215" s="4" t="s">
        <v>142</v>
      </c>
      <c r="O215" s="4" t="s">
        <v>169</v>
      </c>
      <c r="P215" s="4" t="s">
        <v>119</v>
      </c>
      <c r="Q215" s="4" t="s">
        <v>78</v>
      </c>
      <c r="R215" s="4" t="s">
        <v>120</v>
      </c>
      <c r="S215" s="4" t="s">
        <v>121</v>
      </c>
      <c r="U215" s="4" t="s">
        <v>81</v>
      </c>
      <c r="V215" s="12">
        <v>10</v>
      </c>
      <c r="W215" s="12">
        <v>-1.280301989</v>
      </c>
      <c r="X215" s="12">
        <v>1.0135724079999999</v>
      </c>
      <c r="Y215" s="12">
        <v>-1.313542306</v>
      </c>
      <c r="Z215" s="12">
        <v>0.98033209099999996</v>
      </c>
      <c r="AA215" s="12">
        <v>1.1857708E-2</v>
      </c>
      <c r="AB215" s="12">
        <v>1.1857708E-2</v>
      </c>
      <c r="AC215" s="4">
        <f t="shared" si="2"/>
        <v>0.98814229200000003</v>
      </c>
      <c r="AD215">
        <v>1</v>
      </c>
      <c r="AE215" s="12" t="s">
        <v>170</v>
      </c>
    </row>
    <row r="216" spans="1:31" ht="13.5" thickBot="1">
      <c r="A216" s="4" t="s">
        <v>45</v>
      </c>
      <c r="B216" s="33" t="s">
        <v>71</v>
      </c>
      <c r="C216" s="34" t="s">
        <v>166</v>
      </c>
      <c r="D216" s="4">
        <f t="shared" si="0"/>
        <v>22</v>
      </c>
      <c r="E216" t="str">
        <f t="shared" si="1"/>
        <v>1997-2019</v>
      </c>
      <c r="F216" s="4">
        <v>1997</v>
      </c>
      <c r="G216" s="4">
        <v>2019</v>
      </c>
      <c r="H216" s="4" t="s">
        <v>167</v>
      </c>
      <c r="I216" s="4"/>
      <c r="J216" s="4" t="s">
        <v>176</v>
      </c>
      <c r="K216" s="4"/>
      <c r="L216" s="4"/>
      <c r="M216" s="39" t="s">
        <v>336</v>
      </c>
      <c r="N216" s="4" t="s">
        <v>142</v>
      </c>
      <c r="O216" s="4" t="s">
        <v>169</v>
      </c>
      <c r="P216" s="4" t="s">
        <v>119</v>
      </c>
      <c r="Q216" s="4" t="s">
        <v>78</v>
      </c>
      <c r="R216" s="4" t="s">
        <v>120</v>
      </c>
      <c r="S216" s="4" t="s">
        <v>121</v>
      </c>
      <c r="U216" s="4" t="s">
        <v>81</v>
      </c>
      <c r="V216" s="12">
        <v>12</v>
      </c>
      <c r="W216" s="12">
        <v>-1.1631930850000001</v>
      </c>
      <c r="X216" s="12">
        <v>1.1631930850000001</v>
      </c>
      <c r="Y216" s="12">
        <v>-1.2314473909999999</v>
      </c>
      <c r="Z216" s="12">
        <v>1.094938779</v>
      </c>
      <c r="AA216" s="12">
        <v>9.9567100000000006E-2</v>
      </c>
      <c r="AB216" s="12">
        <v>0.90043289999999998</v>
      </c>
      <c r="AC216" s="4">
        <f t="shared" si="2"/>
        <v>9.9567100000000019E-2</v>
      </c>
      <c r="AD216">
        <v>1</v>
      </c>
      <c r="AE216" s="12" t="s">
        <v>170</v>
      </c>
    </row>
    <row r="217" spans="1:31" ht="13.5" thickBot="1">
      <c r="A217" s="4" t="s">
        <v>45</v>
      </c>
      <c r="B217" s="33" t="s">
        <v>71</v>
      </c>
      <c r="C217" s="34" t="s">
        <v>166</v>
      </c>
      <c r="D217" s="4">
        <f t="shared" si="0"/>
        <v>23</v>
      </c>
      <c r="E217" t="str">
        <f t="shared" si="1"/>
        <v>1996-2019</v>
      </c>
      <c r="F217" s="4">
        <v>1996</v>
      </c>
      <c r="G217" s="4">
        <v>2019</v>
      </c>
      <c r="H217" s="4" t="s">
        <v>167</v>
      </c>
      <c r="I217" s="4"/>
      <c r="J217" s="4" t="s">
        <v>177</v>
      </c>
      <c r="K217" s="4"/>
      <c r="L217" s="4"/>
      <c r="M217" s="39" t="s">
        <v>337</v>
      </c>
      <c r="N217" s="4" t="s">
        <v>142</v>
      </c>
      <c r="O217" s="4" t="s">
        <v>169</v>
      </c>
      <c r="P217" s="4" t="s">
        <v>119</v>
      </c>
      <c r="Q217" s="4" t="s">
        <v>78</v>
      </c>
      <c r="R217" s="4" t="s">
        <v>120</v>
      </c>
      <c r="S217" s="4" t="s">
        <v>121</v>
      </c>
      <c r="U217" s="4" t="s">
        <v>81</v>
      </c>
      <c r="V217" s="12">
        <v>14</v>
      </c>
      <c r="W217" s="12">
        <v>-1.481330292</v>
      </c>
      <c r="X217" s="12">
        <v>1.352735392</v>
      </c>
      <c r="Y217" s="12">
        <v>-1.5517135040000001</v>
      </c>
      <c r="Z217" s="12">
        <v>1.28235218</v>
      </c>
      <c r="AA217" s="12">
        <v>8.3003953000000005E-2</v>
      </c>
      <c r="AB217" s="12">
        <v>0.91699604700000004</v>
      </c>
      <c r="AC217" s="4">
        <f t="shared" si="2"/>
        <v>8.3003952999999964E-2</v>
      </c>
      <c r="AD217">
        <v>1</v>
      </c>
      <c r="AE217" s="12" t="s">
        <v>170</v>
      </c>
    </row>
    <row r="218" spans="1:31" ht="13.5" thickBot="1">
      <c r="A218" s="4" t="s">
        <v>45</v>
      </c>
      <c r="B218" s="33" t="s">
        <v>71</v>
      </c>
      <c r="C218" s="34" t="s">
        <v>166</v>
      </c>
      <c r="D218" s="4">
        <f t="shared" si="0"/>
        <v>20</v>
      </c>
      <c r="E218" t="str">
        <f t="shared" si="1"/>
        <v>1999-2019</v>
      </c>
      <c r="F218" s="4">
        <v>1999</v>
      </c>
      <c r="G218" s="4">
        <v>2019</v>
      </c>
      <c r="H218" s="4" t="s">
        <v>167</v>
      </c>
      <c r="I218" s="4"/>
      <c r="J218" s="4" t="s">
        <v>178</v>
      </c>
      <c r="K218" s="4"/>
      <c r="L218" s="4"/>
      <c r="M218" s="39" t="s">
        <v>338</v>
      </c>
      <c r="N218" s="4" t="s">
        <v>142</v>
      </c>
      <c r="O218" s="4" t="s">
        <v>169</v>
      </c>
      <c r="P218" s="4" t="s">
        <v>119</v>
      </c>
      <c r="Q218" s="4" t="s">
        <v>78</v>
      </c>
      <c r="R218" s="4" t="s">
        <v>120</v>
      </c>
      <c r="S218" s="4" t="s">
        <v>121</v>
      </c>
      <c r="U218" s="4" t="s">
        <v>81</v>
      </c>
      <c r="V218" s="12">
        <v>11</v>
      </c>
      <c r="W218" s="12">
        <v>-1.1338809000000001</v>
      </c>
      <c r="X218" s="12">
        <v>1.214953384</v>
      </c>
      <c r="Y218" s="12">
        <v>-1.1796393350000001</v>
      </c>
      <c r="Z218" s="12">
        <v>1.1691949479999999</v>
      </c>
      <c r="AA218" s="12">
        <v>7.5471698000000004E-2</v>
      </c>
      <c r="AB218" s="12">
        <v>7.5471698000000004E-2</v>
      </c>
      <c r="AC218" s="4">
        <f t="shared" si="2"/>
        <v>0.92452830200000002</v>
      </c>
      <c r="AD218">
        <v>1</v>
      </c>
      <c r="AE218" s="12" t="s">
        <v>170</v>
      </c>
    </row>
    <row r="219" spans="1:31" ht="13.5" thickBot="1">
      <c r="A219" s="4" t="s">
        <v>45</v>
      </c>
      <c r="B219" s="33" t="s">
        <v>71</v>
      </c>
      <c r="C219" s="34" t="s">
        <v>166</v>
      </c>
      <c r="D219" s="4">
        <f t="shared" si="0"/>
        <v>21</v>
      </c>
      <c r="E219" t="str">
        <f t="shared" si="1"/>
        <v>1998-2019</v>
      </c>
      <c r="F219" s="4">
        <v>1998</v>
      </c>
      <c r="G219" s="4">
        <v>2019</v>
      </c>
      <c r="H219" s="4" t="s">
        <v>167</v>
      </c>
      <c r="I219" s="4"/>
      <c r="J219" s="4" t="s">
        <v>179</v>
      </c>
      <c r="K219" s="4"/>
      <c r="L219" s="4"/>
      <c r="M219" s="39" t="s">
        <v>339</v>
      </c>
      <c r="N219" s="4" t="s">
        <v>142</v>
      </c>
      <c r="O219" s="4" t="s">
        <v>169</v>
      </c>
      <c r="P219" s="4" t="s">
        <v>119</v>
      </c>
      <c r="Q219" s="4" t="s">
        <v>78</v>
      </c>
      <c r="R219" s="4" t="s">
        <v>120</v>
      </c>
      <c r="S219" s="4" t="s">
        <v>121</v>
      </c>
      <c r="U219" s="4" t="s">
        <v>81</v>
      </c>
      <c r="V219" s="12">
        <v>12</v>
      </c>
      <c r="W219" s="12">
        <v>-1.0186725640000001</v>
      </c>
      <c r="X219" s="12">
        <v>1.2954924029999999</v>
      </c>
      <c r="Y219" s="12">
        <v>-1.0684844899999999</v>
      </c>
      <c r="Z219" s="12">
        <v>1.245680476</v>
      </c>
      <c r="AA219" s="12">
        <v>9.5238100000000006E-3</v>
      </c>
      <c r="AB219" s="12">
        <v>9.5238100000000006E-3</v>
      </c>
      <c r="AC219" s="4">
        <f t="shared" si="2"/>
        <v>0.99047618999999998</v>
      </c>
      <c r="AD219">
        <v>1</v>
      </c>
      <c r="AE219" s="12" t="s">
        <v>170</v>
      </c>
    </row>
    <row r="220" spans="1:31" ht="13.5" thickBot="1">
      <c r="A220" s="4" t="s">
        <v>45</v>
      </c>
      <c r="B220" s="33" t="s">
        <v>71</v>
      </c>
      <c r="C220" s="34" t="s">
        <v>166</v>
      </c>
      <c r="D220" s="4">
        <f t="shared" si="0"/>
        <v>23</v>
      </c>
      <c r="E220" t="str">
        <f t="shared" si="1"/>
        <v>1996-2019</v>
      </c>
      <c r="F220" s="4">
        <v>1996</v>
      </c>
      <c r="G220" s="4">
        <v>2019</v>
      </c>
      <c r="H220" s="4" t="s">
        <v>167</v>
      </c>
      <c r="I220" s="4"/>
      <c r="J220" s="4" t="s">
        <v>180</v>
      </c>
      <c r="K220" s="4"/>
      <c r="L220" s="4"/>
      <c r="M220" s="39" t="s">
        <v>340</v>
      </c>
      <c r="N220" s="4" t="s">
        <v>142</v>
      </c>
      <c r="O220" s="4" t="s">
        <v>169</v>
      </c>
      <c r="P220" s="4" t="s">
        <v>119</v>
      </c>
      <c r="Q220" s="4" t="s">
        <v>78</v>
      </c>
      <c r="R220" s="4" t="s">
        <v>120</v>
      </c>
      <c r="S220" s="4" t="s">
        <v>121</v>
      </c>
      <c r="U220" s="4" t="s">
        <v>81</v>
      </c>
      <c r="V220" s="12">
        <v>12</v>
      </c>
      <c r="W220" s="12">
        <v>-1.4411172729999999</v>
      </c>
      <c r="X220" s="12">
        <v>1.4411172729999999</v>
      </c>
      <c r="Y220" s="12">
        <v>-1.45715766</v>
      </c>
      <c r="Z220" s="12">
        <v>1.425076886</v>
      </c>
      <c r="AA220" s="12">
        <v>3.9525690000000004E-3</v>
      </c>
      <c r="AB220" s="12">
        <v>3.9525690000000004E-3</v>
      </c>
      <c r="AC220" s="4">
        <f t="shared" si="2"/>
        <v>0.99604743100000004</v>
      </c>
      <c r="AD220">
        <v>1</v>
      </c>
      <c r="AE220" s="12" t="s">
        <v>170</v>
      </c>
    </row>
    <row r="221" spans="1:31" ht="13.5" thickBot="1">
      <c r="A221" s="4" t="s">
        <v>45</v>
      </c>
      <c r="B221" s="33" t="s">
        <v>71</v>
      </c>
      <c r="C221" s="34" t="s">
        <v>166</v>
      </c>
      <c r="D221" s="4">
        <f t="shared" si="0"/>
        <v>12</v>
      </c>
      <c r="E221" t="str">
        <f t="shared" si="1"/>
        <v>2007-2019</v>
      </c>
      <c r="F221" s="4">
        <v>2007</v>
      </c>
      <c r="G221" s="4">
        <v>2019</v>
      </c>
      <c r="H221" s="4" t="s">
        <v>167</v>
      </c>
      <c r="I221" s="4"/>
      <c r="J221" s="4" t="s">
        <v>181</v>
      </c>
      <c r="K221" s="4"/>
      <c r="L221" s="4"/>
      <c r="M221" s="39" t="s">
        <v>341</v>
      </c>
      <c r="N221" s="4" t="s">
        <v>142</v>
      </c>
      <c r="O221" s="4" t="s">
        <v>169</v>
      </c>
      <c r="P221" s="4" t="s">
        <v>119</v>
      </c>
      <c r="Q221" s="4" t="s">
        <v>78</v>
      </c>
      <c r="R221" s="4" t="s">
        <v>120</v>
      </c>
      <c r="S221" s="4" t="s">
        <v>121</v>
      </c>
      <c r="U221" s="4" t="s">
        <v>81</v>
      </c>
      <c r="V221" s="12">
        <v>10</v>
      </c>
      <c r="W221" s="36">
        <v>-9.6099999999999999E-17</v>
      </c>
      <c r="X221" s="12">
        <v>1.2857667669999999</v>
      </c>
      <c r="Y221" s="12">
        <v>-0.129918484</v>
      </c>
      <c r="Z221" s="12">
        <v>1.1558482830000001</v>
      </c>
      <c r="AA221" s="12">
        <v>0</v>
      </c>
      <c r="AB221" s="12">
        <v>0</v>
      </c>
      <c r="AC221" s="4">
        <f t="shared" si="2"/>
        <v>1</v>
      </c>
      <c r="AD221">
        <v>1</v>
      </c>
      <c r="AE221" s="12" t="s">
        <v>170</v>
      </c>
    </row>
    <row r="222" spans="1:31" ht="13.5" thickBot="1">
      <c r="A222" s="4" t="s">
        <v>45</v>
      </c>
      <c r="B222" s="33" t="s">
        <v>71</v>
      </c>
      <c r="C222" s="34" t="s">
        <v>166</v>
      </c>
      <c r="D222" s="4">
        <f t="shared" si="0"/>
        <v>23</v>
      </c>
      <c r="E222" t="str">
        <f t="shared" si="1"/>
        <v>1996-2019</v>
      </c>
      <c r="F222" s="4">
        <v>1996</v>
      </c>
      <c r="G222" s="4">
        <v>2019</v>
      </c>
      <c r="H222" s="4" t="s">
        <v>167</v>
      </c>
      <c r="I222" s="4"/>
      <c r="J222" s="4" t="s">
        <v>182</v>
      </c>
      <c r="K222" s="4"/>
      <c r="L222" s="4"/>
      <c r="M222" s="39" t="s">
        <v>342</v>
      </c>
      <c r="N222" s="4" t="s">
        <v>142</v>
      </c>
      <c r="O222" s="4" t="s">
        <v>169</v>
      </c>
      <c r="P222" s="4" t="s">
        <v>119</v>
      </c>
      <c r="Q222" s="4" t="s">
        <v>78</v>
      </c>
      <c r="R222" s="4" t="s">
        <v>120</v>
      </c>
      <c r="S222" s="4" t="s">
        <v>121</v>
      </c>
      <c r="U222" s="4" t="s">
        <v>81</v>
      </c>
      <c r="V222" s="12">
        <v>10</v>
      </c>
      <c r="W222" s="12">
        <v>-1.806448727</v>
      </c>
      <c r="X222" s="12">
        <v>1.806448727</v>
      </c>
      <c r="Y222" s="12">
        <v>-1.8218789399999999</v>
      </c>
      <c r="Z222" s="12">
        <v>1.791018513</v>
      </c>
      <c r="AA222" s="12">
        <v>1.1857708E-2</v>
      </c>
      <c r="AB222" s="12">
        <v>1.1857708E-2</v>
      </c>
      <c r="AC222" s="4">
        <f t="shared" si="2"/>
        <v>0.98814229200000003</v>
      </c>
      <c r="AD222">
        <v>1</v>
      </c>
      <c r="AE222" s="12" t="s">
        <v>170</v>
      </c>
    </row>
    <row r="223" spans="1:31" ht="13.5" thickBot="1">
      <c r="A223" s="4" t="s">
        <v>45</v>
      </c>
      <c r="B223" s="33" t="s">
        <v>71</v>
      </c>
      <c r="C223" s="34" t="s">
        <v>166</v>
      </c>
      <c r="D223" s="4">
        <f t="shared" si="0"/>
        <v>23</v>
      </c>
      <c r="E223" t="str">
        <f t="shared" si="1"/>
        <v>1996-2019</v>
      </c>
      <c r="F223" s="4">
        <v>1996</v>
      </c>
      <c r="G223" s="4">
        <v>2019</v>
      </c>
      <c r="H223" s="4" t="s">
        <v>167</v>
      </c>
      <c r="I223" s="4"/>
      <c r="J223" s="4" t="s">
        <v>183</v>
      </c>
      <c r="K223" s="4"/>
      <c r="L223" s="4"/>
      <c r="M223" s="39" t="s">
        <v>343</v>
      </c>
      <c r="N223" s="4" t="s">
        <v>142</v>
      </c>
      <c r="O223" s="4" t="s">
        <v>169</v>
      </c>
      <c r="P223" s="4" t="s">
        <v>119</v>
      </c>
      <c r="Q223" s="4" t="s">
        <v>78</v>
      </c>
      <c r="R223" s="4" t="s">
        <v>120</v>
      </c>
      <c r="S223" s="4" t="s">
        <v>121</v>
      </c>
      <c r="U223" s="4" t="s">
        <v>81</v>
      </c>
      <c r="V223" s="12">
        <v>12</v>
      </c>
      <c r="W223" s="12">
        <v>-1.1138184719999999</v>
      </c>
      <c r="X223" s="12">
        <v>1.390644701</v>
      </c>
      <c r="Y223" s="12">
        <v>-1.1797906410000001</v>
      </c>
      <c r="Z223" s="12">
        <v>1.3246725319999999</v>
      </c>
      <c r="AA223" s="12">
        <v>5.9288538000000002E-2</v>
      </c>
      <c r="AB223" s="12">
        <v>0.94466403200000004</v>
      </c>
      <c r="AC223" s="4">
        <f t="shared" si="2"/>
        <v>5.5335967999999958E-2</v>
      </c>
      <c r="AD223">
        <v>1</v>
      </c>
      <c r="AE223" s="12" t="s">
        <v>170</v>
      </c>
    </row>
    <row r="224" spans="1:31" ht="13.5" thickBot="1">
      <c r="A224" s="4" t="s">
        <v>45</v>
      </c>
      <c r="B224" s="33" t="s">
        <v>71</v>
      </c>
      <c r="C224" s="34" t="s">
        <v>166</v>
      </c>
      <c r="D224" s="4">
        <f t="shared" si="0"/>
        <v>22</v>
      </c>
      <c r="E224" t="str">
        <f t="shared" si="1"/>
        <v>1997-2019</v>
      </c>
      <c r="F224" s="4">
        <v>1997</v>
      </c>
      <c r="G224" s="4">
        <v>2019</v>
      </c>
      <c r="H224" s="4" t="s">
        <v>167</v>
      </c>
      <c r="I224" s="4"/>
      <c r="J224" s="4" t="s">
        <v>184</v>
      </c>
      <c r="K224" s="4"/>
      <c r="L224" s="4"/>
      <c r="M224" s="39" t="s">
        <v>344</v>
      </c>
      <c r="N224" s="4" t="s">
        <v>142</v>
      </c>
      <c r="O224" s="4" t="s">
        <v>169</v>
      </c>
      <c r="P224" s="4" t="s">
        <v>119</v>
      </c>
      <c r="Q224" s="4" t="s">
        <v>78</v>
      </c>
      <c r="R224" s="4" t="s">
        <v>120</v>
      </c>
      <c r="S224" s="4" t="s">
        <v>121</v>
      </c>
      <c r="U224" s="4" t="s">
        <v>81</v>
      </c>
      <c r="V224" s="12">
        <v>7</v>
      </c>
      <c r="W224" s="12">
        <v>-1.2063816789999999</v>
      </c>
      <c r="X224" s="12">
        <v>1.2063816789999999</v>
      </c>
      <c r="Y224" s="12">
        <v>-1.21158152</v>
      </c>
      <c r="Z224" s="12">
        <v>1.2011818379999999</v>
      </c>
      <c r="AA224" s="12">
        <v>0</v>
      </c>
      <c r="AB224" s="12">
        <v>0</v>
      </c>
      <c r="AC224" s="4">
        <f t="shared" si="2"/>
        <v>1</v>
      </c>
      <c r="AD224">
        <v>1</v>
      </c>
      <c r="AE224" s="12" t="s">
        <v>170</v>
      </c>
    </row>
    <row r="225" spans="1:31" ht="13.5" thickBot="1">
      <c r="A225" s="4" t="s">
        <v>45</v>
      </c>
      <c r="B225" s="33" t="s">
        <v>71</v>
      </c>
      <c r="C225" s="34" t="s">
        <v>166</v>
      </c>
      <c r="D225" s="4">
        <f t="shared" si="0"/>
        <v>23</v>
      </c>
      <c r="E225" t="str">
        <f t="shared" si="1"/>
        <v>1996-2019</v>
      </c>
      <c r="F225" s="4">
        <v>1996</v>
      </c>
      <c r="G225" s="4">
        <v>2019</v>
      </c>
      <c r="H225" s="4" t="s">
        <v>167</v>
      </c>
      <c r="I225" s="4"/>
      <c r="J225" s="4" t="s">
        <v>185</v>
      </c>
      <c r="K225" s="4"/>
      <c r="L225" s="4"/>
      <c r="M225" s="39" t="s">
        <v>345</v>
      </c>
      <c r="N225" s="4" t="s">
        <v>142</v>
      </c>
      <c r="O225" s="4" t="s">
        <v>169</v>
      </c>
      <c r="P225" s="4" t="s">
        <v>119</v>
      </c>
      <c r="Q225" s="4" t="s">
        <v>78</v>
      </c>
      <c r="R225" s="4" t="s">
        <v>120</v>
      </c>
      <c r="S225" s="4" t="s">
        <v>121</v>
      </c>
      <c r="U225" s="4" t="s">
        <v>81</v>
      </c>
      <c r="V225" s="12">
        <v>11</v>
      </c>
      <c r="W225" s="12">
        <v>-1.5422997430000001</v>
      </c>
      <c r="X225" s="12">
        <v>1.5422997430000001</v>
      </c>
      <c r="Y225" s="12">
        <v>-1.549420966</v>
      </c>
      <c r="Z225" s="12">
        <v>1.535178521</v>
      </c>
      <c r="AA225" s="12">
        <v>3.9525690000000004E-3</v>
      </c>
      <c r="AB225" s="12">
        <v>3.9525690000000004E-3</v>
      </c>
      <c r="AC225" s="4">
        <f t="shared" si="2"/>
        <v>0.99604743100000004</v>
      </c>
      <c r="AD225">
        <v>1</v>
      </c>
      <c r="AE225" s="12" t="s">
        <v>170</v>
      </c>
    </row>
    <row r="226" spans="1:31" ht="13.5" thickBot="1">
      <c r="A226" s="4" t="s">
        <v>45</v>
      </c>
      <c r="B226" s="33" t="s">
        <v>71</v>
      </c>
      <c r="C226" s="34" t="s">
        <v>166</v>
      </c>
      <c r="D226" s="4">
        <f t="shared" si="0"/>
        <v>23</v>
      </c>
      <c r="E226" t="str">
        <f t="shared" si="1"/>
        <v>1996-2019</v>
      </c>
      <c r="F226" s="4">
        <v>1996</v>
      </c>
      <c r="G226" s="4">
        <v>2019</v>
      </c>
      <c r="H226" s="4" t="s">
        <v>167</v>
      </c>
      <c r="I226" s="4"/>
      <c r="J226" s="4" t="s">
        <v>186</v>
      </c>
      <c r="K226" s="4"/>
      <c r="L226" s="4"/>
      <c r="M226" s="39" t="s">
        <v>346</v>
      </c>
      <c r="N226" s="4" t="s">
        <v>142</v>
      </c>
      <c r="O226" s="4" t="s">
        <v>169</v>
      </c>
      <c r="P226" s="4" t="s">
        <v>119</v>
      </c>
      <c r="Q226" s="4" t="s">
        <v>78</v>
      </c>
      <c r="R226" s="4" t="s">
        <v>120</v>
      </c>
      <c r="S226" s="4" t="s">
        <v>121</v>
      </c>
      <c r="U226" s="4" t="s">
        <v>81</v>
      </c>
      <c r="V226" s="12">
        <v>7</v>
      </c>
      <c r="W226" s="12">
        <v>-0.983762052</v>
      </c>
      <c r="X226" s="12">
        <v>1.3116827369999999</v>
      </c>
      <c r="Y226" s="12">
        <v>-1.073114621</v>
      </c>
      <c r="Z226" s="12">
        <v>1.2223301680000001</v>
      </c>
      <c r="AA226" s="12">
        <v>0.125</v>
      </c>
      <c r="AB226" s="12">
        <v>0.875</v>
      </c>
      <c r="AC226" s="4">
        <f t="shared" si="2"/>
        <v>0.125</v>
      </c>
      <c r="AD226">
        <v>1</v>
      </c>
      <c r="AE226" s="12" t="s">
        <v>170</v>
      </c>
    </row>
    <row r="227" spans="1:31" ht="13.5" thickBot="1">
      <c r="A227" s="4" t="s">
        <v>45</v>
      </c>
      <c r="B227" s="33" t="s">
        <v>71</v>
      </c>
      <c r="C227" s="34" t="s">
        <v>166</v>
      </c>
      <c r="D227" s="4">
        <f t="shared" si="0"/>
        <v>23</v>
      </c>
      <c r="E227" t="str">
        <f t="shared" si="1"/>
        <v>1996-2019</v>
      </c>
      <c r="F227" s="4">
        <v>1996</v>
      </c>
      <c r="G227" s="4">
        <v>2019</v>
      </c>
      <c r="H227" s="4" t="s">
        <v>167</v>
      </c>
      <c r="I227" s="4"/>
      <c r="J227" s="4" t="s">
        <v>187</v>
      </c>
      <c r="K227" s="4"/>
      <c r="L227" s="4"/>
      <c r="M227" s="39" t="s">
        <v>347</v>
      </c>
      <c r="N227" s="4" t="s">
        <v>142</v>
      </c>
      <c r="O227" s="4" t="s">
        <v>169</v>
      </c>
      <c r="P227" s="4" t="s">
        <v>119</v>
      </c>
      <c r="Q227" s="4" t="s">
        <v>78</v>
      </c>
      <c r="R227" s="4" t="s">
        <v>120</v>
      </c>
      <c r="S227" s="4" t="s">
        <v>121</v>
      </c>
      <c r="U227" s="4" t="s">
        <v>81</v>
      </c>
      <c r="V227" s="12">
        <v>15</v>
      </c>
      <c r="W227" s="12">
        <v>-1.652477478</v>
      </c>
      <c r="X227" s="12">
        <v>1.322100966</v>
      </c>
      <c r="Y227" s="12">
        <v>-1.645099552</v>
      </c>
      <c r="Z227" s="12">
        <v>1.329478892</v>
      </c>
      <c r="AA227" s="12">
        <v>0.130434783</v>
      </c>
      <c r="AB227" s="12">
        <v>0.130434783</v>
      </c>
      <c r="AC227" s="4">
        <f t="shared" si="2"/>
        <v>0.869565217</v>
      </c>
      <c r="AD227">
        <v>1</v>
      </c>
      <c r="AE227" s="12" t="s">
        <v>170</v>
      </c>
    </row>
    <row r="228" spans="1:31" ht="13.5" thickBot="1">
      <c r="A228" s="4" t="s">
        <v>45</v>
      </c>
      <c r="B228" s="33" t="s">
        <v>71</v>
      </c>
      <c r="C228" s="34" t="s">
        <v>166</v>
      </c>
      <c r="D228" s="4">
        <f t="shared" si="0"/>
        <v>23</v>
      </c>
      <c r="E228" t="str">
        <f t="shared" si="1"/>
        <v>1996-2019</v>
      </c>
      <c r="F228" s="4">
        <v>1996</v>
      </c>
      <c r="G228" s="4">
        <v>2019</v>
      </c>
      <c r="H228" s="4" t="s">
        <v>167</v>
      </c>
      <c r="I228" s="4"/>
      <c r="J228" s="4" t="s">
        <v>188</v>
      </c>
      <c r="K228" s="4"/>
      <c r="L228" s="4"/>
      <c r="M228" s="39" t="s">
        <v>348</v>
      </c>
      <c r="N228" s="4" t="s">
        <v>142</v>
      </c>
      <c r="O228" s="4" t="s">
        <v>169</v>
      </c>
      <c r="P228" s="4" t="s">
        <v>119</v>
      </c>
      <c r="Q228" s="4" t="s">
        <v>78</v>
      </c>
      <c r="R228" s="4" t="s">
        <v>120</v>
      </c>
      <c r="S228" s="4" t="s">
        <v>121</v>
      </c>
      <c r="U228" s="4" t="s">
        <v>81</v>
      </c>
      <c r="V228" s="12">
        <v>14</v>
      </c>
      <c r="W228" s="12">
        <v>-2.0543352129999999</v>
      </c>
      <c r="X228" s="12">
        <v>1.232601128</v>
      </c>
      <c r="Y228" s="12">
        <v>-2.0680775840000001</v>
      </c>
      <c r="Z228" s="12">
        <v>1.218858757</v>
      </c>
      <c r="AA228" s="12">
        <v>7.1146244999999997E-2</v>
      </c>
      <c r="AB228" s="12">
        <v>7.1146244999999997E-2</v>
      </c>
      <c r="AC228" s="4">
        <f t="shared" si="2"/>
        <v>0.928853755</v>
      </c>
      <c r="AD228">
        <v>1</v>
      </c>
      <c r="AE228" s="12" t="s">
        <v>170</v>
      </c>
    </row>
    <row r="229" spans="1:31" ht="13.5" thickBot="1">
      <c r="A229" s="4" t="s">
        <v>45</v>
      </c>
      <c r="B229" s="33" t="s">
        <v>71</v>
      </c>
      <c r="C229" s="34" t="s">
        <v>166</v>
      </c>
      <c r="D229" s="4">
        <f t="shared" si="0"/>
        <v>21</v>
      </c>
      <c r="E229" t="str">
        <f t="shared" si="1"/>
        <v>1998-2019</v>
      </c>
      <c r="F229" s="4">
        <v>1998</v>
      </c>
      <c r="G229" s="4">
        <v>2019</v>
      </c>
      <c r="H229" s="4" t="s">
        <v>167</v>
      </c>
      <c r="I229" s="4"/>
      <c r="J229" s="4" t="s">
        <v>189</v>
      </c>
      <c r="K229" s="4"/>
      <c r="L229" s="4"/>
      <c r="M229" s="39" t="s">
        <v>349</v>
      </c>
      <c r="N229" s="4" t="s">
        <v>142</v>
      </c>
      <c r="O229" s="4" t="s">
        <v>169</v>
      </c>
      <c r="P229" s="4" t="s">
        <v>119</v>
      </c>
      <c r="Q229" s="4" t="s">
        <v>78</v>
      </c>
      <c r="R229" s="4" t="s">
        <v>120</v>
      </c>
      <c r="S229" s="4" t="s">
        <v>121</v>
      </c>
      <c r="U229" s="4" t="s">
        <v>81</v>
      </c>
      <c r="V229" s="12">
        <v>8</v>
      </c>
      <c r="W229" s="12">
        <v>-1.4895803510000001</v>
      </c>
      <c r="X229" s="12">
        <v>1.1030839029999999</v>
      </c>
      <c r="Y229" s="12">
        <v>-1.4683583929999999</v>
      </c>
      <c r="Z229" s="12">
        <v>1.1243058610000001</v>
      </c>
      <c r="AA229" s="12">
        <v>8.0645160000000007E-3</v>
      </c>
      <c r="AB229" s="12">
        <v>8.0645160000000007E-3</v>
      </c>
      <c r="AC229" s="4">
        <f t="shared" si="2"/>
        <v>0.99193548399999998</v>
      </c>
      <c r="AD229">
        <v>1</v>
      </c>
      <c r="AE229" s="12" t="s">
        <v>170</v>
      </c>
    </row>
    <row r="230" spans="1:31" ht="13.5" thickBot="1">
      <c r="A230" s="4" t="s">
        <v>45</v>
      </c>
      <c r="B230" s="33" t="s">
        <v>71</v>
      </c>
      <c r="C230" s="34" t="s">
        <v>166</v>
      </c>
      <c r="D230" s="4">
        <f t="shared" si="0"/>
        <v>23</v>
      </c>
      <c r="E230" t="str">
        <f t="shared" si="1"/>
        <v>1996-2019</v>
      </c>
      <c r="F230" s="4">
        <v>1996</v>
      </c>
      <c r="G230" s="4">
        <v>2019</v>
      </c>
      <c r="H230" s="4" t="s">
        <v>167</v>
      </c>
      <c r="I230" s="4"/>
      <c r="J230" s="4" t="s">
        <v>190</v>
      </c>
      <c r="K230" s="4"/>
      <c r="L230" s="4"/>
      <c r="M230" s="39" t="s">
        <v>350</v>
      </c>
      <c r="N230" s="4" t="s">
        <v>142</v>
      </c>
      <c r="O230" s="4" t="s">
        <v>169</v>
      </c>
      <c r="P230" s="4" t="s">
        <v>119</v>
      </c>
      <c r="Q230" s="4" t="s">
        <v>78</v>
      </c>
      <c r="R230" s="4" t="s">
        <v>120</v>
      </c>
      <c r="S230" s="4" t="s">
        <v>121</v>
      </c>
      <c r="U230" s="4" t="s">
        <v>81</v>
      </c>
      <c r="V230" s="12">
        <v>11</v>
      </c>
      <c r="W230" s="12">
        <v>-0.97702750199999999</v>
      </c>
      <c r="X230" s="12">
        <v>1.6283791700000001</v>
      </c>
      <c r="Y230" s="12">
        <v>-0.97661894599999999</v>
      </c>
      <c r="Z230" s="12">
        <v>1.6287877260000001</v>
      </c>
      <c r="AA230" s="12">
        <v>2.8037382999999999E-2</v>
      </c>
      <c r="AB230" s="12">
        <v>2.8037382999999999E-2</v>
      </c>
      <c r="AC230" s="4">
        <f t="shared" si="2"/>
        <v>0.97196261699999997</v>
      </c>
      <c r="AD230">
        <v>1</v>
      </c>
      <c r="AE230" s="12" t="s">
        <v>170</v>
      </c>
    </row>
    <row r="231" spans="1:31" ht="13.5" thickBot="1">
      <c r="A231" s="4" t="s">
        <v>45</v>
      </c>
      <c r="B231" s="33" t="s">
        <v>71</v>
      </c>
      <c r="C231" s="34" t="s">
        <v>166</v>
      </c>
      <c r="D231" s="4">
        <f t="shared" si="0"/>
        <v>23</v>
      </c>
      <c r="E231" t="str">
        <f t="shared" si="1"/>
        <v>1996-2019</v>
      </c>
      <c r="F231" s="4">
        <v>1996</v>
      </c>
      <c r="G231" s="4">
        <v>2019</v>
      </c>
      <c r="H231" s="4" t="s">
        <v>167</v>
      </c>
      <c r="I231" s="4"/>
      <c r="J231" s="4" t="s">
        <v>191</v>
      </c>
      <c r="K231" s="4"/>
      <c r="L231" s="4"/>
      <c r="M231" s="39" t="s">
        <v>351</v>
      </c>
      <c r="N231" s="4" t="s">
        <v>142</v>
      </c>
      <c r="O231" s="4" t="s">
        <v>169</v>
      </c>
      <c r="P231" s="4" t="s">
        <v>119</v>
      </c>
      <c r="Q231" s="4" t="s">
        <v>78</v>
      </c>
      <c r="R231" s="4" t="s">
        <v>120</v>
      </c>
      <c r="S231" s="4" t="s">
        <v>121</v>
      </c>
      <c r="U231" s="4" t="s">
        <v>81</v>
      </c>
      <c r="V231" s="12">
        <v>10</v>
      </c>
      <c r="W231" s="12">
        <v>-1.8807674539999999</v>
      </c>
      <c r="X231" s="12">
        <v>1.253719585</v>
      </c>
      <c r="Y231" s="12">
        <v>-1.900332991</v>
      </c>
      <c r="Z231" s="12">
        <v>1.2341540479999999</v>
      </c>
      <c r="AA231" s="12">
        <v>3.9525690000000004E-3</v>
      </c>
      <c r="AB231" s="12">
        <v>3.9525690000000004E-3</v>
      </c>
      <c r="AC231" s="4">
        <f t="shared" si="2"/>
        <v>0.99604743100000004</v>
      </c>
      <c r="AD231">
        <v>1</v>
      </c>
      <c r="AE231" s="12" t="s">
        <v>170</v>
      </c>
    </row>
    <row r="232" spans="1:31" ht="13.5" thickBot="1">
      <c r="A232" s="4" t="s">
        <v>45</v>
      </c>
      <c r="B232" s="33" t="s">
        <v>71</v>
      </c>
      <c r="C232" s="34" t="s">
        <v>166</v>
      </c>
      <c r="D232" s="4">
        <f t="shared" si="0"/>
        <v>23</v>
      </c>
      <c r="E232" t="str">
        <f t="shared" si="1"/>
        <v>1996-2019</v>
      </c>
      <c r="F232" s="4">
        <v>1996</v>
      </c>
      <c r="G232" s="4">
        <v>2019</v>
      </c>
      <c r="H232" s="4" t="s">
        <v>167</v>
      </c>
      <c r="I232" s="4"/>
      <c r="J232" s="4" t="s">
        <v>192</v>
      </c>
      <c r="K232" s="4"/>
      <c r="L232" s="4"/>
      <c r="M232" s="39" t="s">
        <v>352</v>
      </c>
      <c r="N232" s="4" t="s">
        <v>142</v>
      </c>
      <c r="O232" s="4" t="s">
        <v>169</v>
      </c>
      <c r="P232" s="4" t="s">
        <v>119</v>
      </c>
      <c r="Q232" s="4" t="s">
        <v>78</v>
      </c>
      <c r="R232" s="4" t="s">
        <v>120</v>
      </c>
      <c r="S232" s="4" t="s">
        <v>121</v>
      </c>
      <c r="U232" s="4" t="s">
        <v>81</v>
      </c>
      <c r="V232" s="12">
        <v>12</v>
      </c>
      <c r="W232" s="12">
        <v>-1.5592705689999999</v>
      </c>
      <c r="X232" s="12">
        <v>1.871068553</v>
      </c>
      <c r="Y232" s="12">
        <v>-1.5470667680000001</v>
      </c>
      <c r="Z232" s="12">
        <v>1.883272354</v>
      </c>
      <c r="AA232" s="12">
        <v>1.5810277000000001E-2</v>
      </c>
      <c r="AB232" s="12">
        <v>1.5810277000000001E-2</v>
      </c>
      <c r="AC232" s="4">
        <f t="shared" si="2"/>
        <v>0.98418972299999996</v>
      </c>
      <c r="AD232">
        <v>1</v>
      </c>
      <c r="AE232" s="12" t="s">
        <v>170</v>
      </c>
    </row>
    <row r="233" spans="1:31" ht="13.5" thickBot="1">
      <c r="A233" s="4" t="s">
        <v>45</v>
      </c>
      <c r="B233" s="33" t="s">
        <v>71</v>
      </c>
      <c r="C233" s="34" t="s">
        <v>166</v>
      </c>
      <c r="D233" s="4">
        <f t="shared" si="0"/>
        <v>23</v>
      </c>
      <c r="E233" t="str">
        <f t="shared" si="1"/>
        <v>1996-2019</v>
      </c>
      <c r="F233" s="4">
        <v>1996</v>
      </c>
      <c r="G233" s="4">
        <v>2019</v>
      </c>
      <c r="H233" s="4" t="s">
        <v>167</v>
      </c>
      <c r="I233" s="4"/>
      <c r="J233" s="4" t="s">
        <v>193</v>
      </c>
      <c r="K233" s="4"/>
      <c r="L233" s="4"/>
      <c r="M233" s="39" t="s">
        <v>353</v>
      </c>
      <c r="N233" s="4" t="s">
        <v>142</v>
      </c>
      <c r="O233" s="4" t="s">
        <v>169</v>
      </c>
      <c r="P233" s="4" t="s">
        <v>119</v>
      </c>
      <c r="Q233" s="4" t="s">
        <v>78</v>
      </c>
      <c r="R233" s="4" t="s">
        <v>120</v>
      </c>
      <c r="S233" s="4" t="s">
        <v>121</v>
      </c>
      <c r="U233" s="4" t="s">
        <v>81</v>
      </c>
      <c r="V233" s="12">
        <v>14</v>
      </c>
      <c r="W233" s="12">
        <v>-0.93703365800000005</v>
      </c>
      <c r="X233" s="12">
        <v>1.4892461180000001</v>
      </c>
      <c r="Y233" s="12">
        <v>-0.93969141300000003</v>
      </c>
      <c r="Z233" s="12">
        <v>1.4865883630000001</v>
      </c>
      <c r="AA233" s="12">
        <v>9.0909090999999997E-2</v>
      </c>
      <c r="AB233" s="12">
        <v>9.0909090999999997E-2</v>
      </c>
      <c r="AC233" s="4">
        <f t="shared" si="2"/>
        <v>0.909090909</v>
      </c>
      <c r="AD233">
        <v>1</v>
      </c>
      <c r="AE233" s="12" t="s">
        <v>170</v>
      </c>
    </row>
    <row r="234" spans="1:31" ht="13.5" thickBot="1">
      <c r="A234" s="4" t="s">
        <v>45</v>
      </c>
      <c r="B234" s="33" t="s">
        <v>71</v>
      </c>
      <c r="C234" s="34" t="s">
        <v>166</v>
      </c>
      <c r="D234" s="4">
        <f t="shared" si="0"/>
        <v>23</v>
      </c>
      <c r="E234" t="str">
        <f t="shared" si="1"/>
        <v>1996-2019</v>
      </c>
      <c r="F234" s="4">
        <v>1996</v>
      </c>
      <c r="G234" s="4">
        <v>2019</v>
      </c>
      <c r="H234" s="4" t="s">
        <v>167</v>
      </c>
      <c r="I234" s="4"/>
      <c r="J234" s="4" t="s">
        <v>194</v>
      </c>
      <c r="K234" s="4"/>
      <c r="L234" s="4"/>
      <c r="M234" s="39" t="s">
        <v>354</v>
      </c>
      <c r="N234" s="4" t="s">
        <v>142</v>
      </c>
      <c r="O234" s="4" t="s">
        <v>169</v>
      </c>
      <c r="P234" s="4" t="s">
        <v>119</v>
      </c>
      <c r="Q234" s="4" t="s">
        <v>78</v>
      </c>
      <c r="R234" s="4" t="s">
        <v>120</v>
      </c>
      <c r="S234" s="4" t="s">
        <v>121</v>
      </c>
      <c r="U234" s="4" t="s">
        <v>81</v>
      </c>
      <c r="V234" s="12">
        <v>15</v>
      </c>
      <c r="W234" s="12">
        <v>-1.6058894159999999</v>
      </c>
      <c r="X234" s="12">
        <v>1.268456297</v>
      </c>
      <c r="Y234" s="12">
        <v>-1.6630559709999999</v>
      </c>
      <c r="Z234" s="12">
        <v>1.211289743</v>
      </c>
      <c r="AA234" s="12">
        <v>0.130434783</v>
      </c>
      <c r="AB234" s="12">
        <v>0.130434783</v>
      </c>
      <c r="AC234" s="4">
        <f t="shared" si="2"/>
        <v>0.869565217</v>
      </c>
      <c r="AD234">
        <v>1</v>
      </c>
      <c r="AE234" s="12" t="s">
        <v>170</v>
      </c>
    </row>
    <row r="235" spans="1:31" ht="13.5" thickBot="1">
      <c r="A235" s="4" t="s">
        <v>45</v>
      </c>
      <c r="B235" s="33" t="s">
        <v>71</v>
      </c>
      <c r="C235" s="34" t="s">
        <v>166</v>
      </c>
      <c r="D235" s="4">
        <f t="shared" si="0"/>
        <v>23</v>
      </c>
      <c r="E235" t="str">
        <f t="shared" si="1"/>
        <v>1996-2019</v>
      </c>
      <c r="F235" s="4">
        <v>1996</v>
      </c>
      <c r="G235" s="4">
        <v>2019</v>
      </c>
      <c r="H235" s="4" t="s">
        <v>167</v>
      </c>
      <c r="I235" s="4"/>
      <c r="J235" s="4" t="s">
        <v>195</v>
      </c>
      <c r="K235" s="4"/>
      <c r="L235" s="4"/>
      <c r="M235" s="39" t="s">
        <v>355</v>
      </c>
      <c r="N235" s="4" t="s">
        <v>142</v>
      </c>
      <c r="O235" s="4" t="s">
        <v>169</v>
      </c>
      <c r="P235" s="4" t="s">
        <v>119</v>
      </c>
      <c r="Q235" s="4" t="s">
        <v>78</v>
      </c>
      <c r="R235" s="4" t="s">
        <v>120</v>
      </c>
      <c r="S235" s="4" t="s">
        <v>121</v>
      </c>
      <c r="U235" s="4" t="s">
        <v>81</v>
      </c>
      <c r="V235" s="12">
        <v>14</v>
      </c>
      <c r="W235" s="12">
        <v>-1.89566422</v>
      </c>
      <c r="X235" s="12">
        <v>1.263839336</v>
      </c>
      <c r="Y235" s="12">
        <v>-1.9581608079999999</v>
      </c>
      <c r="Z235" s="12">
        <v>1.2013427480000001</v>
      </c>
      <c r="AA235" s="12">
        <v>0.241106719</v>
      </c>
      <c r="AB235" s="12">
        <v>0.73122529599999997</v>
      </c>
      <c r="AC235" s="4">
        <f t="shared" si="2"/>
        <v>0.26877470400000003</v>
      </c>
      <c r="AD235">
        <v>1</v>
      </c>
      <c r="AE235" s="12" t="s">
        <v>170</v>
      </c>
    </row>
    <row r="236" spans="1:31" ht="13.5" thickBot="1">
      <c r="A236" s="4" t="s">
        <v>45</v>
      </c>
      <c r="B236" s="33" t="s">
        <v>71</v>
      </c>
      <c r="C236" s="34" t="s">
        <v>166</v>
      </c>
      <c r="D236" s="4">
        <f t="shared" si="0"/>
        <v>21</v>
      </c>
      <c r="E236" t="str">
        <f t="shared" si="1"/>
        <v>1998-2019</v>
      </c>
      <c r="F236" s="4">
        <v>1998</v>
      </c>
      <c r="G236" s="4">
        <v>2019</v>
      </c>
      <c r="H236" s="4" t="s">
        <v>167</v>
      </c>
      <c r="I236" s="4"/>
      <c r="J236" s="4" t="s">
        <v>196</v>
      </c>
      <c r="K236" s="4"/>
      <c r="L236" s="4"/>
      <c r="M236" s="39" t="s">
        <v>356</v>
      </c>
      <c r="N236" s="4" t="s">
        <v>142</v>
      </c>
      <c r="O236" s="4" t="s">
        <v>169</v>
      </c>
      <c r="P236" s="4" t="s">
        <v>119</v>
      </c>
      <c r="Q236" s="4" t="s">
        <v>78</v>
      </c>
      <c r="R236" s="4" t="s">
        <v>120</v>
      </c>
      <c r="S236" s="4" t="s">
        <v>121</v>
      </c>
      <c r="U236" s="4" t="s">
        <v>81</v>
      </c>
      <c r="V236" s="12">
        <v>13</v>
      </c>
      <c r="W236" s="12">
        <v>-1.2536261449999999</v>
      </c>
      <c r="X236" s="12">
        <v>1.1061407160000001</v>
      </c>
      <c r="Y236" s="12">
        <v>-1.29887211</v>
      </c>
      <c r="Z236" s="12">
        <v>1.0608947520000001</v>
      </c>
      <c r="AA236" s="12">
        <v>5.2380952000000001E-2</v>
      </c>
      <c r="AB236" s="12">
        <v>5.2380952000000001E-2</v>
      </c>
      <c r="AC236" s="4">
        <f t="shared" si="2"/>
        <v>0.94761904799999996</v>
      </c>
      <c r="AD236">
        <v>1</v>
      </c>
      <c r="AE236" s="12" t="s">
        <v>170</v>
      </c>
    </row>
    <row r="237" spans="1:31" ht="13.5" thickBot="1">
      <c r="A237" s="4" t="s">
        <v>45</v>
      </c>
      <c r="B237" s="33" t="s">
        <v>71</v>
      </c>
      <c r="C237" s="34" t="s">
        <v>166</v>
      </c>
      <c r="D237" s="4">
        <f t="shared" si="0"/>
        <v>21</v>
      </c>
      <c r="E237" t="str">
        <f t="shared" si="1"/>
        <v>1998-2019</v>
      </c>
      <c r="F237" s="4">
        <v>1998</v>
      </c>
      <c r="G237" s="4">
        <v>2019</v>
      </c>
      <c r="H237" s="4" t="s">
        <v>167</v>
      </c>
      <c r="I237" s="4"/>
      <c r="J237" s="4" t="s">
        <v>197</v>
      </c>
      <c r="K237" s="4"/>
      <c r="L237" s="4"/>
      <c r="M237" s="39" t="s">
        <v>357</v>
      </c>
      <c r="N237" s="4" t="s">
        <v>142</v>
      </c>
      <c r="O237" s="4" t="s">
        <v>169</v>
      </c>
      <c r="P237" s="4" t="s">
        <v>119</v>
      </c>
      <c r="Q237" s="4" t="s">
        <v>78</v>
      </c>
      <c r="R237" s="4" t="s">
        <v>120</v>
      </c>
      <c r="S237" s="4" t="s">
        <v>121</v>
      </c>
      <c r="U237" s="4" t="s">
        <v>81</v>
      </c>
      <c r="V237" s="12">
        <v>10</v>
      </c>
      <c r="W237" s="12">
        <v>-1.1323374079999999</v>
      </c>
      <c r="X237" s="12">
        <v>1.698421191</v>
      </c>
      <c r="Y237" s="12">
        <v>-1.1509636510000001</v>
      </c>
      <c r="Z237" s="12">
        <v>1.6797949480000001</v>
      </c>
      <c r="AA237" s="12">
        <v>1.9047618999999998E-2</v>
      </c>
      <c r="AB237" s="12">
        <v>1.9047618999999998E-2</v>
      </c>
      <c r="AC237" s="4">
        <f t="shared" si="2"/>
        <v>0.98095238100000004</v>
      </c>
      <c r="AD237">
        <v>1</v>
      </c>
      <c r="AE237" s="12" t="s">
        <v>170</v>
      </c>
    </row>
    <row r="238" spans="1:31" ht="13.5" thickBot="1">
      <c r="A238" s="4" t="s">
        <v>45</v>
      </c>
      <c r="B238" s="33" t="s">
        <v>71</v>
      </c>
      <c r="C238" s="34" t="s">
        <v>166</v>
      </c>
      <c r="D238" s="4">
        <f t="shared" si="0"/>
        <v>23</v>
      </c>
      <c r="E238" t="str">
        <f t="shared" si="1"/>
        <v>1996-2019</v>
      </c>
      <c r="F238" s="4">
        <v>1996</v>
      </c>
      <c r="G238" s="4">
        <v>2019</v>
      </c>
      <c r="H238" s="4" t="s">
        <v>167</v>
      </c>
      <c r="I238" s="4"/>
      <c r="J238" s="4" t="s">
        <v>198</v>
      </c>
      <c r="K238" s="4"/>
      <c r="L238" s="4"/>
      <c r="M238" s="39" t="s">
        <v>358</v>
      </c>
      <c r="N238" s="4" t="s">
        <v>142</v>
      </c>
      <c r="O238" s="4" t="s">
        <v>169</v>
      </c>
      <c r="P238" s="4" t="s">
        <v>119</v>
      </c>
      <c r="Q238" s="4" t="s">
        <v>78</v>
      </c>
      <c r="R238" s="4" t="s">
        <v>120</v>
      </c>
      <c r="S238" s="4" t="s">
        <v>121</v>
      </c>
      <c r="U238" s="4" t="s">
        <v>81</v>
      </c>
      <c r="V238" s="12">
        <v>8</v>
      </c>
      <c r="W238" s="12">
        <v>-1.686227725</v>
      </c>
      <c r="X238" s="12">
        <v>1.686227725</v>
      </c>
      <c r="Y238" s="12">
        <v>-1.6776188990000001</v>
      </c>
      <c r="Z238" s="12">
        <v>1.6948365510000001</v>
      </c>
      <c r="AA238" s="12">
        <v>8.8495580000000004E-3</v>
      </c>
      <c r="AB238" s="12">
        <v>8.8495580000000004E-3</v>
      </c>
      <c r="AC238" s="4">
        <f t="shared" si="2"/>
        <v>0.99115044200000002</v>
      </c>
      <c r="AD238">
        <v>1</v>
      </c>
      <c r="AE238" s="12" t="s">
        <v>170</v>
      </c>
    </row>
    <row r="239" spans="1:31" ht="13.5" thickBot="1">
      <c r="A239" s="4" t="s">
        <v>45</v>
      </c>
      <c r="B239" s="33" t="s">
        <v>71</v>
      </c>
      <c r="C239" s="34" t="s">
        <v>166</v>
      </c>
      <c r="D239" s="4">
        <f t="shared" si="0"/>
        <v>23</v>
      </c>
      <c r="E239" t="str">
        <f t="shared" si="1"/>
        <v>1996-2019</v>
      </c>
      <c r="F239" s="4">
        <v>1996</v>
      </c>
      <c r="G239" s="4">
        <v>2019</v>
      </c>
      <c r="H239" s="4" t="s">
        <v>167</v>
      </c>
      <c r="I239" s="4"/>
      <c r="J239" s="4" t="s">
        <v>199</v>
      </c>
      <c r="K239" s="4"/>
      <c r="L239" s="4"/>
      <c r="M239" s="39" t="s">
        <v>359</v>
      </c>
      <c r="N239" s="4" t="s">
        <v>142</v>
      </c>
      <c r="O239" s="4" t="s">
        <v>169</v>
      </c>
      <c r="P239" s="4" t="s">
        <v>119</v>
      </c>
      <c r="Q239" s="4" t="s">
        <v>78</v>
      </c>
      <c r="R239" s="4" t="s">
        <v>120</v>
      </c>
      <c r="S239" s="4" t="s">
        <v>121</v>
      </c>
      <c r="U239" s="4" t="s">
        <v>81</v>
      </c>
      <c r="V239" s="12">
        <v>14</v>
      </c>
      <c r="W239" s="12">
        <v>-1.6210860899999999</v>
      </c>
      <c r="X239" s="12">
        <v>1.2606346100000001</v>
      </c>
      <c r="Y239" s="12">
        <v>-1.6129979699999999</v>
      </c>
      <c r="Z239" s="12">
        <v>1.268722731</v>
      </c>
      <c r="AA239" s="12">
        <v>3.5573122999999998E-2</v>
      </c>
      <c r="AB239" s="12">
        <v>3.5573122999999998E-2</v>
      </c>
      <c r="AC239" s="4">
        <f t="shared" si="2"/>
        <v>0.96442687699999996</v>
      </c>
      <c r="AD239">
        <v>1</v>
      </c>
      <c r="AE239" s="12" t="s">
        <v>170</v>
      </c>
    </row>
    <row r="240" spans="1:31" ht="13.5" thickBot="1">
      <c r="A240" s="4" t="s">
        <v>45</v>
      </c>
      <c r="B240" s="33" t="s">
        <v>71</v>
      </c>
      <c r="C240" s="34" t="s">
        <v>166</v>
      </c>
      <c r="D240" s="4">
        <f t="shared" si="0"/>
        <v>23</v>
      </c>
      <c r="E240" t="str">
        <f t="shared" si="1"/>
        <v>1996-2019</v>
      </c>
      <c r="F240" s="4">
        <v>1996</v>
      </c>
      <c r="G240" s="4">
        <v>2019</v>
      </c>
      <c r="H240" s="4" t="s">
        <v>167</v>
      </c>
      <c r="I240" s="4"/>
      <c r="J240" s="4" t="s">
        <v>200</v>
      </c>
      <c r="K240" s="4"/>
      <c r="L240" s="4"/>
      <c r="M240" s="39" t="s">
        <v>360</v>
      </c>
      <c r="N240" s="4" t="s">
        <v>142</v>
      </c>
      <c r="O240" s="4" t="s">
        <v>169</v>
      </c>
      <c r="P240" s="4" t="s">
        <v>119</v>
      </c>
      <c r="Q240" s="4" t="s">
        <v>78</v>
      </c>
      <c r="R240" s="4" t="s">
        <v>120</v>
      </c>
      <c r="S240" s="4" t="s">
        <v>121</v>
      </c>
      <c r="U240" s="4" t="s">
        <v>81</v>
      </c>
      <c r="V240" s="12">
        <v>13</v>
      </c>
      <c r="W240" s="12">
        <v>-1.4048502629999999</v>
      </c>
      <c r="X240" s="12">
        <v>1.8731336839999999</v>
      </c>
      <c r="Y240" s="12">
        <v>-1.4387885140000001</v>
      </c>
      <c r="Z240" s="12">
        <v>1.8391954340000001</v>
      </c>
      <c r="AA240" s="12">
        <v>1.9762846000000001E-2</v>
      </c>
      <c r="AB240" s="12">
        <v>1.9762846000000001E-2</v>
      </c>
      <c r="AC240" s="4">
        <f t="shared" si="2"/>
        <v>0.980237154</v>
      </c>
      <c r="AD240">
        <v>1</v>
      </c>
      <c r="AE240" s="12" t="s">
        <v>170</v>
      </c>
    </row>
    <row r="241" spans="1:31" ht="13.5" thickBot="1">
      <c r="A241" s="4" t="s">
        <v>45</v>
      </c>
      <c r="B241" s="33" t="s">
        <v>71</v>
      </c>
      <c r="C241" s="34" t="s">
        <v>166</v>
      </c>
      <c r="D241" s="4">
        <f t="shared" si="0"/>
        <v>21</v>
      </c>
      <c r="E241" t="str">
        <f t="shared" si="1"/>
        <v>1998-2019</v>
      </c>
      <c r="F241" s="4">
        <v>1998</v>
      </c>
      <c r="G241" s="4">
        <v>2019</v>
      </c>
      <c r="H241" s="4" t="s">
        <v>167</v>
      </c>
      <c r="I241" s="4"/>
      <c r="J241" s="4" t="s">
        <v>201</v>
      </c>
      <c r="K241" s="4"/>
      <c r="L241" s="4"/>
      <c r="M241" s="39" t="s">
        <v>361</v>
      </c>
      <c r="N241" s="4" t="s">
        <v>142</v>
      </c>
      <c r="O241" s="4" t="s">
        <v>169</v>
      </c>
      <c r="P241" s="4" t="s">
        <v>119</v>
      </c>
      <c r="Q241" s="4" t="s">
        <v>78</v>
      </c>
      <c r="R241" s="4" t="s">
        <v>120</v>
      </c>
      <c r="S241" s="4" t="s">
        <v>121</v>
      </c>
      <c r="U241" s="4" t="s">
        <v>81</v>
      </c>
      <c r="V241" s="12">
        <v>11</v>
      </c>
      <c r="W241" s="12">
        <v>-1.791412993</v>
      </c>
      <c r="X241" s="12">
        <v>1.802519754</v>
      </c>
      <c r="Y241" s="12">
        <v>-1.779509352</v>
      </c>
      <c r="Z241" s="12">
        <v>1.8144233949999999</v>
      </c>
      <c r="AA241" s="12">
        <v>1.4285714E-2</v>
      </c>
      <c r="AB241" s="12">
        <v>1.4285714E-2</v>
      </c>
      <c r="AC241" s="4">
        <f t="shared" si="2"/>
        <v>0.985714286</v>
      </c>
      <c r="AD241">
        <v>1</v>
      </c>
      <c r="AE241" s="12" t="s">
        <v>170</v>
      </c>
    </row>
    <row r="242" spans="1:31" ht="13.5" thickBot="1">
      <c r="A242" s="4" t="s">
        <v>45</v>
      </c>
      <c r="B242" s="33" t="s">
        <v>71</v>
      </c>
      <c r="C242" s="34" t="s">
        <v>166</v>
      </c>
      <c r="D242" s="4">
        <f t="shared" si="0"/>
        <v>23</v>
      </c>
      <c r="E242" t="str">
        <f t="shared" si="1"/>
        <v>1996-2019</v>
      </c>
      <c r="F242" s="4">
        <v>1996</v>
      </c>
      <c r="G242" s="4">
        <v>2019</v>
      </c>
      <c r="H242" s="4" t="s">
        <v>167</v>
      </c>
      <c r="I242" s="4"/>
      <c r="J242" s="4" t="s">
        <v>202</v>
      </c>
      <c r="K242" s="4"/>
      <c r="L242" s="4"/>
      <c r="M242" s="39" t="s">
        <v>362</v>
      </c>
      <c r="N242" s="4" t="s">
        <v>142</v>
      </c>
      <c r="O242" s="4" t="s">
        <v>169</v>
      </c>
      <c r="P242" s="4" t="s">
        <v>119</v>
      </c>
      <c r="Q242" s="4" t="s">
        <v>78</v>
      </c>
      <c r="R242" s="4" t="s">
        <v>120</v>
      </c>
      <c r="S242" s="4" t="s">
        <v>121</v>
      </c>
      <c r="U242" s="4" t="s">
        <v>81</v>
      </c>
      <c r="V242" s="12">
        <v>13</v>
      </c>
      <c r="W242" s="12">
        <v>-1.098247502</v>
      </c>
      <c r="X242" s="12">
        <v>1.2850123339999999</v>
      </c>
      <c r="Y242" s="12">
        <v>-1.1085315739999999</v>
      </c>
      <c r="Z242" s="12">
        <v>1.2747282630000001</v>
      </c>
      <c r="AA242" s="12">
        <v>7.5098814E-2</v>
      </c>
      <c r="AB242" s="12">
        <v>7.5098814E-2</v>
      </c>
      <c r="AC242" s="4">
        <f t="shared" si="2"/>
        <v>0.92490118600000004</v>
      </c>
      <c r="AD242">
        <v>1</v>
      </c>
      <c r="AE242" s="12" t="s">
        <v>170</v>
      </c>
    </row>
    <row r="243" spans="1:31" ht="13.5" thickBot="1">
      <c r="A243" s="4" t="s">
        <v>45</v>
      </c>
      <c r="B243" s="33" t="s">
        <v>71</v>
      </c>
      <c r="C243" s="34" t="s">
        <v>166</v>
      </c>
      <c r="D243" s="4">
        <f t="shared" si="0"/>
        <v>22</v>
      </c>
      <c r="E243" t="str">
        <f t="shared" si="1"/>
        <v>1997-2019</v>
      </c>
      <c r="F243" s="4">
        <v>1997</v>
      </c>
      <c r="G243" s="4">
        <v>2019</v>
      </c>
      <c r="H243" s="4" t="s">
        <v>167</v>
      </c>
      <c r="I243" s="4"/>
      <c r="J243" s="4" t="s">
        <v>203</v>
      </c>
      <c r="K243" s="4"/>
      <c r="L243" s="4"/>
      <c r="M243" s="39" t="s">
        <v>363</v>
      </c>
      <c r="N243" s="4" t="s">
        <v>142</v>
      </c>
      <c r="O243" s="4" t="s">
        <v>169</v>
      </c>
      <c r="P243" s="4" t="s">
        <v>119</v>
      </c>
      <c r="Q243" s="4" t="s">
        <v>78</v>
      </c>
      <c r="R243" s="4" t="s">
        <v>120</v>
      </c>
      <c r="S243" s="4" t="s">
        <v>121</v>
      </c>
      <c r="U243" s="4" t="s">
        <v>81</v>
      </c>
      <c r="V243" s="12">
        <v>9</v>
      </c>
      <c r="W243" s="12">
        <v>-1.086507398</v>
      </c>
      <c r="X243" s="12">
        <v>0.72173390299999995</v>
      </c>
      <c r="Y243" s="12">
        <v>-1.104932062</v>
      </c>
      <c r="Z243" s="12">
        <v>0.70330923899999997</v>
      </c>
      <c r="AA243" s="12">
        <v>0.11206896600000001</v>
      </c>
      <c r="AB243" s="12">
        <v>0.11206896600000001</v>
      </c>
      <c r="AC243" s="4">
        <f t="shared" si="2"/>
        <v>0.88793103399999995</v>
      </c>
      <c r="AD243">
        <v>1</v>
      </c>
      <c r="AE243" s="12" t="s">
        <v>170</v>
      </c>
    </row>
    <row r="244" spans="1:31" ht="13.5" thickBot="1">
      <c r="A244" s="4" t="s">
        <v>45</v>
      </c>
      <c r="B244" s="33" t="s">
        <v>71</v>
      </c>
      <c r="C244" s="34" t="s">
        <v>166</v>
      </c>
      <c r="D244" s="4">
        <f t="shared" si="0"/>
        <v>22</v>
      </c>
      <c r="E244" t="str">
        <f t="shared" si="1"/>
        <v>1997-2019</v>
      </c>
      <c r="F244" s="4">
        <v>1997</v>
      </c>
      <c r="G244" s="4">
        <v>2019</v>
      </c>
      <c r="H244" s="4" t="s">
        <v>167</v>
      </c>
      <c r="I244" s="4"/>
      <c r="J244" s="4" t="s">
        <v>204</v>
      </c>
      <c r="K244" s="4"/>
      <c r="L244" s="4"/>
      <c r="M244" s="39" t="s">
        <v>364</v>
      </c>
      <c r="N244" s="4" t="s">
        <v>142</v>
      </c>
      <c r="O244" s="4" t="s">
        <v>169</v>
      </c>
      <c r="P244" s="4" t="s">
        <v>119</v>
      </c>
      <c r="Q244" s="4" t="s">
        <v>78</v>
      </c>
      <c r="R244" s="4" t="s">
        <v>120</v>
      </c>
      <c r="S244" s="4" t="s">
        <v>121</v>
      </c>
      <c r="U244" s="4" t="s">
        <v>81</v>
      </c>
      <c r="V244" s="12">
        <v>10</v>
      </c>
      <c r="W244" s="12">
        <v>-1.1300489359999999</v>
      </c>
      <c r="X244" s="12">
        <v>1.1300489359999999</v>
      </c>
      <c r="Y244" s="12">
        <v>-1.2288412959999999</v>
      </c>
      <c r="Z244" s="12">
        <v>1.031256577</v>
      </c>
      <c r="AA244" s="12">
        <v>0.15789473700000001</v>
      </c>
      <c r="AB244" s="12">
        <v>0.81052631600000002</v>
      </c>
      <c r="AC244" s="4">
        <f t="shared" si="2"/>
        <v>0.18947368399999998</v>
      </c>
      <c r="AD244">
        <v>1</v>
      </c>
      <c r="AE244" s="12" t="s">
        <v>170</v>
      </c>
    </row>
    <row r="245" spans="1:31" ht="13.5" thickBot="1">
      <c r="A245" s="4" t="s">
        <v>45</v>
      </c>
      <c r="B245" s="33" t="s">
        <v>71</v>
      </c>
      <c r="C245" s="34" t="s">
        <v>166</v>
      </c>
      <c r="D245" s="4">
        <f t="shared" si="0"/>
        <v>23</v>
      </c>
      <c r="E245" t="str">
        <f t="shared" si="1"/>
        <v>1996-2019</v>
      </c>
      <c r="F245" s="4">
        <v>1996</v>
      </c>
      <c r="G245" s="4">
        <v>2019</v>
      </c>
      <c r="H245" s="4" t="s">
        <v>167</v>
      </c>
      <c r="I245" s="4"/>
      <c r="J245" s="4" t="s">
        <v>152</v>
      </c>
      <c r="K245" s="4"/>
      <c r="L245" s="4"/>
      <c r="M245" s="39" t="s">
        <v>365</v>
      </c>
      <c r="N245" s="4" t="s">
        <v>142</v>
      </c>
      <c r="O245" s="4" t="s">
        <v>169</v>
      </c>
      <c r="P245" s="4" t="s">
        <v>119</v>
      </c>
      <c r="Q245" s="4" t="s">
        <v>78</v>
      </c>
      <c r="R245" s="4" t="s">
        <v>120</v>
      </c>
      <c r="S245" s="4" t="s">
        <v>121</v>
      </c>
      <c r="U245" s="4" t="s">
        <v>81</v>
      </c>
      <c r="V245" s="12">
        <v>10</v>
      </c>
      <c r="W245" s="12">
        <v>-1.9237490230000001</v>
      </c>
      <c r="X245" s="12">
        <v>1.9237490230000001</v>
      </c>
      <c r="Y245" s="12">
        <v>-1.902588285</v>
      </c>
      <c r="Z245" s="12">
        <v>1.94490976</v>
      </c>
      <c r="AA245" s="12">
        <v>3.5573122999999998E-2</v>
      </c>
      <c r="AB245" s="12">
        <v>3.5573122999999998E-2</v>
      </c>
      <c r="AC245" s="4">
        <f t="shared" si="2"/>
        <v>0.96442687699999996</v>
      </c>
      <c r="AD245">
        <v>1</v>
      </c>
      <c r="AE245" s="12" t="s">
        <v>170</v>
      </c>
    </row>
    <row r="246" spans="1:31" ht="13.5" thickBot="1">
      <c r="A246" s="4" t="s">
        <v>45</v>
      </c>
      <c r="B246" s="33" t="s">
        <v>71</v>
      </c>
      <c r="C246" s="34" t="s">
        <v>166</v>
      </c>
      <c r="D246" s="4">
        <f t="shared" si="0"/>
        <v>23</v>
      </c>
      <c r="E246" t="str">
        <f t="shared" si="1"/>
        <v>1996-2019</v>
      </c>
      <c r="F246" s="4">
        <v>1996</v>
      </c>
      <c r="G246" s="4">
        <v>2019</v>
      </c>
      <c r="H246" s="4" t="s">
        <v>167</v>
      </c>
      <c r="I246" s="4"/>
      <c r="J246" s="4" t="s">
        <v>205</v>
      </c>
      <c r="K246" s="4"/>
      <c r="L246" s="4"/>
      <c r="M246" s="39" t="s">
        <v>366</v>
      </c>
      <c r="N246" s="4" t="s">
        <v>142</v>
      </c>
      <c r="O246" s="4" t="s">
        <v>169</v>
      </c>
      <c r="P246" s="4" t="s">
        <v>119</v>
      </c>
      <c r="Q246" s="4" t="s">
        <v>78</v>
      </c>
      <c r="R246" s="4" t="s">
        <v>120</v>
      </c>
      <c r="S246" s="4" t="s">
        <v>121</v>
      </c>
      <c r="U246" s="4" t="s">
        <v>81</v>
      </c>
      <c r="V246" s="12">
        <v>13</v>
      </c>
      <c r="W246" s="12">
        <v>-1.5855057610000001</v>
      </c>
      <c r="X246" s="12">
        <v>1.130201357</v>
      </c>
      <c r="Y246" s="12">
        <v>-1.6186318479999999</v>
      </c>
      <c r="Z246" s="12">
        <v>1.0970752699999999</v>
      </c>
      <c r="AA246" s="12">
        <v>1.1857708E-2</v>
      </c>
      <c r="AB246" s="12">
        <v>1.1857708E-2</v>
      </c>
      <c r="AC246" s="4">
        <f t="shared" si="2"/>
        <v>0.98814229200000003</v>
      </c>
      <c r="AD246">
        <v>1</v>
      </c>
      <c r="AE246" s="12" t="s">
        <v>170</v>
      </c>
    </row>
    <row r="247" spans="1:31" ht="13.5" thickBot="1">
      <c r="A247" s="4" t="s">
        <v>45</v>
      </c>
      <c r="B247" s="33" t="s">
        <v>71</v>
      </c>
      <c r="C247" s="34" t="s">
        <v>166</v>
      </c>
      <c r="D247" s="4">
        <f t="shared" si="0"/>
        <v>23</v>
      </c>
      <c r="E247" t="str">
        <f t="shared" si="1"/>
        <v>1996-2019</v>
      </c>
      <c r="F247" s="4">
        <v>1996</v>
      </c>
      <c r="G247" s="4">
        <v>2019</v>
      </c>
      <c r="H247" s="4" t="s">
        <v>167</v>
      </c>
      <c r="I247" s="4"/>
      <c r="J247" s="4" t="s">
        <v>103</v>
      </c>
      <c r="K247" s="4"/>
      <c r="L247" s="4"/>
      <c r="M247" s="39" t="s">
        <v>367</v>
      </c>
      <c r="N247" s="4" t="s">
        <v>142</v>
      </c>
      <c r="O247" s="4" t="s">
        <v>169</v>
      </c>
      <c r="P247" s="4" t="s">
        <v>119</v>
      </c>
      <c r="Q247" s="4" t="s">
        <v>78</v>
      </c>
      <c r="R247" s="4" t="s">
        <v>120</v>
      </c>
      <c r="S247" s="4" t="s">
        <v>121</v>
      </c>
      <c r="U247" s="4" t="s">
        <v>81</v>
      </c>
      <c r="V247" s="12">
        <v>12</v>
      </c>
      <c r="W247" s="12">
        <v>-1.5631093030000001</v>
      </c>
      <c r="X247" s="12">
        <v>1.5631093030000001</v>
      </c>
      <c r="Y247" s="12">
        <v>-1.6216576819999999</v>
      </c>
      <c r="Z247" s="12">
        <v>1.504560924</v>
      </c>
      <c r="AA247" s="12">
        <v>3.7383178000000003E-2</v>
      </c>
      <c r="AB247" s="12">
        <v>0.98130841099999999</v>
      </c>
      <c r="AC247" s="4">
        <f t="shared" si="2"/>
        <v>1.8691589000000008E-2</v>
      </c>
      <c r="AD247">
        <v>1</v>
      </c>
      <c r="AE247" s="12" t="s">
        <v>170</v>
      </c>
    </row>
    <row r="248" spans="1:31" ht="13.5" thickBot="1">
      <c r="A248" s="4" t="s">
        <v>45</v>
      </c>
      <c r="B248" s="33" t="s">
        <v>71</v>
      </c>
      <c r="C248" s="34" t="s">
        <v>166</v>
      </c>
      <c r="D248" s="4">
        <f t="shared" si="0"/>
        <v>23</v>
      </c>
      <c r="E248" t="str">
        <f t="shared" si="1"/>
        <v>1996-2019</v>
      </c>
      <c r="F248" s="4">
        <v>1996</v>
      </c>
      <c r="G248" s="4">
        <v>2019</v>
      </c>
      <c r="H248" s="4" t="s">
        <v>167</v>
      </c>
      <c r="I248" s="4"/>
      <c r="J248" s="4" t="s">
        <v>206</v>
      </c>
      <c r="K248" s="4"/>
      <c r="L248" s="4"/>
      <c r="M248" s="39" t="s">
        <v>368</v>
      </c>
      <c r="N248" s="4" t="s">
        <v>142</v>
      </c>
      <c r="O248" s="4" t="s">
        <v>169</v>
      </c>
      <c r="P248" s="4" t="s">
        <v>119</v>
      </c>
      <c r="Q248" s="4" t="s">
        <v>78</v>
      </c>
      <c r="R248" s="4" t="s">
        <v>120</v>
      </c>
      <c r="S248" s="4" t="s">
        <v>121</v>
      </c>
      <c r="U248" s="4" t="s">
        <v>81</v>
      </c>
      <c r="V248" s="12">
        <v>14</v>
      </c>
      <c r="W248" s="12">
        <v>-1.162610564</v>
      </c>
      <c r="X248" s="12">
        <v>1.2385765950000001</v>
      </c>
      <c r="Y248" s="12">
        <v>-1.18697652</v>
      </c>
      <c r="Z248" s="12">
        <v>1.214210639</v>
      </c>
      <c r="AA248" s="12">
        <v>5.1383399000000003E-2</v>
      </c>
      <c r="AB248" s="12">
        <v>5.1383399000000003E-2</v>
      </c>
      <c r="AC248" s="4">
        <f t="shared" si="2"/>
        <v>0.948616601</v>
      </c>
      <c r="AD248">
        <v>1</v>
      </c>
      <c r="AE248" s="12" t="s">
        <v>170</v>
      </c>
    </row>
    <row r="249" spans="1:31" ht="13.5" thickBot="1">
      <c r="A249" s="4" t="s">
        <v>45</v>
      </c>
      <c r="B249" s="33" t="s">
        <v>71</v>
      </c>
      <c r="C249" s="34" t="s">
        <v>166</v>
      </c>
      <c r="D249" s="4">
        <f t="shared" si="0"/>
        <v>23</v>
      </c>
      <c r="E249" t="str">
        <f t="shared" si="1"/>
        <v>1996-2019</v>
      </c>
      <c r="F249" s="4">
        <v>1996</v>
      </c>
      <c r="G249" s="4">
        <v>2019</v>
      </c>
      <c r="H249" s="4" t="s">
        <v>167</v>
      </c>
      <c r="I249" s="4"/>
      <c r="J249" s="4" t="s">
        <v>207</v>
      </c>
      <c r="K249" s="4"/>
      <c r="L249" s="4"/>
      <c r="M249" s="39" t="s">
        <v>369</v>
      </c>
      <c r="N249" s="4" t="s">
        <v>142</v>
      </c>
      <c r="O249" s="4" t="s">
        <v>169</v>
      </c>
      <c r="P249" s="4" t="s">
        <v>119</v>
      </c>
      <c r="Q249" s="4" t="s">
        <v>78</v>
      </c>
      <c r="R249" s="4" t="s">
        <v>120</v>
      </c>
      <c r="S249" s="4" t="s">
        <v>121</v>
      </c>
      <c r="U249" s="4" t="s">
        <v>81</v>
      </c>
      <c r="V249" s="12">
        <v>12</v>
      </c>
      <c r="W249" s="12">
        <v>-1.6468033209999999</v>
      </c>
      <c r="X249" s="12">
        <v>1.270548966</v>
      </c>
      <c r="Y249" s="12">
        <v>-1.688802079</v>
      </c>
      <c r="Z249" s="12">
        <v>1.2285502079999999</v>
      </c>
      <c r="AA249" s="12">
        <v>4.743083E-2</v>
      </c>
      <c r="AB249" s="12">
        <v>4.743083E-2</v>
      </c>
      <c r="AC249" s="4">
        <f t="shared" si="2"/>
        <v>0.95256916999999997</v>
      </c>
      <c r="AD249">
        <v>1</v>
      </c>
      <c r="AE249" s="12" t="s">
        <v>170</v>
      </c>
    </row>
    <row r="250" spans="1:31" ht="13.5" thickBot="1">
      <c r="A250" s="4" t="s">
        <v>45</v>
      </c>
      <c r="B250" s="33" t="s">
        <v>71</v>
      </c>
      <c r="C250" s="34" t="s">
        <v>166</v>
      </c>
      <c r="D250" s="4">
        <f t="shared" si="0"/>
        <v>9</v>
      </c>
      <c r="E250" t="str">
        <f t="shared" si="1"/>
        <v>2010-2019</v>
      </c>
      <c r="F250" s="4">
        <v>2010</v>
      </c>
      <c r="G250" s="4">
        <v>2019</v>
      </c>
      <c r="H250" s="4" t="s">
        <v>167</v>
      </c>
      <c r="I250" s="4"/>
      <c r="J250" s="4" t="s">
        <v>208</v>
      </c>
      <c r="K250" s="4"/>
      <c r="L250" s="4"/>
      <c r="M250" s="39" t="s">
        <v>370</v>
      </c>
      <c r="N250" s="4" t="s">
        <v>142</v>
      </c>
      <c r="O250" s="4" t="s">
        <v>169</v>
      </c>
      <c r="P250" s="4" t="s">
        <v>119</v>
      </c>
      <c r="Q250" s="4" t="s">
        <v>78</v>
      </c>
      <c r="R250" s="4" t="s">
        <v>120</v>
      </c>
      <c r="S250" s="4" t="s">
        <v>121</v>
      </c>
      <c r="U250" s="4" t="s">
        <v>81</v>
      </c>
      <c r="V250" s="12">
        <v>6</v>
      </c>
      <c r="W250" s="12">
        <v>-0.70448365899999998</v>
      </c>
      <c r="X250" s="12">
        <v>0.89229900200000001</v>
      </c>
      <c r="Y250" s="12">
        <v>-0.85426286200000001</v>
      </c>
      <c r="Z250" s="12">
        <v>0.74251979899999998</v>
      </c>
      <c r="AA250" s="12">
        <v>0</v>
      </c>
      <c r="AB250" s="12">
        <v>0</v>
      </c>
      <c r="AC250" s="4">
        <f t="shared" si="2"/>
        <v>1</v>
      </c>
      <c r="AD250">
        <v>1</v>
      </c>
      <c r="AE250" s="12" t="s">
        <v>170</v>
      </c>
    </row>
    <row r="251" spans="1:31" ht="13.5" thickBot="1">
      <c r="A251" s="4" t="s">
        <v>45</v>
      </c>
      <c r="B251" s="33" t="s">
        <v>71</v>
      </c>
      <c r="C251" s="34" t="s">
        <v>166</v>
      </c>
      <c r="D251" s="4">
        <f t="shared" si="0"/>
        <v>23</v>
      </c>
      <c r="E251" t="str">
        <f t="shared" si="1"/>
        <v>1996-2019</v>
      </c>
      <c r="F251" s="4">
        <v>1996</v>
      </c>
      <c r="G251" s="4">
        <v>2019</v>
      </c>
      <c r="H251" s="4" t="s">
        <v>167</v>
      </c>
      <c r="I251" s="4"/>
      <c r="J251" s="4" t="s">
        <v>209</v>
      </c>
      <c r="K251" s="4"/>
      <c r="L251" s="4"/>
      <c r="M251" s="39" t="s">
        <v>371</v>
      </c>
      <c r="N251" s="4" t="s">
        <v>142</v>
      </c>
      <c r="O251" s="4" t="s">
        <v>169</v>
      </c>
      <c r="P251" s="4" t="s">
        <v>119</v>
      </c>
      <c r="Q251" s="4" t="s">
        <v>78</v>
      </c>
      <c r="R251" s="4" t="s">
        <v>120</v>
      </c>
      <c r="S251" s="4" t="s">
        <v>121</v>
      </c>
      <c r="U251" s="4" t="s">
        <v>81</v>
      </c>
      <c r="V251" s="12">
        <v>11</v>
      </c>
      <c r="W251" s="12">
        <v>-1.3702192500000001</v>
      </c>
      <c r="X251" s="12">
        <v>1.846074064</v>
      </c>
      <c r="Y251" s="12">
        <v>-1.3620777669999999</v>
      </c>
      <c r="Z251" s="12">
        <v>1.854215546</v>
      </c>
      <c r="AA251" s="12">
        <v>4.743083E-2</v>
      </c>
      <c r="AB251" s="12">
        <v>4.743083E-2</v>
      </c>
      <c r="AC251" s="4">
        <f t="shared" si="2"/>
        <v>0.95256916999999997</v>
      </c>
      <c r="AD251">
        <v>1</v>
      </c>
      <c r="AE251" s="12" t="s">
        <v>170</v>
      </c>
    </row>
    <row r="252" spans="1:31" ht="13.5" thickBot="1">
      <c r="A252" s="4" t="s">
        <v>45</v>
      </c>
      <c r="B252" s="33" t="s">
        <v>71</v>
      </c>
      <c r="C252" s="34" t="s">
        <v>166</v>
      </c>
      <c r="D252" s="4">
        <f t="shared" si="0"/>
        <v>23</v>
      </c>
      <c r="E252" t="str">
        <f t="shared" si="1"/>
        <v>1996-2019</v>
      </c>
      <c r="F252" s="4">
        <v>1996</v>
      </c>
      <c r="G252" s="4">
        <v>2019</v>
      </c>
      <c r="H252" s="4" t="s">
        <v>167</v>
      </c>
      <c r="I252" s="4"/>
      <c r="J252" s="4" t="s">
        <v>210</v>
      </c>
      <c r="K252" s="4"/>
      <c r="L252" s="4"/>
      <c r="M252" s="39" t="s">
        <v>372</v>
      </c>
      <c r="N252" s="4" t="s">
        <v>142</v>
      </c>
      <c r="O252" s="4" t="s">
        <v>169</v>
      </c>
      <c r="P252" s="4" t="s">
        <v>119</v>
      </c>
      <c r="Q252" s="4" t="s">
        <v>78</v>
      </c>
      <c r="R252" s="4" t="s">
        <v>120</v>
      </c>
      <c r="S252" s="4" t="s">
        <v>121</v>
      </c>
      <c r="U252" s="4" t="s">
        <v>81</v>
      </c>
      <c r="V252" s="12">
        <v>13</v>
      </c>
      <c r="W252" s="12">
        <v>-1.470170918</v>
      </c>
      <c r="X252" s="12">
        <v>1.470170918</v>
      </c>
      <c r="Y252" s="12">
        <v>-1.5109295170000001</v>
      </c>
      <c r="Z252" s="12">
        <v>1.42941232</v>
      </c>
      <c r="AA252" s="12">
        <v>3.1620553000000003E-2</v>
      </c>
      <c r="AB252" s="12">
        <v>3.1620553000000003E-2</v>
      </c>
      <c r="AC252" s="4">
        <f t="shared" si="2"/>
        <v>0.968379447</v>
      </c>
      <c r="AD252">
        <v>1</v>
      </c>
      <c r="AE252" s="12" t="s">
        <v>170</v>
      </c>
    </row>
    <row r="253" spans="1:31" ht="13.5" thickBot="1">
      <c r="A253" s="4" t="s">
        <v>45</v>
      </c>
      <c r="B253" s="33" t="s">
        <v>71</v>
      </c>
      <c r="C253" s="34" t="s">
        <v>166</v>
      </c>
      <c r="D253" s="4">
        <f t="shared" si="0"/>
        <v>23</v>
      </c>
      <c r="E253" t="str">
        <f t="shared" si="1"/>
        <v>1996-2019</v>
      </c>
      <c r="F253" s="4">
        <v>1996</v>
      </c>
      <c r="G253" s="4">
        <v>2019</v>
      </c>
      <c r="H253" s="4" t="s">
        <v>167</v>
      </c>
      <c r="I253" s="4"/>
      <c r="J253" s="4" t="s">
        <v>211</v>
      </c>
      <c r="K253" s="4"/>
      <c r="L253" s="4"/>
      <c r="M253" s="39" t="s">
        <v>373</v>
      </c>
      <c r="N253" s="4" t="s">
        <v>142</v>
      </c>
      <c r="O253" s="4" t="s">
        <v>169</v>
      </c>
      <c r="P253" s="4" t="s">
        <v>119</v>
      </c>
      <c r="Q253" s="4" t="s">
        <v>78</v>
      </c>
      <c r="R253" s="4" t="s">
        <v>120</v>
      </c>
      <c r="S253" s="4" t="s">
        <v>121</v>
      </c>
      <c r="U253" s="4" t="s">
        <v>81</v>
      </c>
      <c r="V253" s="12">
        <v>11</v>
      </c>
      <c r="W253" s="12">
        <v>-1.5599463950000001</v>
      </c>
      <c r="X253" s="12">
        <v>1.6830368529999999</v>
      </c>
      <c r="Y253" s="12">
        <v>-1.6251321649999999</v>
      </c>
      <c r="Z253" s="12">
        <v>1.6178510829999999</v>
      </c>
      <c r="AA253" s="12">
        <v>5.1383399000000003E-2</v>
      </c>
      <c r="AB253" s="12">
        <v>0.948616601</v>
      </c>
      <c r="AC253" s="4">
        <f t="shared" si="2"/>
        <v>5.1383398999999996E-2</v>
      </c>
      <c r="AD253">
        <v>1</v>
      </c>
      <c r="AE253" s="12" t="s">
        <v>170</v>
      </c>
    </row>
    <row r="254" spans="1:31" ht="13.5" thickBot="1">
      <c r="A254" s="4" t="s">
        <v>45</v>
      </c>
      <c r="B254" s="33" t="s">
        <v>71</v>
      </c>
      <c r="C254" s="34" t="s">
        <v>166</v>
      </c>
      <c r="D254" s="4">
        <f t="shared" si="0"/>
        <v>23</v>
      </c>
      <c r="E254" t="str">
        <f t="shared" si="1"/>
        <v>1996-2019</v>
      </c>
      <c r="F254" s="4">
        <v>1996</v>
      </c>
      <c r="G254" s="4">
        <v>2019</v>
      </c>
      <c r="H254" s="4" t="s">
        <v>167</v>
      </c>
      <c r="I254" s="4"/>
      <c r="J254" s="4" t="s">
        <v>212</v>
      </c>
      <c r="K254" s="4"/>
      <c r="L254" s="4"/>
      <c r="M254" s="39" t="s">
        <v>374</v>
      </c>
      <c r="N254" s="4" t="s">
        <v>142</v>
      </c>
      <c r="O254" s="4" t="s">
        <v>169</v>
      </c>
      <c r="P254" s="4" t="s">
        <v>119</v>
      </c>
      <c r="Q254" s="4" t="s">
        <v>78</v>
      </c>
      <c r="R254" s="4" t="s">
        <v>120</v>
      </c>
      <c r="S254" s="4" t="s">
        <v>121</v>
      </c>
      <c r="U254" s="4" t="s">
        <v>81</v>
      </c>
      <c r="V254" s="12">
        <v>13</v>
      </c>
      <c r="W254" s="12">
        <v>-0.910376411</v>
      </c>
      <c r="X254" s="12">
        <v>1.4161410839999999</v>
      </c>
      <c r="Y254" s="12">
        <v>-0.99180680300000001</v>
      </c>
      <c r="Z254" s="12">
        <v>1.3347106929999999</v>
      </c>
      <c r="AA254" s="12">
        <v>8.3003953000000005E-2</v>
      </c>
      <c r="AB254" s="12">
        <v>0.91699604700000004</v>
      </c>
      <c r="AC254" s="4">
        <f t="shared" si="2"/>
        <v>8.3003952999999964E-2</v>
      </c>
      <c r="AD254">
        <v>1</v>
      </c>
      <c r="AE254" s="12" t="s">
        <v>170</v>
      </c>
    </row>
    <row r="255" spans="1:31" ht="13.5" thickBot="1">
      <c r="A255" s="4" t="s">
        <v>45</v>
      </c>
      <c r="B255" s="33" t="s">
        <v>71</v>
      </c>
      <c r="C255" s="34" t="s">
        <v>166</v>
      </c>
      <c r="D255" s="4">
        <f t="shared" si="0"/>
        <v>23</v>
      </c>
      <c r="E255" t="str">
        <f t="shared" si="1"/>
        <v>1996-2019</v>
      </c>
      <c r="F255" s="4">
        <v>1996</v>
      </c>
      <c r="G255" s="4">
        <v>2019</v>
      </c>
      <c r="H255" s="4" t="s">
        <v>167</v>
      </c>
      <c r="I255" s="4"/>
      <c r="J255" s="4" t="s">
        <v>213</v>
      </c>
      <c r="K255" s="4"/>
      <c r="L255" s="4"/>
      <c r="M255" s="39" t="s">
        <v>375</v>
      </c>
      <c r="N255" s="4" t="s">
        <v>142</v>
      </c>
      <c r="O255" s="4" t="s">
        <v>169</v>
      </c>
      <c r="P255" s="4" t="s">
        <v>119</v>
      </c>
      <c r="Q255" s="4" t="s">
        <v>78</v>
      </c>
      <c r="R255" s="4" t="s">
        <v>120</v>
      </c>
      <c r="S255" s="4" t="s">
        <v>121</v>
      </c>
      <c r="U255" s="4" t="s">
        <v>81</v>
      </c>
      <c r="V255" s="12">
        <v>14</v>
      </c>
      <c r="W255" s="12">
        <v>-1.457532294</v>
      </c>
      <c r="X255" s="12">
        <v>1.092457791</v>
      </c>
      <c r="Y255" s="12">
        <v>-1.51027149</v>
      </c>
      <c r="Z255" s="12">
        <v>1.0397185950000001</v>
      </c>
      <c r="AA255" s="12">
        <v>7.1146244999999997E-2</v>
      </c>
      <c r="AB255" s="12">
        <v>7.1146244999999997E-2</v>
      </c>
      <c r="AC255" s="4">
        <f t="shared" si="2"/>
        <v>0.928853755</v>
      </c>
      <c r="AD255">
        <v>1</v>
      </c>
      <c r="AE255" s="12" t="s">
        <v>170</v>
      </c>
    </row>
    <row r="256" spans="1:31" ht="13.5" thickBot="1">
      <c r="A256" s="4" t="s">
        <v>45</v>
      </c>
      <c r="B256" s="33" t="s">
        <v>71</v>
      </c>
      <c r="C256" s="34" t="s">
        <v>166</v>
      </c>
      <c r="D256" s="4">
        <f t="shared" si="0"/>
        <v>23</v>
      </c>
      <c r="E256" t="str">
        <f t="shared" si="1"/>
        <v>1996-2019</v>
      </c>
      <c r="F256" s="4">
        <v>1996</v>
      </c>
      <c r="G256" s="4">
        <v>2019</v>
      </c>
      <c r="H256" s="4" t="s">
        <v>167</v>
      </c>
      <c r="I256" s="4"/>
      <c r="J256" s="4" t="s">
        <v>214</v>
      </c>
      <c r="K256" s="4"/>
      <c r="L256" s="4"/>
      <c r="M256" s="39" t="s">
        <v>376</v>
      </c>
      <c r="N256" s="4" t="s">
        <v>142</v>
      </c>
      <c r="O256" s="4" t="s">
        <v>169</v>
      </c>
      <c r="P256" s="4" t="s">
        <v>119</v>
      </c>
      <c r="Q256" s="4" t="s">
        <v>78</v>
      </c>
      <c r="R256" s="4" t="s">
        <v>120</v>
      </c>
      <c r="S256" s="4" t="s">
        <v>121</v>
      </c>
      <c r="U256" s="4" t="s">
        <v>81</v>
      </c>
      <c r="V256" s="12">
        <v>12</v>
      </c>
      <c r="W256" s="12">
        <v>-1.468680054</v>
      </c>
      <c r="X256" s="12">
        <v>1.1014549680000001</v>
      </c>
      <c r="Y256" s="12">
        <v>-1.4801143059999999</v>
      </c>
      <c r="Z256" s="12">
        <v>1.0900207159999999</v>
      </c>
      <c r="AA256" s="12">
        <v>3.5573122999999998E-2</v>
      </c>
      <c r="AB256" s="12">
        <v>3.5573122999999998E-2</v>
      </c>
      <c r="AC256" s="4">
        <f t="shared" si="2"/>
        <v>0.96442687699999996</v>
      </c>
      <c r="AD256">
        <v>1</v>
      </c>
      <c r="AE256" s="12" t="s">
        <v>170</v>
      </c>
    </row>
    <row r="257" spans="1:31" ht="13.5" thickBot="1">
      <c r="A257" s="4" t="s">
        <v>45</v>
      </c>
      <c r="B257" s="33" t="s">
        <v>71</v>
      </c>
      <c r="C257" s="34" t="s">
        <v>166</v>
      </c>
      <c r="D257" s="4">
        <f t="shared" si="0"/>
        <v>23</v>
      </c>
      <c r="E257" t="str">
        <f t="shared" si="1"/>
        <v>1996-2019</v>
      </c>
      <c r="F257" s="4">
        <v>1996</v>
      </c>
      <c r="G257" s="4">
        <v>2019</v>
      </c>
      <c r="H257" s="4" t="s">
        <v>167</v>
      </c>
      <c r="I257" s="4"/>
      <c r="J257" s="4" t="s">
        <v>215</v>
      </c>
      <c r="K257" s="4"/>
      <c r="L257" s="4"/>
      <c r="M257" s="39" t="s">
        <v>377</v>
      </c>
      <c r="N257" s="4" t="s">
        <v>142</v>
      </c>
      <c r="O257" s="4" t="s">
        <v>169</v>
      </c>
      <c r="P257" s="4" t="s">
        <v>119</v>
      </c>
      <c r="Q257" s="4" t="s">
        <v>78</v>
      </c>
      <c r="R257" s="4" t="s">
        <v>120</v>
      </c>
      <c r="S257" s="4" t="s">
        <v>121</v>
      </c>
      <c r="U257" s="4" t="s">
        <v>81</v>
      </c>
      <c r="V257" s="12">
        <v>11</v>
      </c>
      <c r="W257" s="12">
        <v>-1.5152222259999999</v>
      </c>
      <c r="X257" s="12">
        <v>1.5152222259999999</v>
      </c>
      <c r="Y257" s="12">
        <v>-1.5314700699999999</v>
      </c>
      <c r="Z257" s="12">
        <v>1.498974383</v>
      </c>
      <c r="AA257" s="12">
        <v>4.743083E-2</v>
      </c>
      <c r="AB257" s="12">
        <v>4.743083E-2</v>
      </c>
      <c r="AC257" s="4">
        <f t="shared" si="2"/>
        <v>0.95256916999999997</v>
      </c>
      <c r="AD257">
        <v>1</v>
      </c>
      <c r="AE257" s="12" t="s">
        <v>170</v>
      </c>
    </row>
    <row r="258" spans="1:31" ht="13.5" thickBot="1">
      <c r="A258" s="4" t="s">
        <v>45</v>
      </c>
      <c r="B258" s="33" t="s">
        <v>71</v>
      </c>
      <c r="C258" s="34" t="s">
        <v>166</v>
      </c>
      <c r="D258" s="4">
        <f t="shared" si="0"/>
        <v>22</v>
      </c>
      <c r="E258" t="str">
        <f t="shared" si="1"/>
        <v>1997-2019</v>
      </c>
      <c r="F258" s="4">
        <v>1997</v>
      </c>
      <c r="G258" s="4">
        <v>2019</v>
      </c>
      <c r="H258" s="4" t="s">
        <v>167</v>
      </c>
      <c r="I258" s="4"/>
      <c r="J258" s="4" t="s">
        <v>216</v>
      </c>
      <c r="K258" s="4"/>
      <c r="L258" s="4"/>
      <c r="M258" s="39" t="s">
        <v>378</v>
      </c>
      <c r="N258" s="4" t="s">
        <v>142</v>
      </c>
      <c r="O258" s="4" t="s">
        <v>169</v>
      </c>
      <c r="P258" s="4" t="s">
        <v>119</v>
      </c>
      <c r="Q258" s="4" t="s">
        <v>78</v>
      </c>
      <c r="R258" s="4" t="s">
        <v>120</v>
      </c>
      <c r="S258" s="4" t="s">
        <v>121</v>
      </c>
      <c r="U258" s="4" t="s">
        <v>81</v>
      </c>
      <c r="V258" s="12">
        <v>15</v>
      </c>
      <c r="W258" s="12">
        <v>-0.89515937400000001</v>
      </c>
      <c r="X258" s="12">
        <v>1.371313813</v>
      </c>
      <c r="Y258" s="12">
        <v>-0.90479278600000002</v>
      </c>
      <c r="Z258" s="12">
        <v>1.3616804010000001</v>
      </c>
      <c r="AA258" s="12">
        <v>0.108225108</v>
      </c>
      <c r="AB258" s="12">
        <v>0.108225108</v>
      </c>
      <c r="AC258" s="4">
        <f t="shared" si="2"/>
        <v>0.89177489200000004</v>
      </c>
      <c r="AD258">
        <v>1</v>
      </c>
      <c r="AE258" s="12" t="s">
        <v>170</v>
      </c>
    </row>
    <row r="259" spans="1:31" ht="13.5" thickBot="1">
      <c r="A259" s="4" t="s">
        <v>45</v>
      </c>
      <c r="B259" s="33" t="s">
        <v>71</v>
      </c>
      <c r="C259" s="34" t="s">
        <v>166</v>
      </c>
      <c r="D259" s="4">
        <f t="shared" si="0"/>
        <v>23</v>
      </c>
      <c r="E259" t="str">
        <f t="shared" si="1"/>
        <v>1996-2019</v>
      </c>
      <c r="F259" s="4">
        <v>1996</v>
      </c>
      <c r="G259" s="4">
        <v>2019</v>
      </c>
      <c r="H259" s="4" t="s">
        <v>167</v>
      </c>
      <c r="I259" s="4"/>
      <c r="J259" s="4" t="s">
        <v>105</v>
      </c>
      <c r="K259" s="4"/>
      <c r="L259" s="4"/>
      <c r="M259" s="39" t="s">
        <v>379</v>
      </c>
      <c r="N259" s="4" t="s">
        <v>142</v>
      </c>
      <c r="O259" s="4" t="s">
        <v>169</v>
      </c>
      <c r="P259" s="4" t="s">
        <v>119</v>
      </c>
      <c r="Q259" s="4" t="s">
        <v>78</v>
      </c>
      <c r="R259" s="4" t="s">
        <v>120</v>
      </c>
      <c r="S259" s="4" t="s">
        <v>121</v>
      </c>
      <c r="U259" s="4" t="s">
        <v>81</v>
      </c>
      <c r="V259" s="12">
        <v>13</v>
      </c>
      <c r="W259" s="12">
        <v>-2.4592794659999999</v>
      </c>
      <c r="X259" s="12">
        <v>2.467055078</v>
      </c>
      <c r="Y259" s="12">
        <v>-2.4409433379999999</v>
      </c>
      <c r="Z259" s="12">
        <v>2.4853912060000001</v>
      </c>
      <c r="AA259" s="12">
        <v>9.0909090999999997E-2</v>
      </c>
      <c r="AB259" s="12">
        <v>9.0909090999999997E-2</v>
      </c>
      <c r="AC259" s="4">
        <f t="shared" si="2"/>
        <v>0.909090909</v>
      </c>
      <c r="AD259">
        <v>1</v>
      </c>
      <c r="AE259" s="12" t="s">
        <v>170</v>
      </c>
    </row>
    <row r="260" spans="1:31" ht="13.5" thickBot="1">
      <c r="A260" s="4" t="s">
        <v>45</v>
      </c>
      <c r="B260" s="33" t="s">
        <v>71</v>
      </c>
      <c r="C260" s="34" t="s">
        <v>166</v>
      </c>
      <c r="D260" s="4">
        <f t="shared" si="0"/>
        <v>23</v>
      </c>
      <c r="E260" t="str">
        <f t="shared" si="1"/>
        <v>1996-2019</v>
      </c>
      <c r="F260" s="4">
        <v>1996</v>
      </c>
      <c r="G260" s="4">
        <v>2019</v>
      </c>
      <c r="H260" s="4" t="s">
        <v>167</v>
      </c>
      <c r="I260" s="4"/>
      <c r="J260" s="4" t="s">
        <v>217</v>
      </c>
      <c r="K260" s="4"/>
      <c r="L260" s="4"/>
      <c r="M260" s="39" t="s">
        <v>380</v>
      </c>
      <c r="N260" s="4" t="s">
        <v>142</v>
      </c>
      <c r="O260" s="4" t="s">
        <v>169</v>
      </c>
      <c r="P260" s="4" t="s">
        <v>119</v>
      </c>
      <c r="Q260" s="4" t="s">
        <v>78</v>
      </c>
      <c r="R260" s="4" t="s">
        <v>120</v>
      </c>
      <c r="S260" s="4" t="s">
        <v>121</v>
      </c>
      <c r="U260" s="4" t="s">
        <v>81</v>
      </c>
      <c r="V260" s="12">
        <v>11</v>
      </c>
      <c r="W260" s="12">
        <v>-0.86305561900000005</v>
      </c>
      <c r="X260" s="12">
        <v>0.89640176400000005</v>
      </c>
      <c r="Y260" s="12">
        <v>-0.89868065100000005</v>
      </c>
      <c r="Z260" s="12">
        <v>0.86077673200000004</v>
      </c>
      <c r="AA260" s="12">
        <v>5.5335967999999999E-2</v>
      </c>
      <c r="AB260" s="12">
        <v>5.5335967999999999E-2</v>
      </c>
      <c r="AC260" s="4">
        <f t="shared" si="2"/>
        <v>0.94466403200000004</v>
      </c>
      <c r="AD260">
        <v>1</v>
      </c>
      <c r="AE260" s="12" t="s">
        <v>170</v>
      </c>
    </row>
    <row r="261" spans="1:31" ht="13.5" thickBot="1">
      <c r="A261" s="4" t="s">
        <v>45</v>
      </c>
      <c r="B261" s="33" t="s">
        <v>71</v>
      </c>
      <c r="C261" s="34" t="s">
        <v>166</v>
      </c>
      <c r="D261" s="4">
        <f t="shared" si="0"/>
        <v>23</v>
      </c>
      <c r="E261" t="str">
        <f t="shared" si="1"/>
        <v>1996-2019</v>
      </c>
      <c r="F261" s="4">
        <v>1996</v>
      </c>
      <c r="G261" s="4">
        <v>2019</v>
      </c>
      <c r="H261" s="4" t="s">
        <v>167</v>
      </c>
      <c r="I261" s="4"/>
      <c r="J261" s="4" t="s">
        <v>218</v>
      </c>
      <c r="K261" s="4"/>
      <c r="L261" s="4"/>
      <c r="M261" s="39" t="s">
        <v>381</v>
      </c>
      <c r="N261" s="4" t="s">
        <v>142</v>
      </c>
      <c r="O261" s="4" t="s">
        <v>169</v>
      </c>
      <c r="P261" s="4" t="s">
        <v>119</v>
      </c>
      <c r="Q261" s="4" t="s">
        <v>78</v>
      </c>
      <c r="R261" s="4" t="s">
        <v>120</v>
      </c>
      <c r="S261" s="4" t="s">
        <v>121</v>
      </c>
      <c r="U261" s="4" t="s">
        <v>81</v>
      </c>
      <c r="V261" s="12">
        <v>13</v>
      </c>
      <c r="W261" s="12">
        <v>-1.306388718</v>
      </c>
      <c r="X261" s="12">
        <v>1.116004717</v>
      </c>
      <c r="Y261" s="12">
        <v>-1.3851977559999999</v>
      </c>
      <c r="Z261" s="12">
        <v>1.03719568</v>
      </c>
      <c r="AA261" s="12">
        <v>0.14229248999999999</v>
      </c>
      <c r="AB261" s="12">
        <v>0.86166007899999997</v>
      </c>
      <c r="AC261" s="4">
        <f t="shared" si="2"/>
        <v>0.13833992100000003</v>
      </c>
      <c r="AD261">
        <v>1</v>
      </c>
      <c r="AE261" s="12" t="s">
        <v>170</v>
      </c>
    </row>
    <row r="262" spans="1:31" ht="13.5" thickBot="1">
      <c r="A262" s="4" t="s">
        <v>45</v>
      </c>
      <c r="B262" s="33" t="s">
        <v>71</v>
      </c>
      <c r="C262" s="34" t="s">
        <v>166</v>
      </c>
      <c r="D262" s="4">
        <f t="shared" si="0"/>
        <v>21</v>
      </c>
      <c r="E262" t="str">
        <f t="shared" si="1"/>
        <v>1998-2019</v>
      </c>
      <c r="F262" s="4">
        <v>1998</v>
      </c>
      <c r="G262" s="4">
        <v>2019</v>
      </c>
      <c r="H262" s="4" t="s">
        <v>167</v>
      </c>
      <c r="I262" s="4"/>
      <c r="J262" s="4" t="s">
        <v>219</v>
      </c>
      <c r="K262" s="4"/>
      <c r="L262" s="4"/>
      <c r="M262" s="39" t="s">
        <v>382</v>
      </c>
      <c r="N262" s="4" t="s">
        <v>142</v>
      </c>
      <c r="O262" s="4" t="s">
        <v>169</v>
      </c>
      <c r="P262" s="4" t="s">
        <v>119</v>
      </c>
      <c r="Q262" s="4" t="s">
        <v>78</v>
      </c>
      <c r="R262" s="4" t="s">
        <v>120</v>
      </c>
      <c r="S262" s="4" t="s">
        <v>121</v>
      </c>
      <c r="U262" s="4" t="s">
        <v>81</v>
      </c>
      <c r="V262" s="12">
        <v>7</v>
      </c>
      <c r="W262" s="12">
        <v>-1.713878214</v>
      </c>
      <c r="X262" s="12">
        <v>1.3711025720000001</v>
      </c>
      <c r="Y262" s="12">
        <v>-1.730137142</v>
      </c>
      <c r="Z262" s="12">
        <v>1.354843644</v>
      </c>
      <c r="AA262" s="12">
        <v>0</v>
      </c>
      <c r="AB262" s="12">
        <v>0</v>
      </c>
      <c r="AC262" s="4">
        <f t="shared" si="2"/>
        <v>1</v>
      </c>
      <c r="AD262">
        <v>1</v>
      </c>
      <c r="AE262" s="12" t="s">
        <v>170</v>
      </c>
    </row>
    <row r="263" spans="1:31" ht="13.5" thickBot="1">
      <c r="A263" s="4" t="s">
        <v>45</v>
      </c>
      <c r="B263" s="33" t="s">
        <v>71</v>
      </c>
      <c r="C263" s="34" t="s">
        <v>166</v>
      </c>
      <c r="D263" s="4">
        <f t="shared" si="0"/>
        <v>21</v>
      </c>
      <c r="E263" t="str">
        <f t="shared" si="1"/>
        <v>1998-2019</v>
      </c>
      <c r="F263" s="4">
        <v>1998</v>
      </c>
      <c r="G263" s="4">
        <v>2019</v>
      </c>
      <c r="H263" s="4" t="s">
        <v>167</v>
      </c>
      <c r="I263" s="4"/>
      <c r="J263" s="4" t="s">
        <v>221</v>
      </c>
      <c r="K263" s="4"/>
      <c r="L263" s="4"/>
      <c r="M263" s="39" t="s">
        <v>384</v>
      </c>
      <c r="N263" s="4" t="s">
        <v>142</v>
      </c>
      <c r="O263" s="4" t="s">
        <v>169</v>
      </c>
      <c r="P263" s="4" t="s">
        <v>119</v>
      </c>
      <c r="Q263" s="4" t="s">
        <v>78</v>
      </c>
      <c r="R263" s="4" t="s">
        <v>120</v>
      </c>
      <c r="S263" s="4" t="s">
        <v>121</v>
      </c>
      <c r="U263" s="4" t="s">
        <v>81</v>
      </c>
      <c r="V263" s="12">
        <v>12</v>
      </c>
      <c r="W263" s="12">
        <v>-1.746850587</v>
      </c>
      <c r="X263" s="12">
        <v>1.746850587</v>
      </c>
      <c r="Y263" s="12">
        <v>-1.74652703</v>
      </c>
      <c r="Z263" s="12">
        <v>1.7471741439999999</v>
      </c>
      <c r="AA263" s="12">
        <v>1.9607843E-2</v>
      </c>
      <c r="AB263" s="12">
        <v>1.9607843E-2</v>
      </c>
      <c r="AC263" s="4">
        <f t="shared" si="2"/>
        <v>0.98039215700000004</v>
      </c>
      <c r="AD263">
        <v>1</v>
      </c>
      <c r="AE263" s="12" t="s">
        <v>170</v>
      </c>
    </row>
    <row r="264" spans="1:31" ht="13.5" thickBot="1">
      <c r="A264" s="4" t="s">
        <v>45</v>
      </c>
      <c r="B264" s="33" t="s">
        <v>71</v>
      </c>
      <c r="C264" s="34" t="s">
        <v>166</v>
      </c>
      <c r="D264" s="4">
        <f t="shared" si="0"/>
        <v>21</v>
      </c>
      <c r="E264" t="str">
        <f t="shared" si="1"/>
        <v>1998-2019</v>
      </c>
      <c r="F264" s="4">
        <v>1998</v>
      </c>
      <c r="G264" s="4">
        <v>2019</v>
      </c>
      <c r="H264" s="4" t="s">
        <v>167</v>
      </c>
      <c r="I264" s="4"/>
      <c r="J264" s="4" t="s">
        <v>222</v>
      </c>
      <c r="K264" s="4"/>
      <c r="L264" s="4"/>
      <c r="M264" s="39" t="s">
        <v>385</v>
      </c>
      <c r="N264" s="4" t="s">
        <v>142</v>
      </c>
      <c r="O264" s="4" t="s">
        <v>169</v>
      </c>
      <c r="P264" s="4" t="s">
        <v>119</v>
      </c>
      <c r="Q264" s="4" t="s">
        <v>78</v>
      </c>
      <c r="R264" s="4" t="s">
        <v>120</v>
      </c>
      <c r="S264" s="4" t="s">
        <v>121</v>
      </c>
      <c r="U264" s="4" t="s">
        <v>81</v>
      </c>
      <c r="V264" s="12">
        <v>8</v>
      </c>
      <c r="W264" s="12">
        <v>-1.17329007</v>
      </c>
      <c r="X264" s="12">
        <v>1.4080044039999999</v>
      </c>
      <c r="Y264" s="12">
        <v>-1.2301833499999999</v>
      </c>
      <c r="Z264" s="12">
        <v>1.3511111229999999</v>
      </c>
      <c r="AA264" s="12">
        <v>0</v>
      </c>
      <c r="AB264" s="12">
        <v>0</v>
      </c>
      <c r="AC264" s="4">
        <f t="shared" si="2"/>
        <v>1</v>
      </c>
      <c r="AD264">
        <v>1</v>
      </c>
      <c r="AE264" s="12" t="s">
        <v>170</v>
      </c>
    </row>
    <row r="265" spans="1:31" ht="13.5" thickBot="1">
      <c r="A265" s="4" t="s">
        <v>45</v>
      </c>
      <c r="B265" s="33" t="s">
        <v>71</v>
      </c>
      <c r="C265" s="34" t="s">
        <v>166</v>
      </c>
      <c r="D265" s="4">
        <f t="shared" si="0"/>
        <v>19</v>
      </c>
      <c r="E265" t="str">
        <f t="shared" si="1"/>
        <v>2000-2019</v>
      </c>
      <c r="F265" s="4">
        <v>2000</v>
      </c>
      <c r="G265" s="4">
        <v>2019</v>
      </c>
      <c r="H265" s="4" t="s">
        <v>167</v>
      </c>
      <c r="I265" s="4"/>
      <c r="J265" s="4" t="s">
        <v>223</v>
      </c>
      <c r="K265" s="4"/>
      <c r="L265" s="4"/>
      <c r="M265" s="39" t="s">
        <v>386</v>
      </c>
      <c r="N265" s="4" t="s">
        <v>142</v>
      </c>
      <c r="O265" s="4" t="s">
        <v>169</v>
      </c>
      <c r="P265" s="4" t="s">
        <v>119</v>
      </c>
      <c r="Q265" s="4" t="s">
        <v>78</v>
      </c>
      <c r="R265" s="4" t="s">
        <v>120</v>
      </c>
      <c r="S265" s="4" t="s">
        <v>121</v>
      </c>
      <c r="U265" s="4" t="s">
        <v>81</v>
      </c>
      <c r="V265" s="12">
        <v>12</v>
      </c>
      <c r="W265" s="12">
        <v>-1.3197824069999999</v>
      </c>
      <c r="X265" s="12">
        <v>1.2502675320000001</v>
      </c>
      <c r="Y265" s="12">
        <v>-1.3838551400000001</v>
      </c>
      <c r="Z265" s="12">
        <v>1.1861947989999999</v>
      </c>
      <c r="AA265" s="12">
        <v>5.2631578999999998E-2</v>
      </c>
      <c r="AB265" s="12">
        <v>5.2631578999999998E-2</v>
      </c>
      <c r="AC265" s="4">
        <f t="shared" si="2"/>
        <v>0.94736842099999996</v>
      </c>
      <c r="AD265">
        <v>1</v>
      </c>
      <c r="AE265" s="12" t="s">
        <v>170</v>
      </c>
    </row>
    <row r="266" spans="1:31" ht="13.5" thickBot="1">
      <c r="A266" s="4" t="s">
        <v>45</v>
      </c>
      <c r="B266" s="33" t="s">
        <v>71</v>
      </c>
      <c r="C266" s="34" t="s">
        <v>166</v>
      </c>
      <c r="D266" s="4">
        <f t="shared" si="0"/>
        <v>23</v>
      </c>
      <c r="E266" t="str">
        <f t="shared" si="1"/>
        <v>1996-2019</v>
      </c>
      <c r="F266" s="4">
        <v>1996</v>
      </c>
      <c r="G266" s="4">
        <v>2019</v>
      </c>
      <c r="H266" s="4" t="s">
        <v>167</v>
      </c>
      <c r="I266" s="4"/>
      <c r="J266" s="4" t="s">
        <v>224</v>
      </c>
      <c r="K266" s="4"/>
      <c r="L266" s="4"/>
      <c r="M266" s="39" t="s">
        <v>387</v>
      </c>
      <c r="N266" s="4" t="s">
        <v>142</v>
      </c>
      <c r="O266" s="4" t="s">
        <v>169</v>
      </c>
      <c r="P266" s="4" t="s">
        <v>119</v>
      </c>
      <c r="Q266" s="4" t="s">
        <v>78</v>
      </c>
      <c r="R266" s="4" t="s">
        <v>120</v>
      </c>
      <c r="S266" s="4" t="s">
        <v>121</v>
      </c>
      <c r="U266" s="4" t="s">
        <v>81</v>
      </c>
      <c r="V266" s="12">
        <v>10</v>
      </c>
      <c r="W266" s="12">
        <v>-1.365961083</v>
      </c>
      <c r="X266" s="12">
        <v>1.0933589859999999</v>
      </c>
      <c r="Y266" s="12">
        <v>-1.3666642369999999</v>
      </c>
      <c r="Z266" s="12">
        <v>1.0926558319999999</v>
      </c>
      <c r="AA266" s="12">
        <v>7.9051380000000008E-3</v>
      </c>
      <c r="AB266" s="12">
        <v>7.9051380000000008E-3</v>
      </c>
      <c r="AC266" s="4">
        <f t="shared" si="2"/>
        <v>0.99209486199999997</v>
      </c>
      <c r="AD266">
        <v>1</v>
      </c>
      <c r="AE266" s="12" t="s">
        <v>170</v>
      </c>
    </row>
    <row r="267" spans="1:31" ht="13.5" thickBot="1">
      <c r="A267" s="4" t="s">
        <v>45</v>
      </c>
      <c r="B267" s="33" t="s">
        <v>71</v>
      </c>
      <c r="C267" s="34" t="s">
        <v>166</v>
      </c>
      <c r="D267" s="4">
        <f t="shared" si="0"/>
        <v>21</v>
      </c>
      <c r="E267" t="str">
        <f t="shared" si="1"/>
        <v>1998-2019</v>
      </c>
      <c r="F267" s="4">
        <v>1998</v>
      </c>
      <c r="G267" s="4">
        <v>2019</v>
      </c>
      <c r="H267" s="4" t="s">
        <v>167</v>
      </c>
      <c r="I267" s="4"/>
      <c r="J267" s="4" t="s">
        <v>225</v>
      </c>
      <c r="K267" s="4"/>
      <c r="L267" s="4"/>
      <c r="M267" s="39" t="s">
        <v>388</v>
      </c>
      <c r="N267" s="4" t="s">
        <v>142</v>
      </c>
      <c r="O267" s="4" t="s">
        <v>169</v>
      </c>
      <c r="P267" s="4" t="s">
        <v>119</v>
      </c>
      <c r="Q267" s="4" t="s">
        <v>78</v>
      </c>
      <c r="R267" s="4" t="s">
        <v>120</v>
      </c>
      <c r="S267" s="4" t="s">
        <v>121</v>
      </c>
      <c r="U267" s="4" t="s">
        <v>81</v>
      </c>
      <c r="V267" s="12">
        <v>14</v>
      </c>
      <c r="W267" s="12">
        <v>-1.177020816</v>
      </c>
      <c r="X267" s="12">
        <v>1.256530063</v>
      </c>
      <c r="Y267" s="12">
        <v>-1.23801457</v>
      </c>
      <c r="Z267" s="12">
        <v>1.195536309</v>
      </c>
      <c r="AA267" s="12">
        <v>0.123809524</v>
      </c>
      <c r="AB267" s="12">
        <v>0.123809524</v>
      </c>
      <c r="AC267" s="4">
        <f t="shared" si="2"/>
        <v>0.876190476</v>
      </c>
      <c r="AD267">
        <v>1</v>
      </c>
      <c r="AE267" s="12" t="s">
        <v>170</v>
      </c>
    </row>
    <row r="268" spans="1:31" ht="13.5" thickBot="1">
      <c r="A268" s="4" t="s">
        <v>45</v>
      </c>
      <c r="B268" s="33" t="s">
        <v>71</v>
      </c>
      <c r="C268" s="34" t="s">
        <v>166</v>
      </c>
      <c r="D268" s="4">
        <f t="shared" si="0"/>
        <v>23</v>
      </c>
      <c r="E268" t="str">
        <f t="shared" si="1"/>
        <v>1996-2019</v>
      </c>
      <c r="F268" s="4">
        <v>1996</v>
      </c>
      <c r="G268" s="4">
        <v>2019</v>
      </c>
      <c r="H268" s="4" t="s">
        <v>167</v>
      </c>
      <c r="I268" s="4"/>
      <c r="J268" s="4" t="s">
        <v>226</v>
      </c>
      <c r="K268" s="4"/>
      <c r="L268" s="4"/>
      <c r="M268" s="39" t="s">
        <v>389</v>
      </c>
      <c r="N268" s="4" t="s">
        <v>142</v>
      </c>
      <c r="O268" s="4" t="s">
        <v>169</v>
      </c>
      <c r="P268" s="4" t="s">
        <v>119</v>
      </c>
      <c r="Q268" s="4" t="s">
        <v>78</v>
      </c>
      <c r="R268" s="4" t="s">
        <v>120</v>
      </c>
      <c r="S268" s="4" t="s">
        <v>121</v>
      </c>
      <c r="U268" s="4" t="s">
        <v>81</v>
      </c>
      <c r="V268" s="12">
        <v>12</v>
      </c>
      <c r="W268" s="12">
        <v>-0.59056621799999998</v>
      </c>
      <c r="X268" s="12">
        <v>0.972483341</v>
      </c>
      <c r="Y268" s="12">
        <v>-0.68551226700000001</v>
      </c>
      <c r="Z268" s="12">
        <v>0.87753729199999997</v>
      </c>
      <c r="AA268" s="12">
        <v>0.16205533599999999</v>
      </c>
      <c r="AB268" s="12">
        <v>0.84189723299999997</v>
      </c>
      <c r="AC268" s="4">
        <f t="shared" si="2"/>
        <v>0.15810276700000003</v>
      </c>
      <c r="AD268">
        <v>1</v>
      </c>
      <c r="AE268" s="12" t="s">
        <v>170</v>
      </c>
    </row>
    <row r="269" spans="1:31" ht="13.5" thickBot="1">
      <c r="A269" s="4" t="s">
        <v>45</v>
      </c>
      <c r="B269" s="33" t="s">
        <v>71</v>
      </c>
      <c r="C269" s="34" t="s">
        <v>166</v>
      </c>
      <c r="D269" s="4">
        <f t="shared" si="0"/>
        <v>23</v>
      </c>
      <c r="E269" t="str">
        <f t="shared" si="1"/>
        <v>1996-2019</v>
      </c>
      <c r="F269" s="4">
        <v>1996</v>
      </c>
      <c r="G269" s="4">
        <v>2019</v>
      </c>
      <c r="H269" s="4" t="s">
        <v>167</v>
      </c>
      <c r="I269" s="4"/>
      <c r="J269" s="4" t="s">
        <v>227</v>
      </c>
      <c r="K269" s="4"/>
      <c r="L269" s="4"/>
      <c r="M269" s="39" t="s">
        <v>390</v>
      </c>
      <c r="N269" s="4" t="s">
        <v>142</v>
      </c>
      <c r="O269" s="4" t="s">
        <v>169</v>
      </c>
      <c r="P269" s="4" t="s">
        <v>119</v>
      </c>
      <c r="Q269" s="4" t="s">
        <v>78</v>
      </c>
      <c r="R269" s="4" t="s">
        <v>120</v>
      </c>
      <c r="S269" s="4" t="s">
        <v>121</v>
      </c>
      <c r="U269" s="4" t="s">
        <v>81</v>
      </c>
      <c r="V269" s="12">
        <v>15</v>
      </c>
      <c r="W269" s="12">
        <v>-1.4170318770000001</v>
      </c>
      <c r="X269" s="12">
        <v>1.33546458</v>
      </c>
      <c r="Y269" s="12">
        <v>-1.440308463</v>
      </c>
      <c r="Z269" s="12">
        <v>1.3121879940000001</v>
      </c>
      <c r="AA269" s="12">
        <v>6.7193675999999994E-2</v>
      </c>
      <c r="AB269" s="12">
        <v>6.7193675999999994E-2</v>
      </c>
      <c r="AC269" s="4">
        <f t="shared" si="2"/>
        <v>0.93280632399999996</v>
      </c>
      <c r="AD269">
        <v>1</v>
      </c>
      <c r="AE269" s="12" t="s">
        <v>170</v>
      </c>
    </row>
    <row r="270" spans="1:31" ht="13.5" thickBot="1">
      <c r="A270" s="4" t="s">
        <v>45</v>
      </c>
      <c r="B270" s="33" t="s">
        <v>71</v>
      </c>
      <c r="C270" s="34" t="s">
        <v>166</v>
      </c>
      <c r="D270" s="4">
        <f t="shared" si="0"/>
        <v>23</v>
      </c>
      <c r="E270" t="str">
        <f t="shared" si="1"/>
        <v>1996-2019</v>
      </c>
      <c r="F270" s="4">
        <v>1996</v>
      </c>
      <c r="G270" s="4">
        <v>2019</v>
      </c>
      <c r="H270" s="4" t="s">
        <v>167</v>
      </c>
      <c r="I270" s="4"/>
      <c r="J270" s="4" t="s">
        <v>229</v>
      </c>
      <c r="K270" s="4"/>
      <c r="L270" s="4"/>
      <c r="M270" s="39" t="s">
        <v>392</v>
      </c>
      <c r="N270" s="4" t="s">
        <v>142</v>
      </c>
      <c r="O270" s="4" t="s">
        <v>169</v>
      </c>
      <c r="P270" s="4" t="s">
        <v>119</v>
      </c>
      <c r="Q270" s="4" t="s">
        <v>78</v>
      </c>
      <c r="R270" s="4" t="s">
        <v>120</v>
      </c>
      <c r="S270" s="4" t="s">
        <v>121</v>
      </c>
      <c r="U270" s="4" t="s">
        <v>81</v>
      </c>
      <c r="V270" s="12">
        <v>13</v>
      </c>
      <c r="W270" s="12">
        <v>-1.5697779359999999</v>
      </c>
      <c r="X270" s="12">
        <v>1.2202671810000001</v>
      </c>
      <c r="Y270" s="12">
        <v>-1.6183881609999999</v>
      </c>
      <c r="Z270" s="12">
        <v>1.171656955</v>
      </c>
      <c r="AA270" s="12">
        <v>3.9525690000000004E-3</v>
      </c>
      <c r="AB270" s="12">
        <v>3.9525690000000004E-3</v>
      </c>
      <c r="AC270" s="4">
        <f t="shared" si="2"/>
        <v>0.99604743100000004</v>
      </c>
      <c r="AD270">
        <v>1</v>
      </c>
      <c r="AE270" s="12" t="s">
        <v>170</v>
      </c>
    </row>
    <row r="271" spans="1:31" ht="13.5" thickBot="1">
      <c r="A271" s="4" t="s">
        <v>45</v>
      </c>
      <c r="B271" s="33" t="s">
        <v>71</v>
      </c>
      <c r="C271" s="34" t="s">
        <v>166</v>
      </c>
      <c r="D271" s="4">
        <f t="shared" si="0"/>
        <v>21</v>
      </c>
      <c r="E271" t="str">
        <f t="shared" si="1"/>
        <v>1998-2019</v>
      </c>
      <c r="F271" s="4">
        <v>1998</v>
      </c>
      <c r="G271" s="4">
        <v>2019</v>
      </c>
      <c r="H271" s="4" t="s">
        <v>167</v>
      </c>
      <c r="I271" s="4"/>
      <c r="J271" s="4" t="s">
        <v>230</v>
      </c>
      <c r="K271" s="4"/>
      <c r="L271" s="4"/>
      <c r="M271" s="39" t="s">
        <v>393</v>
      </c>
      <c r="N271" s="4" t="s">
        <v>142</v>
      </c>
      <c r="O271" s="4" t="s">
        <v>169</v>
      </c>
      <c r="P271" s="4" t="s">
        <v>119</v>
      </c>
      <c r="Q271" s="4" t="s">
        <v>78</v>
      </c>
      <c r="R271" s="4" t="s">
        <v>120</v>
      </c>
      <c r="S271" s="4" t="s">
        <v>121</v>
      </c>
      <c r="U271" s="4" t="s">
        <v>81</v>
      </c>
      <c r="V271" s="12">
        <v>13</v>
      </c>
      <c r="W271" s="12">
        <v>-1.6169222139999999</v>
      </c>
      <c r="X271" s="12">
        <v>1.6552342010000001</v>
      </c>
      <c r="Y271" s="12">
        <v>-1.6407758729999999</v>
      </c>
      <c r="Z271" s="12">
        <v>1.631380542</v>
      </c>
      <c r="AA271" s="12">
        <v>1.9047618999999998E-2</v>
      </c>
      <c r="AB271" s="12">
        <v>1.9047618999999998E-2</v>
      </c>
      <c r="AC271" s="4">
        <f t="shared" si="2"/>
        <v>0.98095238100000004</v>
      </c>
      <c r="AD271">
        <v>1</v>
      </c>
      <c r="AE271" s="12" t="s">
        <v>170</v>
      </c>
    </row>
    <row r="272" spans="1:31" ht="13.5" thickBot="1">
      <c r="A272" s="4" t="s">
        <v>45</v>
      </c>
      <c r="B272" s="33" t="s">
        <v>71</v>
      </c>
      <c r="C272" s="34" t="s">
        <v>166</v>
      </c>
      <c r="D272" s="4">
        <f t="shared" si="0"/>
        <v>23</v>
      </c>
      <c r="E272" t="str">
        <f t="shared" si="1"/>
        <v>1996-2019</v>
      </c>
      <c r="F272" s="4">
        <v>1996</v>
      </c>
      <c r="G272" s="4">
        <v>2019</v>
      </c>
      <c r="H272" s="4" t="s">
        <v>167</v>
      </c>
      <c r="I272" s="4"/>
      <c r="J272" s="4" t="s">
        <v>231</v>
      </c>
      <c r="K272" s="4"/>
      <c r="L272" s="4"/>
      <c r="M272" s="39" t="s">
        <v>394</v>
      </c>
      <c r="N272" s="4" t="s">
        <v>142</v>
      </c>
      <c r="O272" s="4" t="s">
        <v>169</v>
      </c>
      <c r="P272" s="4" t="s">
        <v>119</v>
      </c>
      <c r="Q272" s="4" t="s">
        <v>78</v>
      </c>
      <c r="R272" s="4" t="s">
        <v>120</v>
      </c>
      <c r="S272" s="4" t="s">
        <v>121</v>
      </c>
      <c r="U272" s="4" t="s">
        <v>81</v>
      </c>
      <c r="V272" s="12">
        <v>12</v>
      </c>
      <c r="W272" s="12">
        <v>-1.4368495130000001</v>
      </c>
      <c r="X272" s="12">
        <v>1.523074976</v>
      </c>
      <c r="Y272" s="12">
        <v>-1.515662555</v>
      </c>
      <c r="Z272" s="12">
        <v>1.444261934</v>
      </c>
      <c r="AA272" s="12">
        <v>0.15415019799999999</v>
      </c>
      <c r="AB272" s="12">
        <v>0.86561264800000004</v>
      </c>
      <c r="AC272" s="4">
        <f t="shared" si="2"/>
        <v>0.13438735199999996</v>
      </c>
      <c r="AD272">
        <v>1</v>
      </c>
      <c r="AE272" s="12" t="s">
        <v>170</v>
      </c>
    </row>
    <row r="273" spans="1:31" ht="13.5" thickBot="1">
      <c r="A273" s="4" t="s">
        <v>45</v>
      </c>
      <c r="B273" s="33" t="s">
        <v>71</v>
      </c>
      <c r="C273" s="34" t="s">
        <v>166</v>
      </c>
      <c r="D273" s="4">
        <f t="shared" si="0"/>
        <v>22</v>
      </c>
      <c r="E273" t="str">
        <f t="shared" si="1"/>
        <v>1997-2019</v>
      </c>
      <c r="F273" s="4">
        <v>1997</v>
      </c>
      <c r="G273" s="4">
        <v>2019</v>
      </c>
      <c r="H273" s="4" t="s">
        <v>167</v>
      </c>
      <c r="I273" s="4"/>
      <c r="J273" s="4" t="s">
        <v>232</v>
      </c>
      <c r="K273" s="4"/>
      <c r="L273" s="4"/>
      <c r="M273" s="39" t="s">
        <v>395</v>
      </c>
      <c r="N273" s="4" t="s">
        <v>142</v>
      </c>
      <c r="O273" s="4" t="s">
        <v>169</v>
      </c>
      <c r="P273" s="4" t="s">
        <v>119</v>
      </c>
      <c r="Q273" s="4" t="s">
        <v>78</v>
      </c>
      <c r="R273" s="4" t="s">
        <v>120</v>
      </c>
      <c r="S273" s="4" t="s">
        <v>121</v>
      </c>
      <c r="U273" s="4" t="s">
        <v>81</v>
      </c>
      <c r="V273" s="12">
        <v>20</v>
      </c>
      <c r="W273" s="12">
        <v>-1.1177351019999999</v>
      </c>
      <c r="X273" s="12">
        <v>1.6765188259999999</v>
      </c>
      <c r="Y273" s="12">
        <v>-1.1261763579999999</v>
      </c>
      <c r="Z273" s="12">
        <v>1.6680775699999999</v>
      </c>
      <c r="AA273" s="12">
        <v>4.4444444E-2</v>
      </c>
      <c r="AB273" s="12">
        <v>4.4444444E-2</v>
      </c>
      <c r="AC273" s="4">
        <f t="shared" si="2"/>
        <v>0.95555555599999997</v>
      </c>
      <c r="AD273">
        <v>1</v>
      </c>
      <c r="AE273" s="12" t="s">
        <v>170</v>
      </c>
    </row>
    <row r="274" spans="1:31" ht="13.5" thickBot="1">
      <c r="A274" s="4" t="s">
        <v>45</v>
      </c>
      <c r="B274" s="33" t="s">
        <v>71</v>
      </c>
      <c r="C274" s="34" t="s">
        <v>166</v>
      </c>
      <c r="D274" s="4">
        <f t="shared" si="0"/>
        <v>23</v>
      </c>
      <c r="E274" t="str">
        <f t="shared" si="1"/>
        <v>1996-2019</v>
      </c>
      <c r="F274" s="4">
        <v>1996</v>
      </c>
      <c r="G274" s="4">
        <v>2019</v>
      </c>
      <c r="H274" s="4" t="s">
        <v>167</v>
      </c>
      <c r="I274" s="4"/>
      <c r="J274" s="4" t="s">
        <v>233</v>
      </c>
      <c r="K274" s="4"/>
      <c r="L274" s="4"/>
      <c r="M274" s="39" t="s">
        <v>396</v>
      </c>
      <c r="N274" s="4" t="s">
        <v>142</v>
      </c>
      <c r="O274" s="4" t="s">
        <v>169</v>
      </c>
      <c r="P274" s="4" t="s">
        <v>119</v>
      </c>
      <c r="Q274" s="4" t="s">
        <v>78</v>
      </c>
      <c r="R274" s="4" t="s">
        <v>120</v>
      </c>
      <c r="S274" s="4" t="s">
        <v>121</v>
      </c>
      <c r="U274" s="4" t="s">
        <v>81</v>
      </c>
      <c r="V274" s="12">
        <v>11</v>
      </c>
      <c r="W274" s="12">
        <v>-1.604869613</v>
      </c>
      <c r="X274" s="12">
        <v>1.1461978770000001</v>
      </c>
      <c r="Y274" s="12">
        <v>-1.648238732</v>
      </c>
      <c r="Z274" s="12">
        <v>1.102828758</v>
      </c>
      <c r="AA274" s="12">
        <v>1.1857708E-2</v>
      </c>
      <c r="AB274" s="12">
        <v>1.1857708E-2</v>
      </c>
      <c r="AC274" s="4">
        <f t="shared" si="2"/>
        <v>0.98814229200000003</v>
      </c>
      <c r="AD274">
        <v>1</v>
      </c>
      <c r="AE274" s="12" t="s">
        <v>170</v>
      </c>
    </row>
    <row r="275" spans="1:31" ht="13.5" thickBot="1">
      <c r="A275" s="4" t="s">
        <v>45</v>
      </c>
      <c r="B275" s="33" t="s">
        <v>71</v>
      </c>
      <c r="C275" s="34" t="s">
        <v>166</v>
      </c>
      <c r="D275" s="4">
        <f t="shared" si="0"/>
        <v>23</v>
      </c>
      <c r="E275" t="str">
        <f t="shared" si="1"/>
        <v>1996-2019</v>
      </c>
      <c r="F275" s="4">
        <v>1996</v>
      </c>
      <c r="G275" s="4">
        <v>2019</v>
      </c>
      <c r="H275" s="4" t="s">
        <v>167</v>
      </c>
      <c r="I275" s="4"/>
      <c r="J275" s="4" t="s">
        <v>234</v>
      </c>
      <c r="K275" s="4"/>
      <c r="L275" s="4"/>
      <c r="M275" s="39" t="s">
        <v>397</v>
      </c>
      <c r="N275" s="4" t="s">
        <v>142</v>
      </c>
      <c r="O275" s="4" t="s">
        <v>169</v>
      </c>
      <c r="P275" s="4" t="s">
        <v>119</v>
      </c>
      <c r="Q275" s="4" t="s">
        <v>78</v>
      </c>
      <c r="R275" s="4" t="s">
        <v>120</v>
      </c>
      <c r="S275" s="4" t="s">
        <v>121</v>
      </c>
      <c r="U275" s="4" t="s">
        <v>81</v>
      </c>
      <c r="V275" s="12">
        <v>12</v>
      </c>
      <c r="W275" s="12">
        <v>-1.2167510349999999</v>
      </c>
      <c r="X275" s="12">
        <v>1.172497248</v>
      </c>
      <c r="Y275" s="12">
        <v>-1.2969177439999999</v>
      </c>
      <c r="Z275" s="12">
        <v>1.0923305379999999</v>
      </c>
      <c r="AA275" s="12">
        <v>0.130434783</v>
      </c>
      <c r="AB275" s="12">
        <v>0.869565217</v>
      </c>
      <c r="AC275" s="4">
        <f t="shared" si="2"/>
        <v>0.130434783</v>
      </c>
      <c r="AD275">
        <v>1</v>
      </c>
      <c r="AE275" s="12" t="s">
        <v>170</v>
      </c>
    </row>
    <row r="276" spans="1:31" ht="13.5" thickBot="1">
      <c r="A276" s="4" t="s">
        <v>45</v>
      </c>
      <c r="B276" s="33" t="s">
        <v>71</v>
      </c>
      <c r="C276" s="34" t="s">
        <v>166</v>
      </c>
      <c r="D276" s="4">
        <f t="shared" si="0"/>
        <v>23</v>
      </c>
      <c r="E276" t="str">
        <f t="shared" si="1"/>
        <v>1996-2019</v>
      </c>
      <c r="F276" s="4">
        <v>1996</v>
      </c>
      <c r="G276" s="4">
        <v>2019</v>
      </c>
      <c r="H276" s="4" t="s">
        <v>167</v>
      </c>
      <c r="I276" s="4"/>
      <c r="J276" s="4" t="s">
        <v>235</v>
      </c>
      <c r="K276" s="4"/>
      <c r="L276" s="4"/>
      <c r="M276" s="39" t="s">
        <v>398</v>
      </c>
      <c r="N276" s="4" t="s">
        <v>142</v>
      </c>
      <c r="O276" s="4" t="s">
        <v>169</v>
      </c>
      <c r="P276" s="4" t="s">
        <v>119</v>
      </c>
      <c r="Q276" s="4" t="s">
        <v>78</v>
      </c>
      <c r="R276" s="4" t="s">
        <v>120</v>
      </c>
      <c r="S276" s="4" t="s">
        <v>121</v>
      </c>
      <c r="U276" s="4" t="s">
        <v>81</v>
      </c>
      <c r="V276" s="12">
        <v>11</v>
      </c>
      <c r="W276" s="12">
        <v>-0.95583098700000002</v>
      </c>
      <c r="X276" s="12">
        <v>0.95583098700000002</v>
      </c>
      <c r="Y276" s="12">
        <v>-0.93734363200000004</v>
      </c>
      <c r="Z276" s="12">
        <v>0.974318342</v>
      </c>
      <c r="AA276" s="12">
        <v>2.8436019E-2</v>
      </c>
      <c r="AB276" s="12">
        <v>2.8436019E-2</v>
      </c>
      <c r="AC276" s="4">
        <f t="shared" si="2"/>
        <v>0.97156398099999997</v>
      </c>
      <c r="AD276">
        <v>1</v>
      </c>
      <c r="AE276" s="12" t="s">
        <v>170</v>
      </c>
    </row>
    <row r="277" spans="1:31" ht="13.5" thickBot="1">
      <c r="A277" s="4" t="s">
        <v>45</v>
      </c>
      <c r="B277" s="33" t="s">
        <v>71</v>
      </c>
      <c r="C277" s="34" t="s">
        <v>166</v>
      </c>
      <c r="D277" s="4">
        <f t="shared" si="0"/>
        <v>21</v>
      </c>
      <c r="E277" t="str">
        <f t="shared" si="1"/>
        <v>1998-2019</v>
      </c>
      <c r="F277" s="4">
        <v>1998</v>
      </c>
      <c r="G277" s="4">
        <v>2019</v>
      </c>
      <c r="H277" s="4" t="s">
        <v>167</v>
      </c>
      <c r="I277" s="4"/>
      <c r="J277" s="4" t="s">
        <v>236</v>
      </c>
      <c r="K277" s="4"/>
      <c r="L277" s="4"/>
      <c r="M277" s="39" t="s">
        <v>399</v>
      </c>
      <c r="N277" s="4" t="s">
        <v>142</v>
      </c>
      <c r="O277" s="4" t="s">
        <v>169</v>
      </c>
      <c r="P277" s="4" t="s">
        <v>119</v>
      </c>
      <c r="Q277" s="4" t="s">
        <v>78</v>
      </c>
      <c r="R277" s="4" t="s">
        <v>120</v>
      </c>
      <c r="S277" s="4" t="s">
        <v>121</v>
      </c>
      <c r="U277" s="4" t="s">
        <v>81</v>
      </c>
      <c r="V277" s="12">
        <v>10</v>
      </c>
      <c r="W277" s="12">
        <v>-1.825101809</v>
      </c>
      <c r="X277" s="12">
        <v>1.4441745960000001</v>
      </c>
      <c r="Y277" s="12">
        <v>-1.8149176549999999</v>
      </c>
      <c r="Z277" s="12">
        <v>1.4543587499999999</v>
      </c>
      <c r="AA277" s="12">
        <v>4.7619047999999997E-2</v>
      </c>
      <c r="AB277" s="12">
        <v>4.7619047999999997E-2</v>
      </c>
      <c r="AC277" s="4">
        <f t="shared" si="2"/>
        <v>0.95238095199999995</v>
      </c>
      <c r="AD277">
        <v>1</v>
      </c>
      <c r="AE277" s="12" t="s">
        <v>170</v>
      </c>
    </row>
    <row r="278" spans="1:31" ht="13.5" thickBot="1">
      <c r="A278" s="4" t="s">
        <v>45</v>
      </c>
      <c r="B278" s="33" t="s">
        <v>71</v>
      </c>
      <c r="C278" s="34" t="s">
        <v>166</v>
      </c>
      <c r="D278" s="4">
        <f t="shared" si="0"/>
        <v>23</v>
      </c>
      <c r="E278" t="str">
        <f t="shared" si="1"/>
        <v>1996-2019</v>
      </c>
      <c r="F278" s="4">
        <v>1996</v>
      </c>
      <c r="G278" s="4">
        <v>2019</v>
      </c>
      <c r="H278" s="4" t="s">
        <v>167</v>
      </c>
      <c r="I278" s="4"/>
      <c r="J278" s="4" t="s">
        <v>237</v>
      </c>
      <c r="K278" s="4"/>
      <c r="L278" s="4"/>
      <c r="M278" s="39" t="s">
        <v>400</v>
      </c>
      <c r="N278" s="4" t="s">
        <v>142</v>
      </c>
      <c r="O278" s="4" t="s">
        <v>169</v>
      </c>
      <c r="P278" s="4" t="s">
        <v>119</v>
      </c>
      <c r="Q278" s="4" t="s">
        <v>78</v>
      </c>
      <c r="R278" s="4" t="s">
        <v>120</v>
      </c>
      <c r="S278" s="4" t="s">
        <v>121</v>
      </c>
      <c r="U278" s="4" t="s">
        <v>81</v>
      </c>
      <c r="V278" s="12">
        <v>12</v>
      </c>
      <c r="W278" s="12">
        <v>-1.592957322</v>
      </c>
      <c r="X278" s="12">
        <v>0.99825325499999995</v>
      </c>
      <c r="Y278" s="12">
        <v>-1.621624089</v>
      </c>
      <c r="Z278" s="12">
        <v>0.96958648700000005</v>
      </c>
      <c r="AA278" s="12">
        <v>2.7667984E-2</v>
      </c>
      <c r="AB278" s="12">
        <v>2.7667984E-2</v>
      </c>
      <c r="AC278" s="4">
        <f t="shared" si="2"/>
        <v>0.97233201599999997</v>
      </c>
      <c r="AD278">
        <v>1</v>
      </c>
      <c r="AE278" s="12" t="s">
        <v>170</v>
      </c>
    </row>
    <row r="279" spans="1:31" ht="13.5" thickBot="1">
      <c r="A279" s="4" t="s">
        <v>45</v>
      </c>
      <c r="B279" s="33" t="s">
        <v>71</v>
      </c>
      <c r="C279" s="34" t="s">
        <v>166</v>
      </c>
      <c r="D279" s="4">
        <f t="shared" si="0"/>
        <v>23</v>
      </c>
      <c r="E279" t="str">
        <f t="shared" si="1"/>
        <v>1996-2019</v>
      </c>
      <c r="F279" s="4">
        <v>1996</v>
      </c>
      <c r="G279" s="4">
        <v>2019</v>
      </c>
      <c r="H279" s="4" t="s">
        <v>167</v>
      </c>
      <c r="I279" s="4"/>
      <c r="J279" s="4" t="s">
        <v>238</v>
      </c>
      <c r="K279" s="4"/>
      <c r="L279" s="4"/>
      <c r="M279" s="39" t="s">
        <v>401</v>
      </c>
      <c r="N279" s="4" t="s">
        <v>142</v>
      </c>
      <c r="O279" s="4" t="s">
        <v>169</v>
      </c>
      <c r="P279" s="4" t="s">
        <v>119</v>
      </c>
      <c r="Q279" s="4" t="s">
        <v>78</v>
      </c>
      <c r="R279" s="4" t="s">
        <v>120</v>
      </c>
      <c r="S279" s="4" t="s">
        <v>121</v>
      </c>
      <c r="U279" s="4" t="s">
        <v>81</v>
      </c>
      <c r="V279" s="12">
        <v>14</v>
      </c>
      <c r="W279" s="12">
        <v>-1.166232215</v>
      </c>
      <c r="X279" s="12">
        <v>1.156116199</v>
      </c>
      <c r="Y279" s="12">
        <v>-1.2147243990000001</v>
      </c>
      <c r="Z279" s="12">
        <v>1.1076240150000001</v>
      </c>
      <c r="AA279" s="12">
        <v>5.1383399000000003E-2</v>
      </c>
      <c r="AB279" s="12">
        <v>5.1383399000000003E-2</v>
      </c>
      <c r="AC279" s="4">
        <f t="shared" si="2"/>
        <v>0.948616601</v>
      </c>
      <c r="AD279">
        <v>1</v>
      </c>
      <c r="AE279" s="12" t="s">
        <v>170</v>
      </c>
    </row>
    <row r="280" spans="1:31" ht="13.5" thickBot="1">
      <c r="A280" s="4" t="s">
        <v>45</v>
      </c>
      <c r="B280" s="33" t="s">
        <v>71</v>
      </c>
      <c r="C280" s="34" t="s">
        <v>166</v>
      </c>
      <c r="D280" s="4">
        <f t="shared" si="0"/>
        <v>14</v>
      </c>
      <c r="E280" t="str">
        <f t="shared" si="1"/>
        <v>2005-2019</v>
      </c>
      <c r="F280" s="4">
        <v>2005</v>
      </c>
      <c r="G280" s="4">
        <v>2019</v>
      </c>
      <c r="H280" s="4" t="s">
        <v>167</v>
      </c>
      <c r="I280" s="4"/>
      <c r="J280" s="4" t="s">
        <v>239</v>
      </c>
      <c r="K280" s="4"/>
      <c r="L280" s="4"/>
      <c r="M280" s="39" t="s">
        <v>402</v>
      </c>
      <c r="N280" s="4" t="s">
        <v>142</v>
      </c>
      <c r="O280" s="4" t="s">
        <v>169</v>
      </c>
      <c r="P280" s="4" t="s">
        <v>119</v>
      </c>
      <c r="Q280" s="4" t="s">
        <v>78</v>
      </c>
      <c r="R280" s="4" t="s">
        <v>120</v>
      </c>
      <c r="S280" s="4" t="s">
        <v>121</v>
      </c>
      <c r="U280" s="4" t="s">
        <v>81</v>
      </c>
      <c r="V280" s="12">
        <v>4</v>
      </c>
      <c r="W280" s="36">
        <v>-1.9199999999999999E-16</v>
      </c>
      <c r="X280" s="12">
        <v>0.99103120899999997</v>
      </c>
      <c r="Y280" s="12">
        <v>-4.5299743000000003E-2</v>
      </c>
      <c r="Z280" s="12">
        <v>0.94573146600000002</v>
      </c>
      <c r="AA280" s="12">
        <v>0</v>
      </c>
      <c r="AB280" s="12">
        <v>0</v>
      </c>
      <c r="AC280" s="4">
        <f t="shared" si="2"/>
        <v>1</v>
      </c>
      <c r="AD280">
        <v>1</v>
      </c>
      <c r="AE280" s="12" t="s">
        <v>170</v>
      </c>
    </row>
    <row r="281" spans="1:31" ht="13.5" thickBot="1">
      <c r="A281" s="4" t="s">
        <v>45</v>
      </c>
      <c r="B281" s="33" t="s">
        <v>71</v>
      </c>
      <c r="C281" s="34" t="s">
        <v>166</v>
      </c>
      <c r="D281" s="4">
        <f t="shared" si="0"/>
        <v>23</v>
      </c>
      <c r="E281" t="str">
        <f t="shared" si="1"/>
        <v>1996-2019</v>
      </c>
      <c r="F281" s="4">
        <v>1996</v>
      </c>
      <c r="G281" s="4">
        <v>2019</v>
      </c>
      <c r="H281" s="4" t="s">
        <v>167</v>
      </c>
      <c r="I281" s="4"/>
      <c r="J281" s="4" t="s">
        <v>240</v>
      </c>
      <c r="K281" s="4"/>
      <c r="L281" s="4"/>
      <c r="M281" s="39" t="s">
        <v>403</v>
      </c>
      <c r="N281" s="4" t="s">
        <v>142</v>
      </c>
      <c r="O281" s="4" t="s">
        <v>169</v>
      </c>
      <c r="P281" s="4" t="s">
        <v>119</v>
      </c>
      <c r="Q281" s="4" t="s">
        <v>78</v>
      </c>
      <c r="R281" s="4" t="s">
        <v>120</v>
      </c>
      <c r="S281" s="4" t="s">
        <v>121</v>
      </c>
      <c r="U281" s="4" t="s">
        <v>81</v>
      </c>
      <c r="V281" s="12">
        <v>13</v>
      </c>
      <c r="W281" s="12">
        <v>-1.8653662369999999</v>
      </c>
      <c r="X281" s="12">
        <v>1.3856494669999999</v>
      </c>
      <c r="Y281" s="12">
        <v>-1.9109255590000001</v>
      </c>
      <c r="Z281" s="12">
        <v>1.3400901460000001</v>
      </c>
      <c r="AA281" s="12">
        <v>3.5573122999999998E-2</v>
      </c>
      <c r="AB281" s="12">
        <v>3.5573122999999998E-2</v>
      </c>
      <c r="AC281" s="4">
        <f t="shared" si="2"/>
        <v>0.96442687699999996</v>
      </c>
      <c r="AD281">
        <v>1</v>
      </c>
      <c r="AE281" s="12" t="s">
        <v>170</v>
      </c>
    </row>
    <row r="282" spans="1:31" ht="13.5" thickBot="1">
      <c r="A282" s="4" t="s">
        <v>45</v>
      </c>
      <c r="B282" s="33" t="s">
        <v>71</v>
      </c>
      <c r="C282" s="34" t="s">
        <v>166</v>
      </c>
      <c r="D282" s="4">
        <f t="shared" si="0"/>
        <v>23</v>
      </c>
      <c r="E282" t="str">
        <f t="shared" si="1"/>
        <v>1996-2019</v>
      </c>
      <c r="F282" s="4">
        <v>1996</v>
      </c>
      <c r="G282" s="4">
        <v>2019</v>
      </c>
      <c r="H282" s="4" t="s">
        <v>167</v>
      </c>
      <c r="I282" s="4"/>
      <c r="J282" s="4" t="s">
        <v>241</v>
      </c>
      <c r="K282" s="4"/>
      <c r="L282" s="4"/>
      <c r="M282" s="39" t="s">
        <v>404</v>
      </c>
      <c r="N282" s="4" t="s">
        <v>142</v>
      </c>
      <c r="O282" s="4" t="s">
        <v>169</v>
      </c>
      <c r="P282" s="4" t="s">
        <v>119</v>
      </c>
      <c r="Q282" s="4" t="s">
        <v>78</v>
      </c>
      <c r="R282" s="4" t="s">
        <v>120</v>
      </c>
      <c r="S282" s="4" t="s">
        <v>121</v>
      </c>
      <c r="U282" s="4" t="s">
        <v>81</v>
      </c>
      <c r="V282" s="12">
        <v>14</v>
      </c>
      <c r="W282" s="12">
        <v>-1.493560027</v>
      </c>
      <c r="X282" s="12">
        <v>1.327675293</v>
      </c>
      <c r="Y282" s="12">
        <v>-1.487421106</v>
      </c>
      <c r="Z282" s="12">
        <v>1.3338142150000001</v>
      </c>
      <c r="AA282" s="12">
        <v>9.0909090999999997E-2</v>
      </c>
      <c r="AB282" s="12">
        <v>9.0909090999999997E-2</v>
      </c>
      <c r="AC282" s="4">
        <f t="shared" si="2"/>
        <v>0.909090909</v>
      </c>
      <c r="AD282">
        <v>1</v>
      </c>
      <c r="AE282" s="12" t="s">
        <v>170</v>
      </c>
    </row>
    <row r="283" spans="1:31" ht="13.5" thickBot="1">
      <c r="A283" s="4" t="s">
        <v>45</v>
      </c>
      <c r="B283" s="4" t="s">
        <v>123</v>
      </c>
      <c r="C283" s="10" t="s">
        <v>242</v>
      </c>
      <c r="D283" s="4">
        <f t="shared" si="0"/>
        <v>13</v>
      </c>
      <c r="E283" t="str">
        <f t="shared" si="1"/>
        <v>2000-2013</v>
      </c>
      <c r="F283" s="4">
        <v>2000</v>
      </c>
      <c r="G283" s="4">
        <v>2013</v>
      </c>
      <c r="H283" s="4" t="s">
        <v>243</v>
      </c>
      <c r="I283" s="4" t="s">
        <v>244</v>
      </c>
      <c r="J283" s="4"/>
      <c r="K283" s="4"/>
      <c r="L283" s="4"/>
      <c r="M283" s="39" t="s">
        <v>405</v>
      </c>
      <c r="N283" s="4" t="s">
        <v>87</v>
      </c>
      <c r="O283" s="4" t="s">
        <v>88</v>
      </c>
      <c r="P283" s="4" t="s">
        <v>77</v>
      </c>
      <c r="Q283" s="4" t="s">
        <v>78</v>
      </c>
      <c r="R283" s="4" t="s">
        <v>79</v>
      </c>
      <c r="S283" s="4" t="s">
        <v>80</v>
      </c>
      <c r="T283" s="4" t="s">
        <v>120</v>
      </c>
      <c r="U283" s="4" t="s">
        <v>81</v>
      </c>
      <c r="V283" s="12">
        <v>7</v>
      </c>
      <c r="W283" s="26">
        <v>-0.90954534096589101</v>
      </c>
      <c r="X283" s="26">
        <v>1.13693167620788</v>
      </c>
      <c r="Y283" s="26">
        <v>-0.82158930799336005</v>
      </c>
      <c r="Z283" s="26">
        <v>1.22488770918041</v>
      </c>
      <c r="AA283" s="26">
        <v>3.8461538461538498E-2</v>
      </c>
      <c r="AB283" s="26">
        <v>3.8461538461538498E-2</v>
      </c>
      <c r="AC283" s="4">
        <f t="shared" si="2"/>
        <v>0.96153846153846145</v>
      </c>
      <c r="AD283" s="4">
        <v>2</v>
      </c>
      <c r="AE283" s="12" t="s">
        <v>245</v>
      </c>
    </row>
    <row r="284" spans="1:31" ht="13.5" thickBot="1">
      <c r="A284" s="4" t="s">
        <v>45</v>
      </c>
      <c r="B284" s="4" t="s">
        <v>123</v>
      </c>
      <c r="C284" s="10" t="s">
        <v>242</v>
      </c>
      <c r="D284" s="4">
        <f t="shared" si="0"/>
        <v>11</v>
      </c>
      <c r="E284" t="str">
        <f t="shared" si="1"/>
        <v>2001-2012</v>
      </c>
      <c r="F284" s="4">
        <v>2001</v>
      </c>
      <c r="G284" s="4">
        <v>2012</v>
      </c>
      <c r="H284" s="4" t="s">
        <v>243</v>
      </c>
      <c r="I284" s="4" t="s">
        <v>246</v>
      </c>
      <c r="J284" s="4"/>
      <c r="K284" s="4"/>
      <c r="L284" s="4"/>
      <c r="M284" s="39" t="s">
        <v>406</v>
      </c>
      <c r="N284" s="4" t="s">
        <v>87</v>
      </c>
      <c r="O284" s="4" t="s">
        <v>88</v>
      </c>
      <c r="P284" s="4" t="s">
        <v>77</v>
      </c>
      <c r="Q284" s="4" t="s">
        <v>78</v>
      </c>
      <c r="R284" s="4" t="s">
        <v>79</v>
      </c>
      <c r="S284" s="4" t="s">
        <v>80</v>
      </c>
      <c r="T284" s="4" t="s">
        <v>120</v>
      </c>
      <c r="U284" s="4" t="s">
        <v>81</v>
      </c>
      <c r="V284" s="12">
        <v>4</v>
      </c>
      <c r="W284" s="26">
        <v>-0.67763092717936102</v>
      </c>
      <c r="X284" s="26">
        <v>0.67763092717939799</v>
      </c>
      <c r="Y284" s="12">
        <v>-0.79994697901670497</v>
      </c>
      <c r="Z284" s="26">
        <v>0.55531487534205404</v>
      </c>
      <c r="AA284" s="12">
        <v>0</v>
      </c>
      <c r="AB284" s="12">
        <v>0</v>
      </c>
      <c r="AC284" s="4">
        <f t="shared" si="2"/>
        <v>1</v>
      </c>
      <c r="AD284" s="4">
        <v>2</v>
      </c>
      <c r="AE284" s="12" t="s">
        <v>247</v>
      </c>
    </row>
    <row r="285" spans="1:31" ht="13.5" thickBot="1">
      <c r="A285" s="4" t="s">
        <v>45</v>
      </c>
      <c r="B285" s="4" t="s">
        <v>123</v>
      </c>
      <c r="C285" s="10" t="s">
        <v>242</v>
      </c>
      <c r="D285" s="4">
        <f t="shared" si="0"/>
        <v>13</v>
      </c>
      <c r="E285" t="str">
        <f t="shared" si="1"/>
        <v>2000-2013</v>
      </c>
      <c r="F285" s="4">
        <v>2000</v>
      </c>
      <c r="G285" s="4">
        <v>2013</v>
      </c>
      <c r="H285" s="4" t="s">
        <v>243</v>
      </c>
      <c r="I285" s="4" t="s">
        <v>248</v>
      </c>
      <c r="J285" s="4"/>
      <c r="K285" s="4"/>
      <c r="L285" s="4"/>
      <c r="M285" s="39" t="s">
        <v>407</v>
      </c>
      <c r="N285" s="4" t="s">
        <v>87</v>
      </c>
      <c r="O285" s="4" t="s">
        <v>114</v>
      </c>
      <c r="P285" s="4" t="s">
        <v>77</v>
      </c>
      <c r="Q285" s="4" t="s">
        <v>78</v>
      </c>
      <c r="R285" s="4" t="s">
        <v>79</v>
      </c>
      <c r="S285" s="4" t="s">
        <v>80</v>
      </c>
      <c r="T285" s="4" t="s">
        <v>120</v>
      </c>
      <c r="U285" s="4" t="s">
        <v>81</v>
      </c>
      <c r="V285" s="4">
        <v>8</v>
      </c>
      <c r="W285" s="4">
        <v>-0.90971765199999999</v>
      </c>
      <c r="X285" s="4">
        <v>1.592005892</v>
      </c>
      <c r="Y285" s="4">
        <v>-0.84081897999999999</v>
      </c>
      <c r="Z285" s="4">
        <v>1.660904564</v>
      </c>
      <c r="AA285" s="4">
        <v>0.162162162</v>
      </c>
      <c r="AB285" s="4">
        <v>0.162162162</v>
      </c>
      <c r="AC285" s="4">
        <f t="shared" si="2"/>
        <v>0.837837838</v>
      </c>
      <c r="AD285" s="4">
        <v>2</v>
      </c>
      <c r="AE285" s="12" t="s">
        <v>249</v>
      </c>
    </row>
    <row r="286" spans="1:31" ht="13.5" thickBot="1">
      <c r="A286" s="4" t="s">
        <v>45</v>
      </c>
      <c r="B286" s="4" t="s">
        <v>123</v>
      </c>
      <c r="C286" s="10" t="s">
        <v>242</v>
      </c>
      <c r="D286" s="4">
        <f t="shared" si="0"/>
        <v>11</v>
      </c>
      <c r="E286" t="str">
        <f t="shared" si="1"/>
        <v>2002-2013</v>
      </c>
      <c r="F286" s="4">
        <v>2002</v>
      </c>
      <c r="G286" s="4">
        <v>2013</v>
      </c>
      <c r="H286" s="4" t="s">
        <v>243</v>
      </c>
      <c r="I286" s="4" t="s">
        <v>250</v>
      </c>
      <c r="J286" s="4"/>
      <c r="K286" s="4"/>
      <c r="L286" s="4"/>
      <c r="M286" s="39" t="s">
        <v>408</v>
      </c>
      <c r="N286" s="4" t="s">
        <v>87</v>
      </c>
      <c r="O286" s="4" t="s">
        <v>114</v>
      </c>
      <c r="P286" s="4" t="s">
        <v>77</v>
      </c>
      <c r="Q286" s="4" t="s">
        <v>78</v>
      </c>
      <c r="R286" s="4" t="s">
        <v>79</v>
      </c>
      <c r="S286" s="4" t="s">
        <v>80</v>
      </c>
      <c r="T286" s="4" t="s">
        <v>120</v>
      </c>
      <c r="U286" s="4" t="s">
        <v>81</v>
      </c>
      <c r="V286" s="4">
        <v>6</v>
      </c>
      <c r="W286" s="4">
        <v>-1.369405115</v>
      </c>
      <c r="X286" s="4">
        <v>0.751830259</v>
      </c>
      <c r="Y286" s="4">
        <v>-1.426674902</v>
      </c>
      <c r="Z286" s="4">
        <v>0.69456047099999996</v>
      </c>
      <c r="AA286" s="4">
        <v>0</v>
      </c>
      <c r="AB286" s="4">
        <v>0</v>
      </c>
      <c r="AC286" s="4">
        <f t="shared" si="2"/>
        <v>1</v>
      </c>
      <c r="AD286" s="4">
        <v>2</v>
      </c>
      <c r="AE286" s="12" t="s">
        <v>251</v>
      </c>
    </row>
    <row r="287" spans="1:31" ht="13.5" thickBot="1">
      <c r="A287" s="4" t="s">
        <v>45</v>
      </c>
      <c r="B287" s="4" t="s">
        <v>123</v>
      </c>
      <c r="C287" s="10" t="s">
        <v>242</v>
      </c>
      <c r="D287" s="4">
        <f t="shared" si="0"/>
        <v>11</v>
      </c>
      <c r="E287" t="str">
        <f t="shared" si="1"/>
        <v>2001-2012</v>
      </c>
      <c r="F287" s="4">
        <v>2001</v>
      </c>
      <c r="G287" s="4">
        <v>2012</v>
      </c>
      <c r="H287" s="4" t="s">
        <v>243</v>
      </c>
      <c r="I287" s="4" t="s">
        <v>246</v>
      </c>
      <c r="J287" s="4"/>
      <c r="K287" s="4"/>
      <c r="L287" s="4"/>
      <c r="M287" s="39" t="s">
        <v>406</v>
      </c>
      <c r="N287" s="4" t="s">
        <v>87</v>
      </c>
      <c r="O287" s="4" t="s">
        <v>88</v>
      </c>
      <c r="P287" s="4" t="s">
        <v>119</v>
      </c>
      <c r="Q287" s="4" t="s">
        <v>78</v>
      </c>
      <c r="R287" s="4" t="s">
        <v>120</v>
      </c>
      <c r="S287" s="4" t="s">
        <v>121</v>
      </c>
      <c r="U287" s="4" t="s">
        <v>81</v>
      </c>
      <c r="V287" s="4">
        <v>10</v>
      </c>
      <c r="W287" s="37">
        <v>-1.3644099999999999E-13</v>
      </c>
      <c r="X287" s="4">
        <v>0.65621795900000002</v>
      </c>
      <c r="Y287" s="4">
        <v>-0.14451009200000001</v>
      </c>
      <c r="Z287" s="4">
        <v>0.51170786700000004</v>
      </c>
      <c r="AA287" s="4">
        <v>0</v>
      </c>
      <c r="AB287" s="4">
        <v>0</v>
      </c>
      <c r="AC287" s="4">
        <f t="shared" si="2"/>
        <v>1</v>
      </c>
      <c r="AD287" s="4">
        <v>1</v>
      </c>
      <c r="AE287" s="12" t="s">
        <v>252</v>
      </c>
    </row>
    <row r="288" spans="1:31" ht="13.5" thickBot="1">
      <c r="A288" s="4" t="s">
        <v>45</v>
      </c>
      <c r="B288" s="4" t="s">
        <v>123</v>
      </c>
      <c r="C288" s="10" t="s">
        <v>242</v>
      </c>
      <c r="D288" s="4">
        <f t="shared" si="0"/>
        <v>13</v>
      </c>
      <c r="E288" t="str">
        <f t="shared" si="1"/>
        <v>2000-2013</v>
      </c>
      <c r="F288" s="4">
        <v>2000</v>
      </c>
      <c r="G288" s="4">
        <v>2013</v>
      </c>
      <c r="H288" s="4" t="s">
        <v>243</v>
      </c>
      <c r="I288" s="4" t="s">
        <v>244</v>
      </c>
      <c r="J288" s="4"/>
      <c r="K288" s="4"/>
      <c r="L288" s="4"/>
      <c r="M288" s="39" t="s">
        <v>405</v>
      </c>
      <c r="N288" s="4" t="s">
        <v>87</v>
      </c>
      <c r="O288" s="4" t="s">
        <v>88</v>
      </c>
      <c r="P288" s="4" t="s">
        <v>119</v>
      </c>
      <c r="Q288" s="4" t="s">
        <v>78</v>
      </c>
      <c r="R288" s="4" t="s">
        <v>120</v>
      </c>
      <c r="S288" s="4" t="s">
        <v>121</v>
      </c>
      <c r="U288" s="4" t="s">
        <v>81</v>
      </c>
      <c r="V288" s="4">
        <v>7</v>
      </c>
      <c r="W288" s="4">
        <v>-1.483304899</v>
      </c>
      <c r="X288" s="4">
        <v>1.7799658789999999</v>
      </c>
      <c r="Y288" s="4">
        <v>-1.5067769769999999</v>
      </c>
      <c r="Z288" s="4">
        <v>1.756493801</v>
      </c>
      <c r="AA288" s="4">
        <v>0</v>
      </c>
      <c r="AB288" s="4">
        <v>0</v>
      </c>
      <c r="AC288" s="4">
        <f t="shared" si="2"/>
        <v>1</v>
      </c>
      <c r="AD288" s="4">
        <v>1</v>
      </c>
      <c r="AE288" s="12" t="s">
        <v>253</v>
      </c>
    </row>
    <row r="289" spans="1:31" ht="13.5" thickBot="1">
      <c r="A289" s="4" t="s">
        <v>45</v>
      </c>
      <c r="B289" s="4" t="s">
        <v>123</v>
      </c>
      <c r="C289" s="10" t="s">
        <v>242</v>
      </c>
      <c r="D289" s="4">
        <f t="shared" si="0"/>
        <v>11</v>
      </c>
      <c r="E289" t="str">
        <f t="shared" si="1"/>
        <v>2002-2013</v>
      </c>
      <c r="F289" s="4">
        <v>2002</v>
      </c>
      <c r="G289" s="4">
        <v>2013</v>
      </c>
      <c r="H289" s="4" t="s">
        <v>243</v>
      </c>
      <c r="I289" s="4" t="s">
        <v>250</v>
      </c>
      <c r="J289" s="4"/>
      <c r="K289" s="4"/>
      <c r="L289" s="4"/>
      <c r="M289" s="39" t="s">
        <v>408</v>
      </c>
      <c r="N289" s="4" t="s">
        <v>87</v>
      </c>
      <c r="O289" s="4" t="s">
        <v>254</v>
      </c>
      <c r="P289" s="4" t="s">
        <v>119</v>
      </c>
      <c r="Q289" s="4" t="s">
        <v>78</v>
      </c>
      <c r="R289" s="4" t="s">
        <v>120</v>
      </c>
      <c r="S289" s="4" t="s">
        <v>121</v>
      </c>
      <c r="U289" s="4" t="s">
        <v>81</v>
      </c>
      <c r="V289" s="12">
        <v>7</v>
      </c>
      <c r="W289" s="12">
        <v>-0.28343688</v>
      </c>
      <c r="X289" s="12">
        <v>1.8423397189999999</v>
      </c>
      <c r="Y289" s="12">
        <v>-0.38803442199999999</v>
      </c>
      <c r="Z289" s="12">
        <v>1.737742178</v>
      </c>
      <c r="AA289" s="12">
        <v>3.6363635999999998E-2</v>
      </c>
      <c r="AB289" s="12">
        <v>3.6363635999999998E-2</v>
      </c>
      <c r="AC289" s="4">
        <f t="shared" si="2"/>
        <v>0.96363636399999997</v>
      </c>
      <c r="AD289" s="35">
        <v>2</v>
      </c>
      <c r="AE289" s="12" t="s">
        <v>255</v>
      </c>
    </row>
    <row r="290" spans="1:31" ht="13.5" thickBot="1">
      <c r="A290" s="4" t="s">
        <v>45</v>
      </c>
      <c r="B290" s="4" t="s">
        <v>123</v>
      </c>
      <c r="C290" s="10" t="s">
        <v>242</v>
      </c>
      <c r="D290" s="4">
        <f t="shared" si="0"/>
        <v>13</v>
      </c>
      <c r="E290" t="str">
        <f t="shared" si="1"/>
        <v>2000-2013</v>
      </c>
      <c r="F290" s="4">
        <v>2000</v>
      </c>
      <c r="G290" s="4">
        <v>2013</v>
      </c>
      <c r="H290" s="4" t="s">
        <v>243</v>
      </c>
      <c r="I290" s="4" t="s">
        <v>248</v>
      </c>
      <c r="J290" s="4"/>
      <c r="K290" s="4"/>
      <c r="L290" s="4"/>
      <c r="M290" s="39" t="s">
        <v>407</v>
      </c>
      <c r="N290" s="4" t="s">
        <v>87</v>
      </c>
      <c r="O290" s="4" t="s">
        <v>254</v>
      </c>
      <c r="P290" s="4" t="s">
        <v>119</v>
      </c>
      <c r="Q290" s="4" t="s">
        <v>78</v>
      </c>
      <c r="R290" s="4" t="s">
        <v>120</v>
      </c>
      <c r="S290" s="4" t="s">
        <v>121</v>
      </c>
      <c r="U290" s="4" t="s">
        <v>81</v>
      </c>
      <c r="V290" s="12">
        <v>8</v>
      </c>
      <c r="W290" s="12">
        <v>-0.32710289199999998</v>
      </c>
      <c r="X290" s="12">
        <v>1.6355144580000001</v>
      </c>
      <c r="Y290" s="12">
        <v>-0.433193416</v>
      </c>
      <c r="Z290" s="12">
        <v>1.529423934</v>
      </c>
      <c r="AA290" s="12">
        <v>0</v>
      </c>
      <c r="AB290" s="12">
        <v>0</v>
      </c>
      <c r="AC290" s="4">
        <f t="shared" si="2"/>
        <v>1</v>
      </c>
      <c r="AD290" s="35">
        <v>1</v>
      </c>
      <c r="AE290" s="12" t="s">
        <v>256</v>
      </c>
    </row>
    <row r="291" spans="1:31" ht="12.5">
      <c r="V291" s="31"/>
      <c r="W291" s="31"/>
      <c r="X291" s="31"/>
      <c r="Y291" s="31"/>
      <c r="Z291" s="31"/>
      <c r="AA291" s="31"/>
      <c r="AB291" s="31"/>
      <c r="AE291" s="31"/>
    </row>
    <row r="292" spans="1:31" ht="12.5">
      <c r="V292" s="31"/>
      <c r="W292" s="31"/>
      <c r="X292" s="31"/>
      <c r="Y292" s="31"/>
      <c r="Z292" s="31"/>
      <c r="AA292" s="31"/>
      <c r="AB292" s="31"/>
      <c r="AE292" s="31"/>
    </row>
    <row r="293" spans="1:31" ht="12.5">
      <c r="V293" s="31"/>
      <c r="W293" s="31"/>
      <c r="X293" s="31"/>
      <c r="Y293" s="31"/>
      <c r="Z293" s="31"/>
      <c r="AA293" s="31"/>
      <c r="AB293" s="31"/>
      <c r="AE293" s="31"/>
    </row>
    <row r="294" spans="1:31" ht="12.5">
      <c r="V294" s="31"/>
      <c r="W294" s="31"/>
      <c r="X294" s="31"/>
      <c r="Y294" s="31"/>
      <c r="Z294" s="31"/>
      <c r="AA294" s="31"/>
      <c r="AB294" s="31"/>
      <c r="AE294" s="31"/>
    </row>
    <row r="295" spans="1:31" ht="12.5">
      <c r="V295" s="31"/>
      <c r="W295" s="31"/>
      <c r="X295" s="31"/>
      <c r="Y295" s="31"/>
      <c r="Z295" s="31"/>
      <c r="AA295" s="31"/>
      <c r="AB295" s="31"/>
      <c r="AE295" s="31"/>
    </row>
    <row r="296" spans="1:31" ht="12.5">
      <c r="H296" s="37"/>
      <c r="I296" s="37"/>
      <c r="J296" s="37"/>
      <c r="K296" s="37"/>
      <c r="L296" s="37"/>
      <c r="V296" s="31"/>
      <c r="W296" s="31"/>
      <c r="X296" s="31"/>
      <c r="Y296" s="31"/>
      <c r="Z296" s="31"/>
      <c r="AA296" s="31"/>
      <c r="AB296" s="31"/>
      <c r="AE296" s="31"/>
    </row>
    <row r="297" spans="1:31" ht="12.5">
      <c r="V297" s="31"/>
      <c r="W297" s="31"/>
      <c r="X297" s="31"/>
      <c r="Y297" s="31"/>
      <c r="Z297" s="31"/>
      <c r="AA297" s="31"/>
      <c r="AB297" s="31"/>
      <c r="AE297" s="31"/>
    </row>
    <row r="298" spans="1:31" ht="12.5">
      <c r="G298" s="4"/>
      <c r="V298" s="31"/>
      <c r="W298" s="31"/>
      <c r="X298" s="31"/>
      <c r="Y298" s="31"/>
      <c r="Z298" s="31"/>
      <c r="AA298" s="31"/>
      <c r="AB298" s="31"/>
      <c r="AE298" s="31"/>
    </row>
    <row r="299" spans="1:31" ht="12.5">
      <c r="V299" s="31"/>
      <c r="W299" s="31"/>
      <c r="X299" s="31"/>
      <c r="Y299" s="31"/>
      <c r="Z299" s="31"/>
      <c r="AA299" s="31"/>
      <c r="AB299" s="31"/>
      <c r="AE299" s="31"/>
    </row>
    <row r="300" spans="1:31" ht="12.5">
      <c r="V300" s="31"/>
      <c r="W300" s="31"/>
      <c r="X300" s="31"/>
      <c r="Y300" s="31"/>
      <c r="Z300" s="31"/>
      <c r="AA300" s="31"/>
      <c r="AB300" s="31"/>
      <c r="AE300" s="31"/>
    </row>
    <row r="301" spans="1:31" ht="12.5">
      <c r="V301" s="31"/>
      <c r="W301" s="31"/>
      <c r="X301" s="31"/>
      <c r="Y301" s="31"/>
      <c r="Z301" s="31"/>
      <c r="AA301" s="31"/>
      <c r="AB301" s="31"/>
      <c r="AE301" s="31"/>
    </row>
    <row r="302" spans="1:31" ht="12.5">
      <c r="V302" s="31"/>
      <c r="W302" s="31"/>
      <c r="X302" s="31"/>
      <c r="Y302" s="31"/>
      <c r="Z302" s="31"/>
      <c r="AA302" s="31"/>
      <c r="AB302" s="31"/>
      <c r="AE302" s="31"/>
    </row>
    <row r="303" spans="1:31" ht="12.5">
      <c r="V303" s="31"/>
      <c r="W303" s="31"/>
      <c r="X303" s="31"/>
      <c r="Y303" s="31"/>
      <c r="Z303" s="31"/>
      <c r="AA303" s="31"/>
      <c r="AB303" s="31"/>
      <c r="AE303" s="31"/>
    </row>
    <row r="304" spans="1:31" ht="12.5">
      <c r="V304" s="31"/>
      <c r="W304" s="31"/>
      <c r="X304" s="31"/>
      <c r="Y304" s="31"/>
      <c r="Z304" s="31"/>
      <c r="AA304" s="31"/>
      <c r="AB304" s="31"/>
      <c r="AE304" s="31"/>
    </row>
    <row r="305" spans="22:31" ht="12.5">
      <c r="V305" s="31"/>
      <c r="W305" s="31"/>
      <c r="X305" s="31"/>
      <c r="Y305" s="31"/>
      <c r="Z305" s="31"/>
      <c r="AA305" s="31"/>
      <c r="AB305" s="31"/>
      <c r="AE305" s="31"/>
    </row>
    <row r="306" spans="22:31" ht="12.5">
      <c r="V306" s="31"/>
      <c r="W306" s="31"/>
      <c r="X306" s="31"/>
      <c r="Y306" s="31"/>
      <c r="Z306" s="31"/>
      <c r="AA306" s="31"/>
      <c r="AB306" s="31"/>
      <c r="AE306" s="31"/>
    </row>
    <row r="307" spans="22:31" ht="12.5">
      <c r="V307" s="31"/>
      <c r="W307" s="31"/>
      <c r="X307" s="31"/>
      <c r="Y307" s="31"/>
      <c r="Z307" s="31"/>
      <c r="AA307" s="31"/>
      <c r="AB307" s="31"/>
      <c r="AE307" s="31"/>
    </row>
    <row r="308" spans="22:31" ht="12.5">
      <c r="V308" s="31"/>
      <c r="W308" s="31"/>
      <c r="X308" s="31"/>
      <c r="Y308" s="31"/>
      <c r="Z308" s="31"/>
      <c r="AA308" s="31"/>
      <c r="AB308" s="31"/>
      <c r="AE308" s="31"/>
    </row>
    <row r="309" spans="22:31" ht="12.5">
      <c r="V309" s="31"/>
      <c r="W309" s="31"/>
      <c r="X309" s="31"/>
      <c r="Y309" s="31"/>
      <c r="Z309" s="31"/>
      <c r="AA309" s="31"/>
      <c r="AB309" s="31"/>
      <c r="AE309" s="31"/>
    </row>
    <row r="310" spans="22:31" ht="12.5">
      <c r="V310" s="31"/>
      <c r="W310" s="31"/>
      <c r="X310" s="31"/>
      <c r="Y310" s="31"/>
      <c r="Z310" s="31"/>
      <c r="AA310" s="31"/>
      <c r="AB310" s="31"/>
      <c r="AE310" s="31"/>
    </row>
    <row r="311" spans="22:31" ht="12.5">
      <c r="V311" s="31"/>
      <c r="W311" s="31"/>
      <c r="X311" s="31"/>
      <c r="Y311" s="31"/>
      <c r="Z311" s="31"/>
      <c r="AA311" s="31"/>
      <c r="AB311" s="31"/>
      <c r="AE311" s="31"/>
    </row>
    <row r="312" spans="22:31" ht="12.5">
      <c r="V312" s="31"/>
      <c r="W312" s="31"/>
      <c r="X312" s="31"/>
      <c r="Y312" s="31"/>
      <c r="Z312" s="31"/>
      <c r="AA312" s="31"/>
      <c r="AB312" s="31"/>
      <c r="AE312" s="31"/>
    </row>
    <row r="313" spans="22:31" ht="12.5">
      <c r="V313" s="31"/>
      <c r="W313" s="31"/>
      <c r="X313" s="31"/>
      <c r="Y313" s="31"/>
      <c r="Z313" s="31"/>
      <c r="AA313" s="31"/>
      <c r="AB313" s="31"/>
      <c r="AE313" s="31"/>
    </row>
    <row r="314" spans="22:31" ht="12.5">
      <c r="V314" s="31"/>
      <c r="W314" s="31"/>
      <c r="X314" s="31"/>
      <c r="Y314" s="31"/>
      <c r="Z314" s="31"/>
      <c r="AA314" s="31"/>
      <c r="AB314" s="31"/>
      <c r="AE314" s="31"/>
    </row>
    <row r="315" spans="22:31" ht="12.5">
      <c r="V315" s="31"/>
      <c r="W315" s="31"/>
      <c r="X315" s="31"/>
      <c r="Y315" s="31"/>
      <c r="Z315" s="31"/>
      <c r="AA315" s="31"/>
      <c r="AB315" s="31"/>
      <c r="AE315" s="31"/>
    </row>
    <row r="316" spans="22:31" ht="12.5">
      <c r="V316" s="31"/>
      <c r="W316" s="31"/>
      <c r="X316" s="31"/>
      <c r="Y316" s="31"/>
      <c r="Z316" s="31"/>
      <c r="AA316" s="31"/>
      <c r="AB316" s="31"/>
      <c r="AE316" s="31"/>
    </row>
    <row r="317" spans="22:31" ht="12.5">
      <c r="V317" s="31"/>
      <c r="W317" s="31"/>
      <c r="X317" s="31"/>
      <c r="Y317" s="31"/>
      <c r="Z317" s="31"/>
      <c r="AA317" s="31"/>
      <c r="AB317" s="31"/>
      <c r="AE317" s="31"/>
    </row>
    <row r="318" spans="22:31" ht="12.5">
      <c r="V318" s="31"/>
      <c r="W318" s="31"/>
      <c r="X318" s="31"/>
      <c r="Y318" s="31"/>
      <c r="Z318" s="31"/>
      <c r="AA318" s="31"/>
      <c r="AB318" s="31"/>
      <c r="AE318" s="31"/>
    </row>
    <row r="319" spans="22:31" ht="12.5">
      <c r="V319" s="31"/>
      <c r="W319" s="31"/>
      <c r="X319" s="31"/>
      <c r="Y319" s="31"/>
      <c r="Z319" s="31"/>
      <c r="AA319" s="31"/>
      <c r="AB319" s="31"/>
      <c r="AE319" s="31"/>
    </row>
    <row r="320" spans="22:31" ht="12.5">
      <c r="V320" s="31"/>
      <c r="W320" s="31"/>
      <c r="X320" s="31"/>
      <c r="Y320" s="31"/>
      <c r="Z320" s="31"/>
      <c r="AA320" s="31"/>
      <c r="AB320" s="31"/>
      <c r="AE320" s="31"/>
    </row>
    <row r="321" spans="22:31" ht="12.5">
      <c r="V321" s="31"/>
      <c r="W321" s="31"/>
      <c r="X321" s="31"/>
      <c r="Y321" s="31"/>
      <c r="Z321" s="31"/>
      <c r="AA321" s="31"/>
      <c r="AB321" s="31"/>
      <c r="AE321" s="31"/>
    </row>
    <row r="322" spans="22:31" ht="12.5">
      <c r="V322" s="31"/>
      <c r="W322" s="31"/>
      <c r="X322" s="31"/>
      <c r="Y322" s="31"/>
      <c r="Z322" s="31"/>
      <c r="AA322" s="31"/>
      <c r="AB322" s="31"/>
      <c r="AE322" s="31"/>
    </row>
    <row r="323" spans="22:31" ht="12.5">
      <c r="V323" s="31"/>
      <c r="W323" s="31"/>
      <c r="X323" s="31"/>
      <c r="Y323" s="31"/>
      <c r="Z323" s="31"/>
      <c r="AA323" s="31"/>
      <c r="AB323" s="31"/>
      <c r="AE323" s="31"/>
    </row>
    <row r="324" spans="22:31" ht="12.5">
      <c r="V324" s="31"/>
      <c r="W324" s="31"/>
      <c r="X324" s="31"/>
      <c r="Y324" s="31"/>
      <c r="Z324" s="31"/>
      <c r="AA324" s="31"/>
      <c r="AB324" s="31"/>
      <c r="AE324" s="31"/>
    </row>
    <row r="325" spans="22:31" ht="12.5">
      <c r="V325" s="31"/>
      <c r="W325" s="31"/>
      <c r="X325" s="31"/>
      <c r="Y325" s="31"/>
      <c r="Z325" s="31"/>
      <c r="AA325" s="31"/>
      <c r="AB325" s="31"/>
      <c r="AE325" s="31"/>
    </row>
    <row r="326" spans="22:31" ht="12.5">
      <c r="V326" s="31"/>
      <c r="W326" s="31"/>
      <c r="X326" s="31"/>
      <c r="Y326" s="31"/>
      <c r="Z326" s="31"/>
      <c r="AA326" s="31"/>
      <c r="AB326" s="31"/>
      <c r="AE326" s="31"/>
    </row>
    <row r="327" spans="22:31" ht="12.5">
      <c r="V327" s="31"/>
      <c r="W327" s="31"/>
      <c r="X327" s="31"/>
      <c r="Y327" s="31"/>
      <c r="Z327" s="31"/>
      <c r="AA327" s="31"/>
      <c r="AB327" s="31"/>
      <c r="AE327" s="31"/>
    </row>
    <row r="328" spans="22:31" ht="12.5">
      <c r="V328" s="31"/>
      <c r="W328" s="31"/>
      <c r="X328" s="31"/>
      <c r="Y328" s="31"/>
      <c r="Z328" s="31"/>
      <c r="AA328" s="31"/>
      <c r="AB328" s="31"/>
      <c r="AE328" s="31"/>
    </row>
    <row r="329" spans="22:31" ht="12.5">
      <c r="V329" s="31"/>
      <c r="W329" s="31"/>
      <c r="X329" s="31"/>
      <c r="Y329" s="31"/>
      <c r="Z329" s="31"/>
      <c r="AA329" s="31"/>
      <c r="AB329" s="31"/>
      <c r="AE329" s="31"/>
    </row>
    <row r="330" spans="22:31" ht="12.5">
      <c r="V330" s="31"/>
      <c r="W330" s="31"/>
      <c r="X330" s="31"/>
      <c r="Y330" s="31"/>
      <c r="Z330" s="31"/>
      <c r="AA330" s="31"/>
      <c r="AB330" s="31"/>
      <c r="AE330" s="31"/>
    </row>
    <row r="331" spans="22:31" ht="12.5">
      <c r="V331" s="31"/>
      <c r="W331" s="31"/>
      <c r="X331" s="31"/>
      <c r="Y331" s="31"/>
      <c r="Z331" s="31"/>
      <c r="AA331" s="31"/>
      <c r="AB331" s="31"/>
      <c r="AE331" s="31"/>
    </row>
    <row r="332" spans="22:31" ht="12.5">
      <c r="V332" s="31"/>
      <c r="W332" s="31"/>
      <c r="X332" s="31"/>
      <c r="Y332" s="31"/>
      <c r="Z332" s="31"/>
      <c r="AA332" s="31"/>
      <c r="AB332" s="31"/>
      <c r="AE332" s="31"/>
    </row>
    <row r="333" spans="22:31" ht="12.5">
      <c r="V333" s="31"/>
      <c r="W333" s="31"/>
      <c r="X333" s="31"/>
      <c r="Y333" s="31"/>
      <c r="Z333" s="31"/>
      <c r="AA333" s="31"/>
      <c r="AB333" s="31"/>
      <c r="AE333" s="31"/>
    </row>
    <row r="334" spans="22:31" ht="12.5">
      <c r="V334" s="31"/>
      <c r="W334" s="31"/>
      <c r="X334" s="31"/>
      <c r="Y334" s="31"/>
      <c r="Z334" s="31"/>
      <c r="AA334" s="31"/>
      <c r="AB334" s="31"/>
      <c r="AE334" s="31"/>
    </row>
    <row r="335" spans="22:31" ht="12.5">
      <c r="V335" s="31"/>
      <c r="W335" s="31"/>
      <c r="X335" s="31"/>
      <c r="Y335" s="31"/>
      <c r="Z335" s="31"/>
      <c r="AA335" s="31"/>
      <c r="AB335" s="31"/>
      <c r="AE335" s="31"/>
    </row>
    <row r="336" spans="22:31" ht="12.5">
      <c r="V336" s="31"/>
      <c r="W336" s="31"/>
      <c r="X336" s="31"/>
      <c r="Y336" s="31"/>
      <c r="Z336" s="31"/>
      <c r="AA336" s="31"/>
      <c r="AB336" s="31"/>
      <c r="AE336" s="31"/>
    </row>
    <row r="337" spans="22:31" ht="12.5">
      <c r="V337" s="31"/>
      <c r="W337" s="31"/>
      <c r="X337" s="31"/>
      <c r="Y337" s="31"/>
      <c r="Z337" s="31"/>
      <c r="AA337" s="31"/>
      <c r="AB337" s="31"/>
      <c r="AE337" s="31"/>
    </row>
    <row r="338" spans="22:31" ht="12.5">
      <c r="V338" s="31"/>
      <c r="W338" s="31"/>
      <c r="X338" s="31"/>
      <c r="Y338" s="31"/>
      <c r="Z338" s="31"/>
      <c r="AA338" s="31"/>
      <c r="AB338" s="31"/>
      <c r="AE338" s="31"/>
    </row>
    <row r="339" spans="22:31" ht="12.5">
      <c r="V339" s="31"/>
      <c r="W339" s="31"/>
      <c r="X339" s="31"/>
      <c r="Y339" s="31"/>
      <c r="Z339" s="31"/>
      <c r="AA339" s="31"/>
      <c r="AB339" s="31"/>
      <c r="AE339" s="31"/>
    </row>
    <row r="340" spans="22:31" ht="12.5">
      <c r="V340" s="31"/>
      <c r="W340" s="31"/>
      <c r="X340" s="31"/>
      <c r="Y340" s="31"/>
      <c r="Z340" s="31"/>
      <c r="AA340" s="31"/>
      <c r="AB340" s="31"/>
      <c r="AE340" s="31"/>
    </row>
    <row r="341" spans="22:31" ht="12.5">
      <c r="V341" s="31"/>
      <c r="W341" s="31"/>
      <c r="X341" s="31"/>
      <c r="Y341" s="31"/>
      <c r="Z341" s="31"/>
      <c r="AA341" s="31"/>
      <c r="AB341" s="31"/>
      <c r="AE341" s="31"/>
    </row>
    <row r="342" spans="22:31" ht="12.5">
      <c r="V342" s="31"/>
      <c r="W342" s="31"/>
      <c r="X342" s="31"/>
      <c r="Y342" s="31"/>
      <c r="Z342" s="31"/>
      <c r="AA342" s="31"/>
      <c r="AB342" s="31"/>
      <c r="AE342" s="31"/>
    </row>
    <row r="343" spans="22:31" ht="12.5">
      <c r="V343" s="31"/>
      <c r="W343" s="31"/>
      <c r="X343" s="31"/>
      <c r="Y343" s="31"/>
      <c r="Z343" s="31"/>
      <c r="AA343" s="31"/>
      <c r="AB343" s="31"/>
      <c r="AE343" s="31"/>
    </row>
    <row r="344" spans="22:31" ht="12.5">
      <c r="V344" s="31"/>
      <c r="W344" s="31"/>
      <c r="X344" s="31"/>
      <c r="Y344" s="31"/>
      <c r="Z344" s="31"/>
      <c r="AA344" s="31"/>
      <c r="AB344" s="31"/>
      <c r="AE344" s="31"/>
    </row>
    <row r="345" spans="22:31" ht="12.5">
      <c r="V345" s="31"/>
      <c r="W345" s="31"/>
      <c r="X345" s="31"/>
      <c r="Y345" s="31"/>
      <c r="Z345" s="31"/>
      <c r="AA345" s="31"/>
      <c r="AB345" s="31"/>
      <c r="AE345" s="31"/>
    </row>
    <row r="346" spans="22:31" ht="12.5">
      <c r="V346" s="31"/>
      <c r="W346" s="31"/>
      <c r="X346" s="31"/>
      <c r="Y346" s="31"/>
      <c r="Z346" s="31"/>
      <c r="AA346" s="31"/>
      <c r="AB346" s="31"/>
      <c r="AE346" s="31"/>
    </row>
    <row r="347" spans="22:31" ht="12.5">
      <c r="V347" s="31"/>
      <c r="W347" s="31"/>
      <c r="X347" s="31"/>
      <c r="Y347" s="31"/>
      <c r="Z347" s="31"/>
      <c r="AA347" s="31"/>
      <c r="AB347" s="31"/>
      <c r="AE347" s="31"/>
    </row>
    <row r="348" spans="22:31" ht="12.5">
      <c r="V348" s="31"/>
      <c r="W348" s="31"/>
      <c r="X348" s="31"/>
      <c r="Y348" s="31"/>
      <c r="Z348" s="31"/>
      <c r="AA348" s="31"/>
      <c r="AB348" s="31"/>
      <c r="AE348" s="31"/>
    </row>
    <row r="349" spans="22:31" ht="12.5">
      <c r="V349" s="31"/>
      <c r="W349" s="31"/>
      <c r="X349" s="31"/>
      <c r="Y349" s="31"/>
      <c r="Z349" s="31"/>
      <c r="AA349" s="31"/>
      <c r="AB349" s="31"/>
      <c r="AE349" s="31"/>
    </row>
    <row r="350" spans="22:31" ht="12.5">
      <c r="V350" s="31"/>
      <c r="W350" s="31"/>
      <c r="X350" s="31"/>
      <c r="Y350" s="31"/>
      <c r="Z350" s="31"/>
      <c r="AA350" s="31"/>
      <c r="AB350" s="31"/>
      <c r="AE350" s="31"/>
    </row>
    <row r="351" spans="22:31" ht="12.5">
      <c r="V351" s="31"/>
      <c r="W351" s="31"/>
      <c r="X351" s="31"/>
      <c r="Y351" s="31"/>
      <c r="Z351" s="31"/>
      <c r="AA351" s="31"/>
      <c r="AB351" s="31"/>
      <c r="AE351" s="31"/>
    </row>
    <row r="352" spans="22:31" ht="12.5">
      <c r="V352" s="31"/>
      <c r="W352" s="31"/>
      <c r="X352" s="31"/>
      <c r="Y352" s="31"/>
      <c r="Z352" s="31"/>
      <c r="AA352" s="31"/>
      <c r="AB352" s="31"/>
      <c r="AE352" s="31"/>
    </row>
    <row r="353" spans="22:31" ht="12.5">
      <c r="V353" s="31"/>
      <c r="W353" s="31"/>
      <c r="X353" s="31"/>
      <c r="Y353" s="31"/>
      <c r="Z353" s="31"/>
      <c r="AA353" s="31"/>
      <c r="AB353" s="31"/>
      <c r="AE353" s="31"/>
    </row>
    <row r="354" spans="22:31" ht="12.5">
      <c r="V354" s="31"/>
      <c r="W354" s="31"/>
      <c r="X354" s="31"/>
      <c r="Y354" s="31"/>
      <c r="Z354" s="31"/>
      <c r="AA354" s="31"/>
      <c r="AB354" s="31"/>
      <c r="AE354" s="31"/>
    </row>
    <row r="355" spans="22:31" ht="12.5">
      <c r="V355" s="31"/>
      <c r="W355" s="31"/>
      <c r="X355" s="31"/>
      <c r="Y355" s="31"/>
      <c r="Z355" s="31"/>
      <c r="AA355" s="31"/>
      <c r="AB355" s="31"/>
      <c r="AE355" s="31"/>
    </row>
    <row r="356" spans="22:31" ht="12.5">
      <c r="V356" s="31"/>
      <c r="W356" s="31"/>
      <c r="X356" s="31"/>
      <c r="Y356" s="31"/>
      <c r="Z356" s="31"/>
      <c r="AA356" s="31"/>
      <c r="AB356" s="31"/>
      <c r="AE356" s="31"/>
    </row>
    <row r="357" spans="22:31" ht="12.5">
      <c r="V357" s="31"/>
      <c r="W357" s="31"/>
      <c r="X357" s="31"/>
      <c r="Y357" s="31"/>
      <c r="Z357" s="31"/>
      <c r="AA357" s="31"/>
      <c r="AB357" s="31"/>
      <c r="AE357" s="31"/>
    </row>
    <row r="358" spans="22:31" ht="12.5">
      <c r="V358" s="31"/>
      <c r="W358" s="31"/>
      <c r="X358" s="31"/>
      <c r="Y358" s="31"/>
      <c r="Z358" s="31"/>
      <c r="AA358" s="31"/>
      <c r="AB358" s="31"/>
      <c r="AE358" s="31"/>
    </row>
    <row r="359" spans="22:31" ht="12.5">
      <c r="V359" s="31"/>
      <c r="W359" s="31"/>
      <c r="X359" s="31"/>
      <c r="Y359" s="31"/>
      <c r="Z359" s="31"/>
      <c r="AA359" s="31"/>
      <c r="AB359" s="31"/>
      <c r="AE359" s="31"/>
    </row>
    <row r="360" spans="22:31" ht="12.5">
      <c r="V360" s="31"/>
      <c r="W360" s="31"/>
      <c r="X360" s="31"/>
      <c r="Y360" s="31"/>
      <c r="Z360" s="31"/>
      <c r="AA360" s="31"/>
      <c r="AB360" s="31"/>
      <c r="AE360" s="31"/>
    </row>
    <row r="361" spans="22:31" ht="12.5">
      <c r="V361" s="31"/>
      <c r="W361" s="31"/>
      <c r="X361" s="31"/>
      <c r="Y361" s="31"/>
      <c r="Z361" s="31"/>
      <c r="AA361" s="31"/>
      <c r="AB361" s="31"/>
      <c r="AE361" s="31"/>
    </row>
    <row r="362" spans="22:31" ht="12.5">
      <c r="V362" s="31"/>
      <c r="W362" s="31"/>
      <c r="X362" s="31"/>
      <c r="Y362" s="31"/>
      <c r="Z362" s="31"/>
      <c r="AA362" s="31"/>
      <c r="AB362" s="31"/>
      <c r="AE362" s="31"/>
    </row>
    <row r="363" spans="22:31" ht="12.5">
      <c r="V363" s="31"/>
      <c r="W363" s="31"/>
      <c r="X363" s="31"/>
      <c r="Y363" s="31"/>
      <c r="Z363" s="31"/>
      <c r="AA363" s="31"/>
      <c r="AB363" s="31"/>
      <c r="AE363" s="31"/>
    </row>
    <row r="364" spans="22:31" ht="12.5">
      <c r="V364" s="31"/>
      <c r="W364" s="31"/>
      <c r="X364" s="31"/>
      <c r="Y364" s="31"/>
      <c r="Z364" s="31"/>
      <c r="AA364" s="31"/>
      <c r="AB364" s="31"/>
      <c r="AE364" s="31"/>
    </row>
    <row r="365" spans="22:31" ht="12.5">
      <c r="V365" s="31"/>
      <c r="W365" s="31"/>
      <c r="X365" s="31"/>
      <c r="Y365" s="31"/>
      <c r="Z365" s="31"/>
      <c r="AA365" s="31"/>
      <c r="AB365" s="31"/>
      <c r="AE365" s="31"/>
    </row>
    <row r="366" spans="22:31" ht="12.5">
      <c r="V366" s="31"/>
      <c r="W366" s="31"/>
      <c r="X366" s="31"/>
      <c r="Y366" s="31"/>
      <c r="Z366" s="31"/>
      <c r="AA366" s="31"/>
      <c r="AB366" s="31"/>
      <c r="AE366" s="31"/>
    </row>
    <row r="367" spans="22:31" ht="12.5">
      <c r="V367" s="31"/>
      <c r="W367" s="31"/>
      <c r="X367" s="31"/>
      <c r="Y367" s="31"/>
      <c r="Z367" s="31"/>
      <c r="AA367" s="31"/>
      <c r="AB367" s="31"/>
      <c r="AE367" s="31"/>
    </row>
    <row r="368" spans="22:31" ht="12.5">
      <c r="V368" s="31"/>
      <c r="W368" s="31"/>
      <c r="X368" s="31"/>
      <c r="Y368" s="31"/>
      <c r="Z368" s="31"/>
      <c r="AA368" s="31"/>
      <c r="AB368" s="31"/>
      <c r="AE368" s="31"/>
    </row>
    <row r="369" spans="22:31" ht="12.5">
      <c r="V369" s="31"/>
      <c r="W369" s="31"/>
      <c r="X369" s="31"/>
      <c r="Y369" s="31"/>
      <c r="Z369" s="31"/>
      <c r="AA369" s="31"/>
      <c r="AB369" s="31"/>
      <c r="AE369" s="31"/>
    </row>
    <row r="370" spans="22:31" ht="12.5">
      <c r="V370" s="31"/>
      <c r="W370" s="31"/>
      <c r="X370" s="31"/>
      <c r="Y370" s="31"/>
      <c r="Z370" s="31"/>
      <c r="AA370" s="31"/>
      <c r="AB370" s="31"/>
      <c r="AE370" s="31"/>
    </row>
    <row r="371" spans="22:31" ht="12.5">
      <c r="V371" s="31"/>
      <c r="W371" s="31"/>
      <c r="X371" s="31"/>
      <c r="Y371" s="31"/>
      <c r="Z371" s="31"/>
      <c r="AA371" s="31"/>
      <c r="AB371" s="31"/>
      <c r="AE371" s="31"/>
    </row>
    <row r="372" spans="22:31" ht="12.5">
      <c r="V372" s="31"/>
      <c r="W372" s="31"/>
      <c r="X372" s="31"/>
      <c r="Y372" s="31"/>
      <c r="Z372" s="31"/>
      <c r="AA372" s="31"/>
      <c r="AB372" s="31"/>
      <c r="AE372" s="31"/>
    </row>
    <row r="373" spans="22:31" ht="12.5">
      <c r="V373" s="31"/>
      <c r="W373" s="31"/>
      <c r="X373" s="31"/>
      <c r="Y373" s="31"/>
      <c r="Z373" s="31"/>
      <c r="AA373" s="31"/>
      <c r="AB373" s="31"/>
      <c r="AE373" s="31"/>
    </row>
    <row r="374" spans="22:31" ht="12.5">
      <c r="V374" s="31"/>
      <c r="W374" s="31"/>
      <c r="X374" s="31"/>
      <c r="Y374" s="31"/>
      <c r="Z374" s="31"/>
      <c r="AA374" s="31"/>
      <c r="AB374" s="31"/>
      <c r="AE374" s="31"/>
    </row>
    <row r="375" spans="22:31" ht="12.5">
      <c r="V375" s="12"/>
      <c r="W375" s="12"/>
      <c r="X375" s="12"/>
      <c r="Y375" s="12"/>
      <c r="Z375" s="12"/>
      <c r="AA375" s="12"/>
      <c r="AB375" s="12"/>
      <c r="AE375" s="12"/>
    </row>
    <row r="376" spans="22:31" ht="12.5">
      <c r="V376" s="31"/>
      <c r="W376" s="31"/>
      <c r="X376" s="31"/>
      <c r="Y376" s="31"/>
      <c r="Z376" s="31"/>
      <c r="AA376" s="31"/>
      <c r="AB376" s="31"/>
      <c r="AE376" s="31"/>
    </row>
    <row r="377" spans="22:31" ht="12.5">
      <c r="V377" s="31"/>
      <c r="W377" s="31"/>
      <c r="X377" s="31"/>
      <c r="Y377" s="31"/>
      <c r="Z377" s="31"/>
      <c r="AA377" s="31"/>
      <c r="AB377" s="31"/>
      <c r="AE377" s="31"/>
    </row>
    <row r="378" spans="22:31" ht="12.5">
      <c r="V378" s="31"/>
      <c r="W378" s="31"/>
      <c r="X378" s="31"/>
      <c r="Y378" s="31"/>
      <c r="Z378" s="31"/>
      <c r="AA378" s="31"/>
      <c r="AB378" s="31"/>
      <c r="AE378" s="31"/>
    </row>
    <row r="379" spans="22:31" ht="12.5">
      <c r="V379" s="31"/>
      <c r="W379" s="31"/>
      <c r="X379" s="31"/>
      <c r="Y379" s="31"/>
      <c r="Z379" s="31"/>
      <c r="AA379" s="31"/>
      <c r="AB379" s="31"/>
      <c r="AE379" s="31"/>
    </row>
    <row r="380" spans="22:31" ht="12.5">
      <c r="V380" s="31"/>
      <c r="W380" s="31"/>
      <c r="X380" s="31"/>
      <c r="Y380" s="31"/>
      <c r="Z380" s="31"/>
      <c r="AA380" s="31"/>
      <c r="AB380" s="31"/>
      <c r="AE380" s="31"/>
    </row>
    <row r="381" spans="22:31" ht="12.5">
      <c r="V381" s="31"/>
      <c r="W381" s="31"/>
      <c r="X381" s="31"/>
      <c r="Y381" s="31"/>
      <c r="Z381" s="31"/>
      <c r="AA381" s="31"/>
      <c r="AB381" s="31"/>
      <c r="AE381" s="31"/>
    </row>
    <row r="382" spans="22:31" ht="12.5">
      <c r="V382" s="31"/>
      <c r="W382" s="31"/>
      <c r="X382" s="31"/>
      <c r="Y382" s="31"/>
      <c r="Z382" s="31"/>
      <c r="AA382" s="31"/>
      <c r="AB382" s="31"/>
      <c r="AE382" s="31"/>
    </row>
    <row r="383" spans="22:31" ht="12.5">
      <c r="V383" s="31"/>
      <c r="W383" s="31"/>
      <c r="X383" s="31"/>
      <c r="Y383" s="31"/>
      <c r="Z383" s="31"/>
      <c r="AA383" s="31"/>
      <c r="AB383" s="31"/>
      <c r="AE383" s="31"/>
    </row>
    <row r="384" spans="22:31" ht="12.5">
      <c r="V384" s="31"/>
      <c r="W384" s="31"/>
      <c r="X384" s="31"/>
      <c r="Y384" s="31"/>
      <c r="Z384" s="31"/>
      <c r="AA384" s="31"/>
      <c r="AB384" s="31"/>
      <c r="AE384" s="31"/>
    </row>
    <row r="385" spans="22:31" ht="12.5">
      <c r="V385" s="31"/>
      <c r="W385" s="31"/>
      <c r="X385" s="31"/>
      <c r="Y385" s="31"/>
      <c r="Z385" s="31"/>
      <c r="AA385" s="31"/>
      <c r="AB385" s="31"/>
      <c r="AE385" s="31"/>
    </row>
    <row r="386" spans="22:31" ht="12.5">
      <c r="V386" s="31"/>
      <c r="W386" s="31"/>
      <c r="X386" s="31"/>
      <c r="Y386" s="31"/>
      <c r="Z386" s="31"/>
      <c r="AA386" s="31"/>
      <c r="AB386" s="31"/>
      <c r="AE386" s="31"/>
    </row>
    <row r="387" spans="22:31" ht="12.5">
      <c r="V387" s="31"/>
      <c r="W387" s="31"/>
      <c r="X387" s="31"/>
      <c r="Y387" s="31"/>
      <c r="Z387" s="31"/>
      <c r="AA387" s="31"/>
      <c r="AB387" s="31"/>
      <c r="AE387" s="31"/>
    </row>
    <row r="388" spans="22:31" ht="12.5">
      <c r="V388" s="31"/>
      <c r="W388" s="31"/>
      <c r="X388" s="31"/>
      <c r="Y388" s="31"/>
      <c r="Z388" s="31"/>
      <c r="AA388" s="31"/>
      <c r="AB388" s="31"/>
      <c r="AE388" s="31"/>
    </row>
    <row r="389" spans="22:31" ht="12.5">
      <c r="V389" s="31"/>
      <c r="W389" s="31"/>
      <c r="X389" s="31"/>
      <c r="Y389" s="31"/>
      <c r="Z389" s="31"/>
      <c r="AA389" s="31"/>
      <c r="AB389" s="31"/>
      <c r="AE389" s="31"/>
    </row>
    <row r="390" spans="22:31" ht="12.5">
      <c r="V390" s="31"/>
      <c r="W390" s="31"/>
      <c r="X390" s="31"/>
      <c r="Y390" s="31"/>
      <c r="Z390" s="31"/>
      <c r="AA390" s="31"/>
      <c r="AB390" s="31"/>
      <c r="AE390" s="31"/>
    </row>
    <row r="391" spans="22:31" ht="12.5">
      <c r="V391" s="31"/>
      <c r="W391" s="31"/>
      <c r="X391" s="31"/>
      <c r="Y391" s="31"/>
      <c r="Z391" s="31"/>
      <c r="AA391" s="31"/>
      <c r="AB391" s="31"/>
      <c r="AE391" s="31"/>
    </row>
    <row r="392" spans="22:31" ht="12.5">
      <c r="V392" s="31"/>
      <c r="W392" s="31"/>
      <c r="X392" s="31"/>
      <c r="Y392" s="31"/>
      <c r="Z392" s="31"/>
      <c r="AA392" s="31"/>
      <c r="AB392" s="31"/>
      <c r="AE392" s="31"/>
    </row>
    <row r="393" spans="22:31" ht="12.5">
      <c r="V393" s="31"/>
      <c r="W393" s="31"/>
      <c r="X393" s="31"/>
      <c r="Y393" s="31"/>
      <c r="Z393" s="31"/>
      <c r="AA393" s="31"/>
      <c r="AB393" s="31"/>
      <c r="AE393" s="31"/>
    </row>
    <row r="394" spans="22:31" ht="12.5">
      <c r="V394" s="31"/>
      <c r="W394" s="31"/>
      <c r="X394" s="31"/>
      <c r="Y394" s="31"/>
      <c r="Z394" s="31"/>
      <c r="AA394" s="31"/>
      <c r="AB394" s="31"/>
      <c r="AE394" s="31"/>
    </row>
    <row r="395" spans="22:31" ht="12.5">
      <c r="V395" s="31"/>
      <c r="W395" s="31"/>
      <c r="X395" s="31"/>
      <c r="Y395" s="31"/>
      <c r="Z395" s="31"/>
      <c r="AA395" s="31"/>
      <c r="AB395" s="31"/>
      <c r="AE395" s="31"/>
    </row>
    <row r="396" spans="22:31" ht="12.5">
      <c r="V396" s="31"/>
      <c r="W396" s="31"/>
      <c r="X396" s="31"/>
      <c r="Y396" s="31"/>
      <c r="Z396" s="31"/>
      <c r="AA396" s="31"/>
      <c r="AB396" s="31"/>
      <c r="AE396" s="31"/>
    </row>
    <row r="397" spans="22:31" ht="12.5">
      <c r="V397" s="31"/>
      <c r="W397" s="31"/>
      <c r="X397" s="31"/>
      <c r="Y397" s="31"/>
      <c r="Z397" s="31"/>
      <c r="AA397" s="31"/>
      <c r="AB397" s="31"/>
      <c r="AE397" s="31"/>
    </row>
    <row r="398" spans="22:31" ht="12.5">
      <c r="V398" s="31"/>
      <c r="W398" s="31"/>
      <c r="X398" s="31"/>
      <c r="Y398" s="31"/>
      <c r="Z398" s="31"/>
      <c r="AA398" s="31"/>
      <c r="AB398" s="31"/>
      <c r="AE398" s="31"/>
    </row>
    <row r="399" spans="22:31" ht="12.5">
      <c r="V399" s="31"/>
      <c r="W399" s="31"/>
      <c r="X399" s="31"/>
      <c r="Y399" s="31"/>
      <c r="Z399" s="31"/>
      <c r="AA399" s="31"/>
      <c r="AB399" s="31"/>
      <c r="AE399" s="31"/>
    </row>
    <row r="400" spans="22:31" ht="12.5">
      <c r="V400" s="31"/>
      <c r="W400" s="31"/>
      <c r="X400" s="31"/>
      <c r="Y400" s="31"/>
      <c r="Z400" s="31"/>
      <c r="AA400" s="31"/>
      <c r="AB400" s="31"/>
      <c r="AE400" s="31"/>
    </row>
    <row r="401" spans="22:31" ht="12.5">
      <c r="V401" s="31"/>
      <c r="W401" s="31"/>
      <c r="X401" s="31"/>
      <c r="Y401" s="31"/>
      <c r="Z401" s="31"/>
      <c r="AA401" s="31"/>
      <c r="AB401" s="31"/>
      <c r="AE401" s="31"/>
    </row>
    <row r="402" spans="22:31" ht="12.5">
      <c r="V402" s="31"/>
      <c r="W402" s="31"/>
      <c r="X402" s="31"/>
      <c r="Y402" s="31"/>
      <c r="Z402" s="31"/>
      <c r="AA402" s="31"/>
      <c r="AB402" s="31"/>
      <c r="AE402" s="31"/>
    </row>
    <row r="403" spans="22:31" ht="12.5">
      <c r="V403" s="31"/>
      <c r="W403" s="31"/>
      <c r="X403" s="31"/>
      <c r="Y403" s="31"/>
      <c r="Z403" s="31"/>
      <c r="AA403" s="31"/>
      <c r="AB403" s="31"/>
      <c r="AE403" s="31"/>
    </row>
    <row r="404" spans="22:31" ht="12.5">
      <c r="V404" s="31"/>
      <c r="W404" s="31"/>
      <c r="X404" s="31"/>
      <c r="Y404" s="31"/>
      <c r="Z404" s="31"/>
      <c r="AA404" s="31"/>
      <c r="AB404" s="31"/>
      <c r="AE404" s="31"/>
    </row>
    <row r="405" spans="22:31" ht="12.5">
      <c r="V405" s="31"/>
      <c r="W405" s="31"/>
      <c r="X405" s="31"/>
      <c r="Y405" s="31"/>
      <c r="Z405" s="31"/>
      <c r="AA405" s="31"/>
      <c r="AB405" s="31"/>
      <c r="AE405" s="31"/>
    </row>
    <row r="406" spans="22:31" ht="12.5">
      <c r="V406" s="31"/>
      <c r="W406" s="31"/>
      <c r="X406" s="31"/>
      <c r="Y406" s="31"/>
      <c r="Z406" s="31"/>
      <c r="AA406" s="31"/>
      <c r="AB406" s="31"/>
      <c r="AE406" s="31"/>
    </row>
    <row r="407" spans="22:31" ht="12.5">
      <c r="V407" s="31"/>
      <c r="W407" s="31"/>
      <c r="X407" s="31"/>
      <c r="Y407" s="31"/>
      <c r="Z407" s="31"/>
      <c r="AA407" s="31"/>
      <c r="AB407" s="31"/>
      <c r="AE407" s="31"/>
    </row>
    <row r="408" spans="22:31" ht="12.5">
      <c r="V408" s="31"/>
      <c r="W408" s="31"/>
      <c r="X408" s="31"/>
      <c r="Y408" s="31"/>
      <c r="Z408" s="31"/>
      <c r="AA408" s="31"/>
      <c r="AB408" s="31"/>
      <c r="AE408" s="31"/>
    </row>
    <row r="409" spans="22:31" ht="12.5">
      <c r="V409" s="31"/>
      <c r="W409" s="31"/>
      <c r="X409" s="31"/>
      <c r="Y409" s="31"/>
      <c r="Z409" s="31"/>
      <c r="AA409" s="31"/>
      <c r="AB409" s="31"/>
      <c r="AE409" s="31"/>
    </row>
    <row r="410" spans="22:31" ht="12.5">
      <c r="V410" s="31"/>
      <c r="W410" s="31"/>
      <c r="X410" s="31"/>
      <c r="Y410" s="31"/>
      <c r="Z410" s="31"/>
      <c r="AA410" s="31"/>
      <c r="AB410" s="31"/>
      <c r="AE410" s="31"/>
    </row>
    <row r="411" spans="22:31" ht="12.5">
      <c r="V411" s="31"/>
      <c r="W411" s="31"/>
      <c r="X411" s="31"/>
      <c r="Y411" s="31"/>
      <c r="Z411" s="31"/>
      <c r="AA411" s="31"/>
      <c r="AB411" s="31"/>
      <c r="AE411" s="31"/>
    </row>
    <row r="412" spans="22:31" ht="12.5">
      <c r="V412" s="31"/>
      <c r="W412" s="31"/>
      <c r="X412" s="31"/>
      <c r="Y412" s="31"/>
      <c r="Z412" s="31"/>
      <c r="AA412" s="31"/>
      <c r="AB412" s="31"/>
      <c r="AE412" s="31"/>
    </row>
    <row r="413" spans="22:31" ht="12.5">
      <c r="V413" s="31"/>
      <c r="W413" s="31"/>
      <c r="X413" s="31"/>
      <c r="Y413" s="31"/>
      <c r="Z413" s="31"/>
      <c r="AA413" s="31"/>
      <c r="AB413" s="31"/>
      <c r="AE413" s="31"/>
    </row>
    <row r="414" spans="22:31" ht="12.5">
      <c r="V414" s="31"/>
      <c r="W414" s="31"/>
      <c r="X414" s="31"/>
      <c r="Y414" s="31"/>
      <c r="Z414" s="31"/>
      <c r="AA414" s="31"/>
      <c r="AB414" s="31"/>
      <c r="AE414" s="31"/>
    </row>
    <row r="415" spans="22:31" ht="12.5">
      <c r="V415" s="31"/>
      <c r="W415" s="31"/>
      <c r="X415" s="31"/>
      <c r="Y415" s="31"/>
      <c r="Z415" s="31"/>
      <c r="AA415" s="31"/>
      <c r="AB415" s="31"/>
      <c r="AE415" s="31"/>
    </row>
    <row r="416" spans="22:31" ht="12.5">
      <c r="V416" s="31"/>
      <c r="W416" s="31"/>
      <c r="X416" s="31"/>
      <c r="Y416" s="31"/>
      <c r="Z416" s="31"/>
      <c r="AA416" s="31"/>
      <c r="AB416" s="31"/>
      <c r="AE416" s="31"/>
    </row>
    <row r="417" spans="22:31" ht="12.5">
      <c r="V417" s="31"/>
      <c r="W417" s="31"/>
      <c r="X417" s="31"/>
      <c r="Y417" s="31"/>
      <c r="Z417" s="31"/>
      <c r="AA417" s="31"/>
      <c r="AB417" s="31"/>
      <c r="AE417" s="31"/>
    </row>
    <row r="418" spans="22:31" ht="12.5">
      <c r="V418" s="31"/>
      <c r="W418" s="31"/>
      <c r="X418" s="31"/>
      <c r="Y418" s="31"/>
      <c r="Z418" s="31"/>
      <c r="AA418" s="31"/>
      <c r="AB418" s="31"/>
      <c r="AE418" s="31"/>
    </row>
    <row r="419" spans="22:31" ht="12.5">
      <c r="V419" s="31"/>
      <c r="W419" s="31"/>
      <c r="X419" s="31"/>
      <c r="Y419" s="31"/>
      <c r="Z419" s="31"/>
      <c r="AA419" s="31"/>
      <c r="AB419" s="31"/>
      <c r="AE419" s="31"/>
    </row>
    <row r="420" spans="22:31" ht="12.5">
      <c r="V420" s="31"/>
      <c r="W420" s="31"/>
      <c r="X420" s="31"/>
      <c r="Y420" s="31"/>
      <c r="Z420" s="31"/>
      <c r="AA420" s="31"/>
      <c r="AB420" s="31"/>
      <c r="AE420" s="31"/>
    </row>
    <row r="421" spans="22:31" ht="12.5">
      <c r="V421" s="31"/>
      <c r="W421" s="31"/>
      <c r="X421" s="31"/>
      <c r="Y421" s="31"/>
      <c r="Z421" s="31"/>
      <c r="AA421" s="31"/>
      <c r="AB421" s="31"/>
      <c r="AE421" s="31"/>
    </row>
    <row r="422" spans="22:31" ht="12.5">
      <c r="V422" s="31"/>
      <c r="W422" s="31"/>
      <c r="X422" s="31"/>
      <c r="Y422" s="31"/>
      <c r="Z422" s="31"/>
      <c r="AA422" s="31"/>
      <c r="AB422" s="31"/>
      <c r="AE422" s="31"/>
    </row>
    <row r="423" spans="22:31" ht="12.5">
      <c r="V423" s="31"/>
      <c r="W423" s="31"/>
      <c r="X423" s="31"/>
      <c r="Y423" s="31"/>
      <c r="Z423" s="31"/>
      <c r="AA423" s="31"/>
      <c r="AB423" s="31"/>
      <c r="AE423" s="31"/>
    </row>
    <row r="424" spans="22:31" ht="12.5">
      <c r="V424" s="31"/>
      <c r="W424" s="31"/>
      <c r="X424" s="31"/>
      <c r="Y424" s="31"/>
      <c r="Z424" s="31"/>
      <c r="AA424" s="31"/>
      <c r="AB424" s="31"/>
      <c r="AE424" s="31"/>
    </row>
    <row r="425" spans="22:31" ht="12.5">
      <c r="V425" s="31"/>
      <c r="W425" s="31"/>
      <c r="X425" s="31"/>
      <c r="Y425" s="31"/>
      <c r="Z425" s="31"/>
      <c r="AA425" s="31"/>
      <c r="AB425" s="31"/>
      <c r="AE425" s="31"/>
    </row>
    <row r="426" spans="22:31" ht="12.5">
      <c r="V426" s="31"/>
      <c r="W426" s="31"/>
      <c r="X426" s="31"/>
      <c r="Y426" s="31"/>
      <c r="Z426" s="31"/>
      <c r="AA426" s="31"/>
      <c r="AB426" s="31"/>
      <c r="AE426" s="31"/>
    </row>
    <row r="427" spans="22:31" ht="12.5">
      <c r="V427" s="31"/>
      <c r="W427" s="31"/>
      <c r="X427" s="31"/>
      <c r="Y427" s="31"/>
      <c r="Z427" s="31"/>
      <c r="AA427" s="31"/>
      <c r="AB427" s="31"/>
      <c r="AE427" s="31"/>
    </row>
    <row r="428" spans="22:31" ht="12.5">
      <c r="V428" s="31"/>
      <c r="W428" s="31"/>
      <c r="X428" s="31"/>
      <c r="Y428" s="31"/>
      <c r="Z428" s="31"/>
      <c r="AA428" s="31"/>
      <c r="AB428" s="31"/>
      <c r="AE428" s="31"/>
    </row>
    <row r="429" spans="22:31" ht="12.5">
      <c r="V429" s="31"/>
      <c r="W429" s="31"/>
      <c r="X429" s="31"/>
      <c r="Y429" s="31"/>
      <c r="Z429" s="31"/>
      <c r="AA429" s="31"/>
      <c r="AB429" s="31"/>
      <c r="AE429" s="31"/>
    </row>
    <row r="430" spans="22:31" ht="12.5">
      <c r="V430" s="31"/>
      <c r="W430" s="31"/>
      <c r="X430" s="31"/>
      <c r="Y430" s="31"/>
      <c r="Z430" s="31"/>
      <c r="AA430" s="31"/>
      <c r="AB430" s="31"/>
      <c r="AE430" s="31"/>
    </row>
    <row r="431" spans="22:31" ht="12.5">
      <c r="V431" s="31"/>
      <c r="W431" s="31"/>
      <c r="X431" s="31"/>
      <c r="Y431" s="31"/>
      <c r="Z431" s="31"/>
      <c r="AA431" s="31"/>
      <c r="AB431" s="31"/>
      <c r="AE431" s="31"/>
    </row>
    <row r="432" spans="22:31" ht="12.5">
      <c r="V432" s="31"/>
      <c r="W432" s="31"/>
      <c r="X432" s="31"/>
      <c r="Y432" s="31"/>
      <c r="Z432" s="31"/>
      <c r="AA432" s="31"/>
      <c r="AB432" s="31"/>
      <c r="AE432" s="31"/>
    </row>
    <row r="433" spans="22:31" ht="12.5">
      <c r="V433" s="31"/>
      <c r="W433" s="31"/>
      <c r="X433" s="31"/>
      <c r="Y433" s="31"/>
      <c r="Z433" s="31"/>
      <c r="AA433" s="31"/>
      <c r="AB433" s="31"/>
      <c r="AE433" s="31"/>
    </row>
    <row r="434" spans="22:31" ht="12.5">
      <c r="V434" s="31"/>
      <c r="W434" s="31"/>
      <c r="X434" s="31"/>
      <c r="Y434" s="31"/>
      <c r="Z434" s="31"/>
      <c r="AA434" s="31"/>
      <c r="AB434" s="31"/>
      <c r="AE434" s="31"/>
    </row>
    <row r="435" spans="22:31" ht="12.5">
      <c r="V435" s="31"/>
      <c r="W435" s="31"/>
      <c r="X435" s="31"/>
      <c r="Y435" s="31"/>
      <c r="Z435" s="31"/>
      <c r="AA435" s="31"/>
      <c r="AB435" s="31"/>
      <c r="AE435" s="31"/>
    </row>
    <row r="436" spans="22:31" ht="12.5">
      <c r="V436" s="31"/>
      <c r="W436" s="31"/>
      <c r="X436" s="31"/>
      <c r="Y436" s="31"/>
      <c r="Z436" s="31"/>
      <c r="AA436" s="31"/>
      <c r="AB436" s="31"/>
      <c r="AE436" s="31"/>
    </row>
    <row r="437" spans="22:31" ht="12.5">
      <c r="V437" s="31"/>
      <c r="W437" s="31"/>
      <c r="X437" s="31"/>
      <c r="Y437" s="31"/>
      <c r="Z437" s="31"/>
      <c r="AA437" s="31"/>
      <c r="AB437" s="31"/>
      <c r="AE437" s="31"/>
    </row>
    <row r="438" spans="22:31" ht="12.5">
      <c r="V438" s="31"/>
      <c r="W438" s="31"/>
      <c r="X438" s="31"/>
      <c r="Y438" s="31"/>
      <c r="Z438" s="31"/>
      <c r="AA438" s="31"/>
      <c r="AB438" s="31"/>
      <c r="AE438" s="31"/>
    </row>
    <row r="439" spans="22:31" ht="12.5">
      <c r="V439" s="31"/>
      <c r="W439" s="31"/>
      <c r="X439" s="31"/>
      <c r="Y439" s="31"/>
      <c r="Z439" s="31"/>
      <c r="AA439" s="31"/>
      <c r="AB439" s="31"/>
      <c r="AE439" s="31"/>
    </row>
    <row r="440" spans="22:31" ht="12.5">
      <c r="V440" s="31"/>
      <c r="W440" s="31"/>
      <c r="X440" s="31"/>
      <c r="Y440" s="31"/>
      <c r="Z440" s="31"/>
      <c r="AA440" s="31"/>
      <c r="AB440" s="31"/>
      <c r="AE440" s="31"/>
    </row>
    <row r="441" spans="22:31" ht="12.5">
      <c r="V441" s="31"/>
      <c r="W441" s="31"/>
      <c r="X441" s="31"/>
      <c r="Y441" s="31"/>
      <c r="Z441" s="31"/>
      <c r="AA441" s="31"/>
      <c r="AB441" s="31"/>
      <c r="AE441" s="31"/>
    </row>
    <row r="442" spans="22:31" ht="12.5">
      <c r="V442" s="31"/>
      <c r="W442" s="31"/>
      <c r="X442" s="31"/>
      <c r="Y442" s="31"/>
      <c r="Z442" s="31"/>
      <c r="AA442" s="31"/>
      <c r="AB442" s="31"/>
      <c r="AE442" s="31"/>
    </row>
    <row r="443" spans="22:31" ht="12.5">
      <c r="V443" s="31"/>
      <c r="W443" s="31"/>
      <c r="X443" s="31"/>
      <c r="Y443" s="31"/>
      <c r="Z443" s="31"/>
      <c r="AA443" s="31"/>
      <c r="AB443" s="31"/>
      <c r="AE443" s="31"/>
    </row>
    <row r="444" spans="22:31" ht="12.5">
      <c r="V444" s="31"/>
      <c r="W444" s="31"/>
      <c r="X444" s="31"/>
      <c r="Y444" s="31"/>
      <c r="Z444" s="31"/>
      <c r="AA444" s="31"/>
      <c r="AB444" s="31"/>
      <c r="AE444" s="31"/>
    </row>
    <row r="445" spans="22:31" ht="12.5">
      <c r="V445" s="31"/>
      <c r="W445" s="31"/>
      <c r="X445" s="31"/>
      <c r="Y445" s="31"/>
      <c r="Z445" s="31"/>
      <c r="AA445" s="31"/>
      <c r="AB445" s="31"/>
      <c r="AE445" s="31"/>
    </row>
    <row r="446" spans="22:31" ht="12.5">
      <c r="V446" s="31"/>
      <c r="W446" s="31"/>
      <c r="X446" s="31"/>
      <c r="Y446" s="31"/>
      <c r="Z446" s="31"/>
      <c r="AA446" s="31"/>
      <c r="AB446" s="31"/>
      <c r="AE446" s="31"/>
    </row>
    <row r="447" spans="22:31" ht="12.5">
      <c r="V447" s="31"/>
      <c r="W447" s="31"/>
      <c r="X447" s="31"/>
      <c r="Y447" s="31"/>
      <c r="Z447" s="31"/>
      <c r="AA447" s="31"/>
      <c r="AB447" s="31"/>
      <c r="AE447" s="31"/>
    </row>
    <row r="448" spans="22:31" ht="12.5">
      <c r="V448" s="31"/>
      <c r="W448" s="31"/>
      <c r="X448" s="31"/>
      <c r="Y448" s="31"/>
      <c r="Z448" s="31"/>
      <c r="AA448" s="31"/>
      <c r="AB448" s="31"/>
      <c r="AE448" s="31"/>
    </row>
    <row r="449" spans="22:31" ht="12.5">
      <c r="V449" s="31"/>
      <c r="W449" s="31"/>
      <c r="X449" s="31"/>
      <c r="Y449" s="31"/>
      <c r="Z449" s="31"/>
      <c r="AA449" s="31"/>
      <c r="AB449" s="31"/>
      <c r="AE449" s="31"/>
    </row>
    <row r="450" spans="22:31" ht="12.5">
      <c r="V450" s="31"/>
      <c r="W450" s="31"/>
      <c r="X450" s="31"/>
      <c r="Y450" s="31"/>
      <c r="Z450" s="31"/>
      <c r="AA450" s="31"/>
      <c r="AB450" s="31"/>
      <c r="AE450" s="31"/>
    </row>
    <row r="451" spans="22:31" ht="12.5">
      <c r="V451" s="31"/>
      <c r="W451" s="31"/>
      <c r="X451" s="31"/>
      <c r="Y451" s="31"/>
      <c r="Z451" s="31"/>
      <c r="AA451" s="31"/>
      <c r="AB451" s="31"/>
      <c r="AE451" s="31"/>
    </row>
    <row r="452" spans="22:31" ht="12.5">
      <c r="V452" s="31"/>
      <c r="W452" s="31"/>
      <c r="X452" s="31"/>
      <c r="Y452" s="31"/>
      <c r="Z452" s="31"/>
      <c r="AA452" s="31"/>
      <c r="AB452" s="31"/>
      <c r="AE452" s="31"/>
    </row>
    <row r="453" spans="22:31" ht="12.5">
      <c r="V453" s="31"/>
      <c r="W453" s="31"/>
      <c r="X453" s="31"/>
      <c r="Y453" s="31"/>
      <c r="Z453" s="31"/>
      <c r="AA453" s="31"/>
      <c r="AB453" s="31"/>
      <c r="AE453" s="31"/>
    </row>
    <row r="454" spans="22:31" ht="12.5">
      <c r="V454" s="31"/>
      <c r="W454" s="31"/>
      <c r="X454" s="31"/>
      <c r="Y454" s="31"/>
      <c r="Z454" s="31"/>
      <c r="AA454" s="31"/>
      <c r="AB454" s="31"/>
      <c r="AE454" s="31"/>
    </row>
    <row r="455" spans="22:31" ht="12.5">
      <c r="V455" s="31"/>
      <c r="W455" s="31"/>
      <c r="X455" s="31"/>
      <c r="Y455" s="31"/>
      <c r="Z455" s="31"/>
      <c r="AA455" s="31"/>
      <c r="AB455" s="31"/>
      <c r="AE455" s="31"/>
    </row>
    <row r="456" spans="22:31" ht="12.5">
      <c r="V456" s="31"/>
      <c r="W456" s="31"/>
      <c r="X456" s="31"/>
      <c r="Y456" s="31"/>
      <c r="Z456" s="31"/>
      <c r="AA456" s="31"/>
      <c r="AB456" s="31"/>
      <c r="AE456" s="31"/>
    </row>
    <row r="457" spans="22:31" ht="12.5">
      <c r="V457" s="31"/>
      <c r="W457" s="31"/>
      <c r="X457" s="31"/>
      <c r="Y457" s="31"/>
      <c r="Z457" s="31"/>
      <c r="AA457" s="31"/>
      <c r="AB457" s="31"/>
      <c r="AE457" s="31"/>
    </row>
    <row r="458" spans="22:31" ht="12.5">
      <c r="V458" s="31"/>
      <c r="W458" s="31"/>
      <c r="X458" s="31"/>
      <c r="Y458" s="31"/>
      <c r="Z458" s="31"/>
      <c r="AA458" s="31"/>
      <c r="AB458" s="31"/>
      <c r="AE458" s="31"/>
    </row>
    <row r="459" spans="22:31" ht="12.5">
      <c r="V459" s="31"/>
      <c r="W459" s="31"/>
      <c r="X459" s="31"/>
      <c r="Y459" s="31"/>
      <c r="Z459" s="31"/>
      <c r="AA459" s="31"/>
      <c r="AB459" s="31"/>
      <c r="AE459" s="31"/>
    </row>
    <row r="460" spans="22:31" ht="12.5">
      <c r="V460" s="31"/>
      <c r="W460" s="31"/>
      <c r="X460" s="31"/>
      <c r="Y460" s="31"/>
      <c r="Z460" s="31"/>
      <c r="AA460" s="31"/>
      <c r="AB460" s="31"/>
      <c r="AE460" s="31"/>
    </row>
    <row r="461" spans="22:31" ht="12.5">
      <c r="V461" s="31"/>
      <c r="W461" s="31"/>
      <c r="X461" s="31"/>
      <c r="Y461" s="31"/>
      <c r="Z461" s="31"/>
      <c r="AA461" s="31"/>
      <c r="AB461" s="31"/>
      <c r="AE461" s="31"/>
    </row>
    <row r="462" spans="22:31" ht="12.5">
      <c r="V462" s="31"/>
      <c r="W462" s="31"/>
      <c r="X462" s="31"/>
      <c r="Y462" s="31"/>
      <c r="Z462" s="31"/>
      <c r="AA462" s="31"/>
      <c r="AB462" s="31"/>
      <c r="AE462" s="31"/>
    </row>
    <row r="463" spans="22:31" ht="12.5">
      <c r="V463" s="31"/>
      <c r="W463" s="31"/>
      <c r="X463" s="31"/>
      <c r="Y463" s="31"/>
      <c r="Z463" s="31"/>
      <c r="AA463" s="31"/>
      <c r="AB463" s="31"/>
      <c r="AE463" s="31"/>
    </row>
    <row r="464" spans="22:31" ht="12.5">
      <c r="V464" s="31"/>
      <c r="W464" s="31"/>
      <c r="X464" s="31"/>
      <c r="Y464" s="31"/>
      <c r="Z464" s="31"/>
      <c r="AA464" s="31"/>
      <c r="AB464" s="31"/>
      <c r="AE464" s="31"/>
    </row>
    <row r="465" spans="22:31" ht="12.5">
      <c r="V465" s="31"/>
      <c r="W465" s="31"/>
      <c r="X465" s="31"/>
      <c r="Y465" s="31"/>
      <c r="Z465" s="31"/>
      <c r="AA465" s="31"/>
      <c r="AB465" s="31"/>
      <c r="AE465" s="31"/>
    </row>
    <row r="466" spans="22:31" ht="12.5">
      <c r="V466" s="31"/>
      <c r="W466" s="31"/>
      <c r="X466" s="31"/>
      <c r="Y466" s="31"/>
      <c r="Z466" s="31"/>
      <c r="AA466" s="31"/>
      <c r="AB466" s="31"/>
      <c r="AE466" s="31"/>
    </row>
    <row r="467" spans="22:31" ht="12.5">
      <c r="V467" s="31"/>
      <c r="W467" s="31"/>
      <c r="X467" s="31"/>
      <c r="Y467" s="31"/>
      <c r="Z467" s="31"/>
      <c r="AA467" s="31"/>
      <c r="AB467" s="31"/>
      <c r="AE467" s="31"/>
    </row>
    <row r="468" spans="22:31" ht="12.5">
      <c r="V468" s="31"/>
      <c r="W468" s="31"/>
      <c r="X468" s="31"/>
      <c r="Y468" s="31"/>
      <c r="Z468" s="31"/>
      <c r="AA468" s="31"/>
      <c r="AB468" s="31"/>
      <c r="AE468" s="31"/>
    </row>
    <row r="469" spans="22:31" ht="12.5">
      <c r="V469" s="31"/>
      <c r="W469" s="31"/>
      <c r="X469" s="31"/>
      <c r="Y469" s="31"/>
      <c r="Z469" s="31"/>
      <c r="AA469" s="31"/>
      <c r="AB469" s="31"/>
      <c r="AE469" s="31"/>
    </row>
    <row r="470" spans="22:31" ht="12.5">
      <c r="V470" s="31"/>
      <c r="W470" s="31"/>
      <c r="X470" s="31"/>
      <c r="Y470" s="31"/>
      <c r="Z470" s="31"/>
      <c r="AA470" s="31"/>
      <c r="AB470" s="31"/>
      <c r="AE470" s="31"/>
    </row>
    <row r="471" spans="22:31" ht="12.5">
      <c r="V471" s="31"/>
      <c r="W471" s="31"/>
      <c r="X471" s="31"/>
      <c r="Y471" s="31"/>
      <c r="Z471" s="31"/>
      <c r="AA471" s="31"/>
      <c r="AB471" s="31"/>
      <c r="AE471" s="31"/>
    </row>
    <row r="472" spans="22:31" ht="12.5">
      <c r="V472" s="31"/>
      <c r="W472" s="31"/>
      <c r="X472" s="31"/>
      <c r="Y472" s="31"/>
      <c r="Z472" s="31"/>
      <c r="AA472" s="31"/>
      <c r="AB472" s="31"/>
      <c r="AE472" s="31"/>
    </row>
    <row r="473" spans="22:31" ht="12.5">
      <c r="V473" s="31"/>
      <c r="W473" s="31"/>
      <c r="X473" s="31"/>
      <c r="Y473" s="31"/>
      <c r="Z473" s="31"/>
      <c r="AA473" s="31"/>
      <c r="AB473" s="31"/>
      <c r="AE473" s="31"/>
    </row>
    <row r="474" spans="22:31" ht="12.5">
      <c r="V474" s="31"/>
      <c r="W474" s="31"/>
      <c r="X474" s="31"/>
      <c r="Y474" s="31"/>
      <c r="Z474" s="31"/>
      <c r="AA474" s="31"/>
      <c r="AB474" s="31"/>
      <c r="AE474" s="31"/>
    </row>
    <row r="475" spans="22:31" ht="12.5">
      <c r="V475" s="31"/>
      <c r="W475" s="31"/>
      <c r="X475" s="31"/>
      <c r="Y475" s="31"/>
      <c r="Z475" s="31"/>
      <c r="AA475" s="31"/>
      <c r="AB475" s="31"/>
      <c r="AE475" s="31"/>
    </row>
    <row r="476" spans="22:31" ht="12.5">
      <c r="V476" s="31"/>
      <c r="W476" s="31"/>
      <c r="X476" s="31"/>
      <c r="Y476" s="31"/>
      <c r="Z476" s="31"/>
      <c r="AA476" s="31"/>
      <c r="AB476" s="31"/>
      <c r="AE476" s="31"/>
    </row>
    <row r="477" spans="22:31" ht="12.5">
      <c r="V477" s="31"/>
      <c r="W477" s="31"/>
      <c r="X477" s="31"/>
      <c r="Y477" s="31"/>
      <c r="Z477" s="31"/>
      <c r="AA477" s="31"/>
      <c r="AB477" s="31"/>
      <c r="AE477" s="31"/>
    </row>
    <row r="478" spans="22:31" ht="12.5">
      <c r="V478" s="31"/>
      <c r="W478" s="31"/>
      <c r="X478" s="31"/>
      <c r="Y478" s="31"/>
      <c r="Z478" s="31"/>
      <c r="AA478" s="31"/>
      <c r="AB478" s="31"/>
      <c r="AE478" s="31"/>
    </row>
    <row r="479" spans="22:31" ht="12.5">
      <c r="V479" s="31"/>
      <c r="W479" s="31"/>
      <c r="X479" s="31"/>
      <c r="Y479" s="31"/>
      <c r="Z479" s="31"/>
      <c r="AA479" s="31"/>
      <c r="AB479" s="31"/>
      <c r="AE479" s="31"/>
    </row>
    <row r="480" spans="22:31" ht="12.5">
      <c r="V480" s="31"/>
      <c r="W480" s="31"/>
      <c r="X480" s="31"/>
      <c r="Y480" s="31"/>
      <c r="Z480" s="31"/>
      <c r="AA480" s="31"/>
      <c r="AB480" s="31"/>
      <c r="AE480" s="31"/>
    </row>
    <row r="481" spans="22:31" ht="12.5">
      <c r="V481" s="31"/>
      <c r="W481" s="31"/>
      <c r="X481" s="31"/>
      <c r="Y481" s="31"/>
      <c r="Z481" s="31"/>
      <c r="AA481" s="31"/>
      <c r="AB481" s="31"/>
      <c r="AE481" s="31"/>
    </row>
    <row r="482" spans="22:31" ht="12.5">
      <c r="V482" s="31"/>
      <c r="W482" s="31"/>
      <c r="X482" s="31"/>
      <c r="Y482" s="31"/>
      <c r="Z482" s="31"/>
      <c r="AA482" s="31"/>
      <c r="AB482" s="31"/>
      <c r="AE482" s="31"/>
    </row>
    <row r="483" spans="22:31" ht="12.5">
      <c r="V483" s="31"/>
      <c r="W483" s="31"/>
      <c r="X483" s="31"/>
      <c r="Y483" s="31"/>
      <c r="Z483" s="31"/>
      <c r="AA483" s="31"/>
      <c r="AB483" s="31"/>
      <c r="AE483" s="31"/>
    </row>
    <row r="484" spans="22:31" ht="12.5">
      <c r="V484" s="31"/>
      <c r="W484" s="31"/>
      <c r="X484" s="31"/>
      <c r="Y484" s="31"/>
      <c r="Z484" s="31"/>
      <c r="AA484" s="31"/>
      <c r="AB484" s="31"/>
      <c r="AE484" s="31"/>
    </row>
    <row r="485" spans="22:31" ht="12.5">
      <c r="V485" s="31"/>
      <c r="W485" s="31"/>
      <c r="X485" s="31"/>
      <c r="Y485" s="31"/>
      <c r="Z485" s="31"/>
      <c r="AA485" s="31"/>
      <c r="AB485" s="31"/>
      <c r="AE485" s="31"/>
    </row>
    <row r="486" spans="22:31" ht="12.5">
      <c r="V486" s="31"/>
      <c r="W486" s="31"/>
      <c r="X486" s="31"/>
      <c r="Y486" s="31"/>
      <c r="Z486" s="31"/>
      <c r="AA486" s="31"/>
      <c r="AB486" s="31"/>
      <c r="AE486" s="31"/>
    </row>
    <row r="487" spans="22:31" ht="12.5">
      <c r="V487" s="31"/>
      <c r="W487" s="31"/>
      <c r="X487" s="31"/>
      <c r="Y487" s="31"/>
      <c r="Z487" s="31"/>
      <c r="AA487" s="31"/>
      <c r="AB487" s="31"/>
      <c r="AE487" s="31"/>
    </row>
    <row r="488" spans="22:31" ht="12.5">
      <c r="V488" s="31"/>
      <c r="W488" s="31"/>
      <c r="X488" s="31"/>
      <c r="Y488" s="31"/>
      <c r="Z488" s="31"/>
      <c r="AA488" s="31"/>
      <c r="AB488" s="31"/>
      <c r="AE488" s="31"/>
    </row>
    <row r="489" spans="22:31" ht="12.5">
      <c r="V489" s="31"/>
      <c r="W489" s="31"/>
      <c r="X489" s="31"/>
      <c r="Y489" s="31"/>
      <c r="Z489" s="31"/>
      <c r="AA489" s="31"/>
      <c r="AB489" s="31"/>
      <c r="AE489" s="31"/>
    </row>
    <row r="490" spans="22:31" ht="12.5">
      <c r="V490" s="31"/>
      <c r="W490" s="31"/>
      <c r="X490" s="31"/>
      <c r="Y490" s="31"/>
      <c r="Z490" s="31"/>
      <c r="AA490" s="31"/>
      <c r="AB490" s="31"/>
      <c r="AE490" s="31"/>
    </row>
    <row r="491" spans="22:31" ht="12.5">
      <c r="V491" s="31"/>
      <c r="W491" s="31"/>
      <c r="X491" s="31"/>
      <c r="Y491" s="31"/>
      <c r="Z491" s="31"/>
      <c r="AA491" s="31"/>
      <c r="AB491" s="31"/>
      <c r="AE491" s="31"/>
    </row>
    <row r="492" spans="22:31" ht="12.5">
      <c r="V492" s="31"/>
      <c r="W492" s="31"/>
      <c r="X492" s="31"/>
      <c r="Y492" s="31"/>
      <c r="Z492" s="31"/>
      <c r="AA492" s="31"/>
      <c r="AB492" s="31"/>
      <c r="AE492" s="31"/>
    </row>
    <row r="493" spans="22:31" ht="12.5">
      <c r="V493" s="31"/>
      <c r="W493" s="31"/>
      <c r="X493" s="31"/>
      <c r="Y493" s="31"/>
      <c r="Z493" s="31"/>
      <c r="AA493" s="31"/>
      <c r="AB493" s="31"/>
      <c r="AE493" s="31"/>
    </row>
    <row r="494" spans="22:31" ht="12.5">
      <c r="V494" s="31"/>
      <c r="W494" s="31"/>
      <c r="X494" s="31"/>
      <c r="Y494" s="31"/>
      <c r="Z494" s="31"/>
      <c r="AA494" s="31"/>
      <c r="AB494" s="31"/>
      <c r="AE494" s="31"/>
    </row>
    <row r="495" spans="22:31" ht="12.5">
      <c r="V495" s="31"/>
      <c r="W495" s="31"/>
      <c r="X495" s="31"/>
      <c r="Y495" s="31"/>
      <c r="Z495" s="31"/>
      <c r="AA495" s="31"/>
      <c r="AB495" s="31"/>
      <c r="AE495" s="31"/>
    </row>
    <row r="496" spans="22:31" ht="12.5">
      <c r="V496" s="31"/>
      <c r="W496" s="31"/>
      <c r="X496" s="31"/>
      <c r="Y496" s="31"/>
      <c r="Z496" s="31"/>
      <c r="AA496" s="31"/>
      <c r="AB496" s="31"/>
      <c r="AE496" s="31"/>
    </row>
    <row r="497" spans="22:31" ht="12.5">
      <c r="V497" s="31"/>
      <c r="W497" s="31"/>
      <c r="X497" s="31"/>
      <c r="Y497" s="31"/>
      <c r="Z497" s="31"/>
      <c r="AA497" s="31"/>
      <c r="AB497" s="31"/>
      <c r="AE497" s="31"/>
    </row>
    <row r="498" spans="22:31" ht="12.5">
      <c r="V498" s="31"/>
      <c r="W498" s="31"/>
      <c r="X498" s="31"/>
      <c r="Y498" s="31"/>
      <c r="Z498" s="31"/>
      <c r="AA498" s="31"/>
      <c r="AB498" s="31"/>
      <c r="AE498" s="31"/>
    </row>
    <row r="499" spans="22:31" ht="12.5">
      <c r="V499" s="31"/>
      <c r="W499" s="31"/>
      <c r="X499" s="31"/>
      <c r="Y499" s="31"/>
      <c r="Z499" s="31"/>
      <c r="AA499" s="31"/>
      <c r="AB499" s="31"/>
      <c r="AE499" s="31"/>
    </row>
    <row r="500" spans="22:31" ht="12.5">
      <c r="V500" s="31"/>
      <c r="W500" s="31"/>
      <c r="X500" s="31"/>
      <c r="Y500" s="31"/>
      <c r="Z500" s="31"/>
      <c r="AA500" s="31"/>
      <c r="AB500" s="31"/>
      <c r="AE500" s="31"/>
    </row>
    <row r="501" spans="22:31" ht="12.5">
      <c r="V501" s="31"/>
      <c r="W501" s="31"/>
      <c r="X501" s="31"/>
      <c r="Y501" s="31"/>
      <c r="Z501" s="31"/>
      <c r="AA501" s="31"/>
      <c r="AB501" s="31"/>
      <c r="AE501" s="31"/>
    </row>
    <row r="502" spans="22:31" ht="12.5">
      <c r="V502" s="31"/>
      <c r="W502" s="31"/>
      <c r="X502" s="31"/>
      <c r="Y502" s="31"/>
      <c r="Z502" s="31"/>
      <c r="AA502" s="31"/>
      <c r="AB502" s="31"/>
      <c r="AE502" s="31"/>
    </row>
    <row r="503" spans="22:31" ht="12.5">
      <c r="V503" s="31"/>
      <c r="W503" s="31"/>
      <c r="X503" s="31"/>
      <c r="Y503" s="31"/>
      <c r="Z503" s="31"/>
      <c r="AA503" s="31"/>
      <c r="AB503" s="31"/>
      <c r="AE503" s="31"/>
    </row>
    <row r="504" spans="22:31" ht="12.5">
      <c r="V504" s="31"/>
      <c r="W504" s="31"/>
      <c r="X504" s="31"/>
      <c r="Y504" s="31"/>
      <c r="Z504" s="31"/>
      <c r="AA504" s="31"/>
      <c r="AB504" s="31"/>
      <c r="AE504" s="31"/>
    </row>
    <row r="505" spans="22:31" ht="12.5">
      <c r="V505" s="31"/>
      <c r="W505" s="31"/>
      <c r="X505" s="31"/>
      <c r="Y505" s="31"/>
      <c r="Z505" s="31"/>
      <c r="AA505" s="31"/>
      <c r="AB505" s="31"/>
      <c r="AE505" s="31"/>
    </row>
    <row r="506" spans="22:31" ht="12.5">
      <c r="V506" s="31"/>
      <c r="W506" s="31"/>
      <c r="X506" s="31"/>
      <c r="Y506" s="31"/>
      <c r="Z506" s="31"/>
      <c r="AA506" s="31"/>
      <c r="AB506" s="31"/>
      <c r="AE506" s="31"/>
    </row>
    <row r="507" spans="22:31" ht="12.5">
      <c r="V507" s="31"/>
      <c r="W507" s="31"/>
      <c r="X507" s="31"/>
      <c r="Y507" s="31"/>
      <c r="Z507" s="31"/>
      <c r="AA507" s="31"/>
      <c r="AB507" s="31"/>
      <c r="AE507" s="31"/>
    </row>
    <row r="508" spans="22:31" ht="12.5">
      <c r="V508" s="31"/>
      <c r="W508" s="31"/>
      <c r="X508" s="31"/>
      <c r="Y508" s="31"/>
      <c r="Z508" s="31"/>
      <c r="AA508" s="31"/>
      <c r="AB508" s="31"/>
      <c r="AE508" s="31"/>
    </row>
    <row r="509" spans="22:31" ht="12.5">
      <c r="V509" s="31"/>
      <c r="W509" s="31"/>
      <c r="X509" s="31"/>
      <c r="Y509" s="31"/>
      <c r="Z509" s="31"/>
      <c r="AA509" s="31"/>
      <c r="AB509" s="31"/>
      <c r="AE509" s="31"/>
    </row>
    <row r="510" spans="22:31" ht="12.5">
      <c r="V510" s="31"/>
      <c r="W510" s="31"/>
      <c r="X510" s="31"/>
      <c r="Y510" s="31"/>
      <c r="Z510" s="31"/>
      <c r="AA510" s="31"/>
      <c r="AB510" s="31"/>
      <c r="AE510" s="31"/>
    </row>
    <row r="511" spans="22:31" ht="12.5">
      <c r="V511" s="31"/>
      <c r="W511" s="31"/>
      <c r="X511" s="31"/>
      <c r="Y511" s="31"/>
      <c r="Z511" s="31"/>
      <c r="AA511" s="31"/>
      <c r="AB511" s="31"/>
      <c r="AE511" s="31"/>
    </row>
    <row r="512" spans="22:31" ht="12.5">
      <c r="V512" s="31"/>
      <c r="W512" s="31"/>
      <c r="X512" s="31"/>
      <c r="Y512" s="31"/>
      <c r="Z512" s="31"/>
      <c r="AA512" s="31"/>
      <c r="AB512" s="31"/>
      <c r="AE512" s="31"/>
    </row>
    <row r="513" spans="22:31" ht="12.5">
      <c r="V513" s="31"/>
      <c r="W513" s="31"/>
      <c r="X513" s="31"/>
      <c r="Y513" s="31"/>
      <c r="Z513" s="31"/>
      <c r="AA513" s="31"/>
      <c r="AB513" s="31"/>
      <c r="AE513" s="31"/>
    </row>
    <row r="514" spans="22:31" ht="12.5">
      <c r="V514" s="31"/>
      <c r="W514" s="31"/>
      <c r="X514" s="31"/>
      <c r="Y514" s="31"/>
      <c r="Z514" s="31"/>
      <c r="AA514" s="31"/>
      <c r="AB514" s="31"/>
      <c r="AE514" s="31"/>
    </row>
    <row r="515" spans="22:31" ht="12.5">
      <c r="V515" s="31"/>
      <c r="W515" s="31"/>
      <c r="X515" s="31"/>
      <c r="Y515" s="31"/>
      <c r="Z515" s="31"/>
      <c r="AA515" s="31"/>
      <c r="AB515" s="31"/>
      <c r="AE515" s="31"/>
    </row>
    <row r="516" spans="22:31" ht="12.5">
      <c r="V516" s="31"/>
      <c r="W516" s="31"/>
      <c r="X516" s="31"/>
      <c r="Y516" s="31"/>
      <c r="Z516" s="31"/>
      <c r="AA516" s="31"/>
      <c r="AB516" s="31"/>
      <c r="AE516" s="31"/>
    </row>
    <row r="517" spans="22:31" ht="12.5">
      <c r="V517" s="31"/>
      <c r="W517" s="31"/>
      <c r="X517" s="31"/>
      <c r="Y517" s="31"/>
      <c r="Z517" s="31"/>
      <c r="AA517" s="31"/>
      <c r="AB517" s="31"/>
      <c r="AE517" s="31"/>
    </row>
    <row r="518" spans="22:31" ht="12.5">
      <c r="V518" s="31"/>
      <c r="W518" s="31"/>
      <c r="X518" s="31"/>
      <c r="Y518" s="31"/>
      <c r="Z518" s="31"/>
      <c r="AA518" s="31"/>
      <c r="AB518" s="31"/>
      <c r="AE518" s="31"/>
    </row>
    <row r="519" spans="22:31" ht="12.5">
      <c r="V519" s="31"/>
      <c r="W519" s="31"/>
      <c r="X519" s="31"/>
      <c r="Y519" s="31"/>
      <c r="Z519" s="31"/>
      <c r="AA519" s="31"/>
      <c r="AB519" s="31"/>
      <c r="AE519" s="31"/>
    </row>
    <row r="520" spans="22:31" ht="12.5">
      <c r="V520" s="31"/>
      <c r="W520" s="31"/>
      <c r="X520" s="31"/>
      <c r="Y520" s="31"/>
      <c r="Z520" s="31"/>
      <c r="AA520" s="31"/>
      <c r="AB520" s="31"/>
      <c r="AE520" s="31"/>
    </row>
    <row r="521" spans="22:31" ht="12.5">
      <c r="V521" s="31"/>
      <c r="W521" s="31"/>
      <c r="X521" s="31"/>
      <c r="Y521" s="31"/>
      <c r="Z521" s="31"/>
      <c r="AA521" s="31"/>
      <c r="AB521" s="31"/>
      <c r="AE521" s="31"/>
    </row>
    <row r="522" spans="22:31" ht="12.5">
      <c r="V522" s="31"/>
      <c r="W522" s="31"/>
      <c r="X522" s="31"/>
      <c r="Y522" s="31"/>
      <c r="Z522" s="31"/>
      <c r="AA522" s="31"/>
      <c r="AB522" s="31"/>
      <c r="AE522" s="31"/>
    </row>
    <row r="523" spans="22:31" ht="12.5">
      <c r="V523" s="31"/>
      <c r="W523" s="31"/>
      <c r="X523" s="31"/>
      <c r="Y523" s="31"/>
      <c r="Z523" s="31"/>
      <c r="AA523" s="31"/>
      <c r="AB523" s="31"/>
      <c r="AE523" s="31"/>
    </row>
    <row r="524" spans="22:31" ht="12.5">
      <c r="V524" s="31"/>
      <c r="W524" s="31"/>
      <c r="X524" s="31"/>
      <c r="Y524" s="31"/>
      <c r="Z524" s="31"/>
      <c r="AA524" s="31"/>
      <c r="AB524" s="31"/>
      <c r="AE524" s="31"/>
    </row>
    <row r="525" spans="22:31" ht="12.5">
      <c r="V525" s="31"/>
      <c r="W525" s="31"/>
      <c r="X525" s="31"/>
      <c r="Y525" s="31"/>
      <c r="Z525" s="31"/>
      <c r="AA525" s="31"/>
      <c r="AB525" s="31"/>
      <c r="AE525" s="31"/>
    </row>
    <row r="526" spans="22:31" ht="12.5">
      <c r="V526" s="31"/>
      <c r="W526" s="31"/>
      <c r="X526" s="31"/>
      <c r="Y526" s="31"/>
      <c r="Z526" s="31"/>
      <c r="AA526" s="31"/>
      <c r="AB526" s="31"/>
      <c r="AE526" s="31"/>
    </row>
    <row r="527" spans="22:31" ht="12.5">
      <c r="V527" s="31"/>
      <c r="W527" s="31"/>
      <c r="X527" s="31"/>
      <c r="Y527" s="31"/>
      <c r="Z527" s="31"/>
      <c r="AA527" s="31"/>
      <c r="AB527" s="31"/>
      <c r="AE527" s="31"/>
    </row>
    <row r="528" spans="22:31" ht="12.5">
      <c r="V528" s="31"/>
      <c r="W528" s="31"/>
      <c r="X528" s="31"/>
      <c r="Y528" s="31"/>
      <c r="Z528" s="31"/>
      <c r="AA528" s="31"/>
      <c r="AB528" s="31"/>
      <c r="AE528" s="31"/>
    </row>
    <row r="529" spans="22:31" ht="12.5">
      <c r="V529" s="31"/>
      <c r="W529" s="31"/>
      <c r="X529" s="31"/>
      <c r="Y529" s="31"/>
      <c r="Z529" s="31"/>
      <c r="AA529" s="31"/>
      <c r="AB529" s="31"/>
      <c r="AE529" s="31"/>
    </row>
    <row r="530" spans="22:31" ht="12.5">
      <c r="V530" s="31"/>
      <c r="W530" s="31"/>
      <c r="X530" s="31"/>
      <c r="Y530" s="31"/>
      <c r="Z530" s="31"/>
      <c r="AA530" s="31"/>
      <c r="AB530" s="31"/>
      <c r="AE530" s="31"/>
    </row>
    <row r="531" spans="22:31" ht="12.5">
      <c r="V531" s="31"/>
      <c r="W531" s="31"/>
      <c r="X531" s="31"/>
      <c r="Y531" s="31"/>
      <c r="Z531" s="31"/>
      <c r="AA531" s="31"/>
      <c r="AB531" s="31"/>
      <c r="AE531" s="31"/>
    </row>
    <row r="532" spans="22:31" ht="12.5">
      <c r="V532" s="31"/>
      <c r="W532" s="31"/>
      <c r="X532" s="31"/>
      <c r="Y532" s="31"/>
      <c r="Z532" s="31"/>
      <c r="AA532" s="31"/>
      <c r="AB532" s="31"/>
      <c r="AE532" s="31"/>
    </row>
    <row r="533" spans="22:31" ht="12.5">
      <c r="V533" s="31"/>
      <c r="W533" s="31"/>
      <c r="X533" s="31"/>
      <c r="Y533" s="31"/>
      <c r="Z533" s="31"/>
      <c r="AA533" s="31"/>
      <c r="AB533" s="31"/>
      <c r="AE533" s="31"/>
    </row>
    <row r="534" spans="22:31" ht="12.5">
      <c r="V534" s="31"/>
      <c r="W534" s="31"/>
      <c r="X534" s="31"/>
      <c r="Y534" s="31"/>
      <c r="Z534" s="31"/>
      <c r="AA534" s="31"/>
      <c r="AB534" s="31"/>
      <c r="AE534" s="31"/>
    </row>
    <row r="535" spans="22:31" ht="12.5">
      <c r="V535" s="31"/>
      <c r="W535" s="31"/>
      <c r="X535" s="31"/>
      <c r="Y535" s="31"/>
      <c r="Z535" s="31"/>
      <c r="AA535" s="31"/>
      <c r="AB535" s="31"/>
      <c r="AE535" s="31"/>
    </row>
    <row r="536" spans="22:31" ht="12.5">
      <c r="V536" s="31"/>
      <c r="W536" s="31"/>
      <c r="X536" s="31"/>
      <c r="Y536" s="31"/>
      <c r="Z536" s="31"/>
      <c r="AA536" s="31"/>
      <c r="AB536" s="31"/>
      <c r="AE536" s="31"/>
    </row>
    <row r="537" spans="22:31" ht="12.5">
      <c r="V537" s="31"/>
      <c r="W537" s="31"/>
      <c r="X537" s="31"/>
      <c r="Y537" s="31"/>
      <c r="Z537" s="31"/>
      <c r="AA537" s="31"/>
      <c r="AB537" s="31"/>
      <c r="AE537" s="31"/>
    </row>
    <row r="538" spans="22:31" ht="12.5">
      <c r="V538" s="31"/>
      <c r="W538" s="31"/>
      <c r="X538" s="31"/>
      <c r="Y538" s="31"/>
      <c r="Z538" s="31"/>
      <c r="AA538" s="31"/>
      <c r="AB538" s="31"/>
      <c r="AE538" s="31"/>
    </row>
    <row r="539" spans="22:31" ht="12.5">
      <c r="V539" s="31"/>
      <c r="W539" s="31"/>
      <c r="X539" s="31"/>
      <c r="Y539" s="31"/>
      <c r="Z539" s="31"/>
      <c r="AA539" s="31"/>
      <c r="AB539" s="31"/>
      <c r="AE539" s="31"/>
    </row>
    <row r="540" spans="22:31" ht="12.5">
      <c r="V540" s="31"/>
      <c r="W540" s="31"/>
      <c r="X540" s="31"/>
      <c r="Y540" s="31"/>
      <c r="Z540" s="31"/>
      <c r="AA540" s="31"/>
      <c r="AB540" s="31"/>
      <c r="AE540" s="31"/>
    </row>
    <row r="541" spans="22:31" ht="12.5">
      <c r="V541" s="31"/>
      <c r="W541" s="31"/>
      <c r="X541" s="31"/>
      <c r="Y541" s="31"/>
      <c r="Z541" s="31"/>
      <c r="AA541" s="31"/>
      <c r="AB541" s="31"/>
      <c r="AE541" s="31"/>
    </row>
    <row r="542" spans="22:31" ht="12.5">
      <c r="V542" s="31"/>
      <c r="W542" s="31"/>
      <c r="X542" s="31"/>
      <c r="Y542" s="31"/>
      <c r="Z542" s="31"/>
      <c r="AA542" s="31"/>
      <c r="AB542" s="31"/>
      <c r="AE542" s="31"/>
    </row>
    <row r="543" spans="22:31" ht="12.5">
      <c r="V543" s="31"/>
      <c r="W543" s="31"/>
      <c r="X543" s="31"/>
      <c r="Y543" s="31"/>
      <c r="Z543" s="31"/>
      <c r="AA543" s="31"/>
      <c r="AB543" s="31"/>
      <c r="AE543" s="31"/>
    </row>
    <row r="544" spans="22:31" ht="12.5">
      <c r="V544" s="31"/>
      <c r="W544" s="31"/>
      <c r="X544" s="31"/>
      <c r="Y544" s="31"/>
      <c r="Z544" s="31"/>
      <c r="AA544" s="31"/>
      <c r="AB544" s="31"/>
      <c r="AE544" s="31"/>
    </row>
    <row r="545" spans="22:31" ht="12.5">
      <c r="V545" s="31"/>
      <c r="W545" s="31"/>
      <c r="X545" s="31"/>
      <c r="Y545" s="31"/>
      <c r="Z545" s="31"/>
      <c r="AA545" s="31"/>
      <c r="AB545" s="31"/>
      <c r="AE545" s="31"/>
    </row>
    <row r="546" spans="22:31" ht="12.5">
      <c r="V546" s="31"/>
      <c r="W546" s="31"/>
      <c r="X546" s="31"/>
      <c r="Y546" s="31"/>
      <c r="Z546" s="31"/>
      <c r="AA546" s="31"/>
      <c r="AB546" s="31"/>
      <c r="AE546" s="31"/>
    </row>
    <row r="547" spans="22:31" ht="12.5">
      <c r="V547" s="31"/>
      <c r="W547" s="31"/>
      <c r="X547" s="31"/>
      <c r="Y547" s="31"/>
      <c r="Z547" s="31"/>
      <c r="AA547" s="31"/>
      <c r="AB547" s="31"/>
      <c r="AE547" s="31"/>
    </row>
    <row r="548" spans="22:31" ht="12.5">
      <c r="V548" s="31"/>
      <c r="W548" s="31"/>
      <c r="X548" s="31"/>
      <c r="Y548" s="31"/>
      <c r="Z548" s="31"/>
      <c r="AA548" s="31"/>
      <c r="AB548" s="31"/>
      <c r="AE548" s="31"/>
    </row>
    <row r="549" spans="22:31" ht="12.5">
      <c r="V549" s="31"/>
      <c r="W549" s="31"/>
      <c r="X549" s="31"/>
      <c r="Y549" s="31"/>
      <c r="Z549" s="31"/>
      <c r="AA549" s="31"/>
      <c r="AB549" s="31"/>
      <c r="AE549" s="31"/>
    </row>
    <row r="550" spans="22:31" ht="12.5">
      <c r="V550" s="31"/>
      <c r="W550" s="31"/>
      <c r="X550" s="31"/>
      <c r="Y550" s="31"/>
      <c r="Z550" s="31"/>
      <c r="AA550" s="31"/>
      <c r="AB550" s="31"/>
      <c r="AE550" s="31"/>
    </row>
    <row r="551" spans="22:31" ht="12.5">
      <c r="V551" s="31"/>
      <c r="W551" s="31"/>
      <c r="X551" s="31"/>
      <c r="Y551" s="31"/>
      <c r="Z551" s="31"/>
      <c r="AA551" s="31"/>
      <c r="AB551" s="31"/>
      <c r="AE551" s="31"/>
    </row>
    <row r="552" spans="22:31" ht="12.5">
      <c r="V552" s="31"/>
      <c r="W552" s="31"/>
      <c r="X552" s="31"/>
      <c r="Y552" s="31"/>
      <c r="Z552" s="31"/>
      <c r="AA552" s="31"/>
      <c r="AB552" s="31"/>
      <c r="AE552" s="31"/>
    </row>
    <row r="553" spans="22:31" ht="12.5">
      <c r="V553" s="31"/>
      <c r="W553" s="31"/>
      <c r="X553" s="31"/>
      <c r="Y553" s="31"/>
      <c r="Z553" s="31"/>
      <c r="AA553" s="31"/>
      <c r="AB553" s="31"/>
      <c r="AE553" s="31"/>
    </row>
    <row r="554" spans="22:31" ht="12.5">
      <c r="V554" s="31"/>
      <c r="W554" s="31"/>
      <c r="X554" s="31"/>
      <c r="Y554" s="31"/>
      <c r="Z554" s="31"/>
      <c r="AA554" s="31"/>
      <c r="AB554" s="31"/>
      <c r="AE554" s="31"/>
    </row>
    <row r="555" spans="22:31" ht="12.5">
      <c r="V555" s="31"/>
      <c r="W555" s="31"/>
      <c r="X555" s="31"/>
      <c r="Y555" s="31"/>
      <c r="Z555" s="31"/>
      <c r="AA555" s="31"/>
      <c r="AB555" s="31"/>
      <c r="AE555" s="31"/>
    </row>
    <row r="556" spans="22:31" ht="12.5">
      <c r="V556" s="31"/>
      <c r="W556" s="31"/>
      <c r="X556" s="31"/>
      <c r="Y556" s="31"/>
      <c r="Z556" s="31"/>
      <c r="AA556" s="31"/>
      <c r="AB556" s="31"/>
      <c r="AE556" s="31"/>
    </row>
    <row r="557" spans="22:31" ht="12.5">
      <c r="V557" s="31"/>
      <c r="W557" s="31"/>
      <c r="X557" s="31"/>
      <c r="Y557" s="31"/>
      <c r="Z557" s="31"/>
      <c r="AA557" s="31"/>
      <c r="AB557" s="31"/>
      <c r="AE557" s="31"/>
    </row>
    <row r="558" spans="22:31" ht="12.5">
      <c r="V558" s="31"/>
      <c r="W558" s="31"/>
      <c r="X558" s="31"/>
      <c r="Y558" s="31"/>
      <c r="Z558" s="31"/>
      <c r="AA558" s="31"/>
      <c r="AB558" s="31"/>
      <c r="AE558" s="31"/>
    </row>
    <row r="559" spans="22:31" ht="12.5">
      <c r="V559" s="31"/>
      <c r="W559" s="31"/>
      <c r="X559" s="31"/>
      <c r="Y559" s="31"/>
      <c r="Z559" s="31"/>
      <c r="AA559" s="31"/>
      <c r="AB559" s="31"/>
      <c r="AE559" s="31"/>
    </row>
    <row r="560" spans="22:31" ht="12.5">
      <c r="V560" s="31"/>
      <c r="W560" s="31"/>
      <c r="X560" s="31"/>
      <c r="Y560" s="31"/>
      <c r="Z560" s="31"/>
      <c r="AA560" s="31"/>
      <c r="AB560" s="31"/>
      <c r="AE560" s="31"/>
    </row>
    <row r="561" spans="22:31" ht="12.5">
      <c r="V561" s="31"/>
      <c r="W561" s="31"/>
      <c r="X561" s="31"/>
      <c r="Y561" s="31"/>
      <c r="Z561" s="31"/>
      <c r="AA561" s="31"/>
      <c r="AB561" s="31"/>
      <c r="AE561" s="31"/>
    </row>
    <row r="562" spans="22:31" ht="12.5">
      <c r="V562" s="31"/>
      <c r="W562" s="31"/>
      <c r="X562" s="31"/>
      <c r="Y562" s="31"/>
      <c r="Z562" s="31"/>
      <c r="AA562" s="31"/>
      <c r="AB562" s="31"/>
      <c r="AE562" s="31"/>
    </row>
    <row r="563" spans="22:31" ht="12.5">
      <c r="V563" s="31"/>
      <c r="W563" s="31"/>
      <c r="X563" s="31"/>
      <c r="Y563" s="31"/>
      <c r="Z563" s="31"/>
      <c r="AA563" s="31"/>
      <c r="AB563" s="31"/>
      <c r="AE563" s="31"/>
    </row>
    <row r="564" spans="22:31" ht="12.5">
      <c r="V564" s="31"/>
      <c r="W564" s="31"/>
      <c r="X564" s="31"/>
      <c r="Y564" s="31"/>
      <c r="Z564" s="31"/>
      <c r="AA564" s="31"/>
      <c r="AB564" s="31"/>
      <c r="AE564" s="31"/>
    </row>
    <row r="565" spans="22:31" ht="12.5">
      <c r="V565" s="31"/>
      <c r="W565" s="31"/>
      <c r="X565" s="31"/>
      <c r="Y565" s="31"/>
      <c r="Z565" s="31"/>
      <c r="AA565" s="31"/>
      <c r="AB565" s="31"/>
      <c r="AE565" s="31"/>
    </row>
    <row r="566" spans="22:31" ht="12.5">
      <c r="V566" s="31"/>
      <c r="W566" s="31"/>
      <c r="X566" s="31"/>
      <c r="Y566" s="31"/>
      <c r="Z566" s="31"/>
      <c r="AA566" s="31"/>
      <c r="AB566" s="31"/>
      <c r="AE566" s="31"/>
    </row>
    <row r="567" spans="22:31" ht="12.5">
      <c r="V567" s="31"/>
      <c r="W567" s="31"/>
      <c r="X567" s="31"/>
      <c r="Y567" s="31"/>
      <c r="Z567" s="31"/>
      <c r="AA567" s="31"/>
      <c r="AB567" s="31"/>
      <c r="AE567" s="31"/>
    </row>
    <row r="568" spans="22:31" ht="12.5">
      <c r="V568" s="31"/>
      <c r="W568" s="31"/>
      <c r="X568" s="31"/>
      <c r="Y568" s="31"/>
      <c r="Z568" s="31"/>
      <c r="AA568" s="31"/>
      <c r="AB568" s="31"/>
      <c r="AE568" s="31"/>
    </row>
    <row r="569" spans="22:31" ht="12.5">
      <c r="V569" s="31"/>
      <c r="W569" s="31"/>
      <c r="X569" s="31"/>
      <c r="Y569" s="31"/>
      <c r="Z569" s="31"/>
      <c r="AA569" s="31"/>
      <c r="AB569" s="31"/>
      <c r="AE569" s="31"/>
    </row>
    <row r="570" spans="22:31" ht="12.5">
      <c r="V570" s="31"/>
      <c r="W570" s="31"/>
      <c r="X570" s="31"/>
      <c r="Y570" s="31"/>
      <c r="Z570" s="31"/>
      <c r="AA570" s="31"/>
      <c r="AB570" s="31"/>
      <c r="AE570" s="31"/>
    </row>
    <row r="571" spans="22:31" ht="12.5">
      <c r="V571" s="31"/>
      <c r="W571" s="31"/>
      <c r="X571" s="31"/>
      <c r="Y571" s="31"/>
      <c r="Z571" s="31"/>
      <c r="AA571" s="31"/>
      <c r="AB571" s="31"/>
      <c r="AE571" s="31"/>
    </row>
    <row r="572" spans="22:31" ht="12.5">
      <c r="V572" s="31"/>
      <c r="W572" s="31"/>
      <c r="X572" s="31"/>
      <c r="Y572" s="31"/>
      <c r="Z572" s="31"/>
      <c r="AA572" s="31"/>
      <c r="AB572" s="31"/>
      <c r="AE572" s="31"/>
    </row>
    <row r="573" spans="22:31" ht="12.5">
      <c r="V573" s="31"/>
      <c r="W573" s="31"/>
      <c r="X573" s="31"/>
      <c r="Y573" s="31"/>
      <c r="Z573" s="31"/>
      <c r="AA573" s="31"/>
      <c r="AB573" s="31"/>
      <c r="AE573" s="31"/>
    </row>
    <row r="574" spans="22:31" ht="12.5">
      <c r="V574" s="31"/>
      <c r="W574" s="31"/>
      <c r="X574" s="31"/>
      <c r="Y574" s="31"/>
      <c r="Z574" s="31"/>
      <c r="AA574" s="31"/>
      <c r="AB574" s="31"/>
      <c r="AE574" s="31"/>
    </row>
    <row r="575" spans="22:31" ht="12.5">
      <c r="V575" s="31"/>
      <c r="W575" s="31"/>
      <c r="X575" s="31"/>
      <c r="Y575" s="31"/>
      <c r="Z575" s="31"/>
      <c r="AA575" s="31"/>
      <c r="AB575" s="31"/>
      <c r="AE575" s="31"/>
    </row>
    <row r="576" spans="22:31" ht="12.5">
      <c r="V576" s="31"/>
      <c r="W576" s="31"/>
      <c r="X576" s="31"/>
      <c r="Y576" s="31"/>
      <c r="Z576" s="31"/>
      <c r="AA576" s="31"/>
      <c r="AB576" s="31"/>
      <c r="AE576" s="31"/>
    </row>
    <row r="577" spans="22:31" ht="12.5">
      <c r="V577" s="31"/>
      <c r="W577" s="31"/>
      <c r="X577" s="31"/>
      <c r="Y577" s="31"/>
      <c r="Z577" s="31"/>
      <c r="AA577" s="31"/>
      <c r="AB577" s="31"/>
      <c r="AE577" s="31"/>
    </row>
    <row r="578" spans="22:31" ht="12.5">
      <c r="V578" s="31"/>
      <c r="W578" s="31"/>
      <c r="X578" s="31"/>
      <c r="Y578" s="31"/>
      <c r="Z578" s="31"/>
      <c r="AA578" s="31"/>
      <c r="AB578" s="31"/>
      <c r="AE578" s="31"/>
    </row>
    <row r="579" spans="22:31" ht="12.5">
      <c r="V579" s="31"/>
      <c r="W579" s="31"/>
      <c r="X579" s="31"/>
      <c r="Y579" s="31"/>
      <c r="Z579" s="31"/>
      <c r="AA579" s="31"/>
      <c r="AB579" s="31"/>
      <c r="AE579" s="31"/>
    </row>
    <row r="580" spans="22:31" ht="12.5">
      <c r="V580" s="31"/>
      <c r="W580" s="31"/>
      <c r="X580" s="31"/>
      <c r="Y580" s="31"/>
      <c r="Z580" s="31"/>
      <c r="AA580" s="31"/>
      <c r="AB580" s="31"/>
      <c r="AE580" s="31"/>
    </row>
    <row r="581" spans="22:31" ht="12.5">
      <c r="V581" s="31"/>
      <c r="W581" s="31"/>
      <c r="X581" s="31"/>
      <c r="Y581" s="31"/>
      <c r="Z581" s="31"/>
      <c r="AA581" s="31"/>
      <c r="AB581" s="31"/>
      <c r="AE581" s="31"/>
    </row>
    <row r="582" spans="22:31" ht="12.5">
      <c r="V582" s="31"/>
      <c r="W582" s="31"/>
      <c r="X582" s="31"/>
      <c r="Y582" s="31"/>
      <c r="Z582" s="31"/>
      <c r="AA582" s="31"/>
      <c r="AB582" s="31"/>
      <c r="AE582" s="31"/>
    </row>
    <row r="583" spans="22:31" ht="12.5">
      <c r="V583" s="31"/>
      <c r="W583" s="31"/>
      <c r="X583" s="31"/>
      <c r="Y583" s="31"/>
      <c r="Z583" s="31"/>
      <c r="AA583" s="31"/>
      <c r="AB583" s="31"/>
      <c r="AE583" s="31"/>
    </row>
    <row r="584" spans="22:31" ht="12.5">
      <c r="V584" s="31"/>
      <c r="W584" s="31"/>
      <c r="X584" s="31"/>
      <c r="Y584" s="31"/>
      <c r="Z584" s="31"/>
      <c r="AA584" s="31"/>
      <c r="AB584" s="31"/>
      <c r="AE584" s="31"/>
    </row>
    <row r="585" spans="22:31" ht="12.5">
      <c r="V585" s="31"/>
      <c r="W585" s="31"/>
      <c r="X585" s="31"/>
      <c r="Y585" s="31"/>
      <c r="Z585" s="31"/>
      <c r="AA585" s="31"/>
      <c r="AB585" s="31"/>
      <c r="AE585" s="31"/>
    </row>
    <row r="586" spans="22:31" ht="12.5">
      <c r="V586" s="31"/>
      <c r="W586" s="31"/>
      <c r="X586" s="31"/>
      <c r="Y586" s="31"/>
      <c r="Z586" s="31"/>
      <c r="AA586" s="31"/>
      <c r="AB586" s="31"/>
      <c r="AE586" s="31"/>
    </row>
    <row r="587" spans="22:31" ht="12.5">
      <c r="V587" s="31"/>
      <c r="W587" s="31"/>
      <c r="X587" s="31"/>
      <c r="Y587" s="31"/>
      <c r="Z587" s="31"/>
      <c r="AA587" s="31"/>
      <c r="AB587" s="31"/>
      <c r="AE587" s="31"/>
    </row>
    <row r="588" spans="22:31" ht="12.5">
      <c r="V588" s="31"/>
      <c r="W588" s="31"/>
      <c r="X588" s="31"/>
      <c r="Y588" s="31"/>
      <c r="Z588" s="31"/>
      <c r="AA588" s="31"/>
      <c r="AB588" s="31"/>
      <c r="AE588" s="31"/>
    </row>
    <row r="589" spans="22:31" ht="12.5">
      <c r="V589" s="31"/>
      <c r="W589" s="31"/>
      <c r="X589" s="31"/>
      <c r="Y589" s="31"/>
      <c r="Z589" s="31"/>
      <c r="AA589" s="31"/>
      <c r="AB589" s="31"/>
      <c r="AE589" s="31"/>
    </row>
    <row r="590" spans="22:31" ht="12.5">
      <c r="V590" s="31"/>
      <c r="W590" s="31"/>
      <c r="X590" s="31"/>
      <c r="Y590" s="31"/>
      <c r="Z590" s="31"/>
      <c r="AA590" s="31"/>
      <c r="AB590" s="31"/>
      <c r="AE590" s="31"/>
    </row>
    <row r="591" spans="22:31" ht="12.5">
      <c r="V591" s="31"/>
      <c r="W591" s="31"/>
      <c r="X591" s="31"/>
      <c r="Y591" s="31"/>
      <c r="Z591" s="31"/>
      <c r="AA591" s="31"/>
      <c r="AB591" s="31"/>
      <c r="AE591" s="31"/>
    </row>
    <row r="592" spans="22:31" ht="12.5">
      <c r="V592" s="31"/>
      <c r="W592" s="31"/>
      <c r="X592" s="31"/>
      <c r="Y592" s="31"/>
      <c r="Z592" s="31"/>
      <c r="AA592" s="31"/>
      <c r="AB592" s="31"/>
      <c r="AE592" s="31"/>
    </row>
    <row r="593" spans="22:31" ht="12.5">
      <c r="V593" s="31"/>
      <c r="W593" s="31"/>
      <c r="X593" s="31"/>
      <c r="Y593" s="31"/>
      <c r="Z593" s="31"/>
      <c r="AA593" s="31"/>
      <c r="AB593" s="31"/>
      <c r="AE593" s="31"/>
    </row>
    <row r="594" spans="22:31" ht="12.5">
      <c r="V594" s="31"/>
      <c r="W594" s="31"/>
      <c r="X594" s="31"/>
      <c r="Y594" s="31"/>
      <c r="Z594" s="31"/>
      <c r="AA594" s="31"/>
      <c r="AB594" s="31"/>
      <c r="AE594" s="31"/>
    </row>
    <row r="595" spans="22:31" ht="12.5">
      <c r="V595" s="31"/>
      <c r="W595" s="31"/>
      <c r="X595" s="31"/>
      <c r="Y595" s="31"/>
      <c r="Z595" s="31"/>
      <c r="AA595" s="31"/>
      <c r="AB595" s="31"/>
      <c r="AE595" s="31"/>
    </row>
    <row r="596" spans="22:31" ht="12.5">
      <c r="V596" s="31"/>
      <c r="W596" s="31"/>
      <c r="X596" s="31"/>
      <c r="Y596" s="31"/>
      <c r="Z596" s="31"/>
      <c r="AA596" s="31"/>
      <c r="AB596" s="31"/>
      <c r="AE596" s="31"/>
    </row>
    <row r="597" spans="22:31" ht="12.5">
      <c r="V597" s="31"/>
      <c r="W597" s="31"/>
      <c r="X597" s="31"/>
      <c r="Y597" s="31"/>
      <c r="Z597" s="31"/>
      <c r="AA597" s="31"/>
      <c r="AB597" s="31"/>
      <c r="AE597" s="31"/>
    </row>
    <row r="598" spans="22:31" ht="12.5">
      <c r="V598" s="31"/>
      <c r="W598" s="31"/>
      <c r="X598" s="31"/>
      <c r="Y598" s="31"/>
      <c r="Z598" s="31"/>
      <c r="AA598" s="31"/>
      <c r="AB598" s="31"/>
      <c r="AE598" s="31"/>
    </row>
    <row r="599" spans="22:31" ht="12.5">
      <c r="V599" s="31"/>
      <c r="W599" s="31"/>
      <c r="X599" s="31"/>
      <c r="Y599" s="31"/>
      <c r="Z599" s="31"/>
      <c r="AA599" s="31"/>
      <c r="AB599" s="31"/>
      <c r="AE599" s="31"/>
    </row>
    <row r="600" spans="22:31" ht="12.5">
      <c r="V600" s="31"/>
      <c r="W600" s="31"/>
      <c r="X600" s="31"/>
      <c r="Y600" s="31"/>
      <c r="Z600" s="31"/>
      <c r="AA600" s="31"/>
      <c r="AB600" s="31"/>
      <c r="AE600" s="31"/>
    </row>
    <row r="601" spans="22:31" ht="12.5">
      <c r="V601" s="31"/>
      <c r="W601" s="31"/>
      <c r="X601" s="31"/>
      <c r="Y601" s="31"/>
      <c r="Z601" s="31"/>
      <c r="AA601" s="31"/>
      <c r="AB601" s="31"/>
      <c r="AE601" s="31"/>
    </row>
    <row r="602" spans="22:31" ht="12.5">
      <c r="V602" s="31"/>
      <c r="W602" s="31"/>
      <c r="X602" s="31"/>
      <c r="Y602" s="31"/>
      <c r="Z602" s="31"/>
      <c r="AA602" s="31"/>
      <c r="AB602" s="31"/>
      <c r="AE602" s="31"/>
    </row>
    <row r="603" spans="22:31" ht="12.5">
      <c r="V603" s="31"/>
      <c r="W603" s="31"/>
      <c r="X603" s="31"/>
      <c r="Y603" s="31"/>
      <c r="Z603" s="31"/>
      <c r="AA603" s="31"/>
      <c r="AB603" s="31"/>
      <c r="AE603" s="31"/>
    </row>
    <row r="604" spans="22:31" ht="12.5">
      <c r="V604" s="31"/>
      <c r="W604" s="31"/>
      <c r="X604" s="31"/>
      <c r="Y604" s="31"/>
      <c r="Z604" s="31"/>
      <c r="AA604" s="31"/>
      <c r="AB604" s="31"/>
      <c r="AE604" s="31"/>
    </row>
    <row r="605" spans="22:31" ht="12.5">
      <c r="V605" s="31"/>
      <c r="W605" s="31"/>
      <c r="X605" s="31"/>
      <c r="Y605" s="31"/>
      <c r="Z605" s="31"/>
      <c r="AA605" s="31"/>
      <c r="AB605" s="31"/>
      <c r="AE605" s="31"/>
    </row>
    <row r="606" spans="22:31" ht="12.5">
      <c r="V606" s="31"/>
      <c r="W606" s="31"/>
      <c r="X606" s="31"/>
      <c r="Y606" s="31"/>
      <c r="Z606" s="31"/>
      <c r="AA606" s="31"/>
      <c r="AB606" s="31"/>
      <c r="AE606" s="31"/>
    </row>
    <row r="607" spans="22:31" ht="12.5">
      <c r="V607" s="31"/>
      <c r="W607" s="31"/>
      <c r="X607" s="31"/>
      <c r="Y607" s="31"/>
      <c r="Z607" s="31"/>
      <c r="AA607" s="31"/>
      <c r="AB607" s="31"/>
      <c r="AE607" s="31"/>
    </row>
    <row r="608" spans="22:31" ht="12.5">
      <c r="V608" s="31"/>
      <c r="W608" s="31"/>
      <c r="X608" s="31"/>
      <c r="Y608" s="31"/>
      <c r="Z608" s="31"/>
      <c r="AA608" s="31"/>
      <c r="AB608" s="31"/>
      <c r="AE608" s="31"/>
    </row>
    <row r="609" spans="22:31" ht="12.5">
      <c r="V609" s="31"/>
      <c r="W609" s="31"/>
      <c r="X609" s="31"/>
      <c r="Y609" s="31"/>
      <c r="Z609" s="31"/>
      <c r="AA609" s="31"/>
      <c r="AB609" s="31"/>
      <c r="AE609" s="31"/>
    </row>
    <row r="610" spans="22:31" ht="12.5">
      <c r="V610" s="31"/>
      <c r="W610" s="31"/>
      <c r="X610" s="31"/>
      <c r="Y610" s="31"/>
      <c r="Z610" s="31"/>
      <c r="AA610" s="31"/>
      <c r="AB610" s="31"/>
      <c r="AE610" s="31"/>
    </row>
    <row r="611" spans="22:31" ht="12.5">
      <c r="V611" s="31"/>
      <c r="W611" s="31"/>
      <c r="X611" s="31"/>
      <c r="Y611" s="31"/>
      <c r="Z611" s="31"/>
      <c r="AA611" s="31"/>
      <c r="AB611" s="31"/>
      <c r="AE611" s="31"/>
    </row>
    <row r="612" spans="22:31" ht="12.5">
      <c r="V612" s="31"/>
      <c r="W612" s="31"/>
      <c r="X612" s="31"/>
      <c r="Y612" s="31"/>
      <c r="Z612" s="31"/>
      <c r="AA612" s="31"/>
      <c r="AB612" s="31"/>
      <c r="AE612" s="31"/>
    </row>
    <row r="613" spans="22:31" ht="12.5">
      <c r="V613" s="31"/>
      <c r="W613" s="31"/>
      <c r="X613" s="31"/>
      <c r="Y613" s="31"/>
      <c r="Z613" s="31"/>
      <c r="AA613" s="31"/>
      <c r="AB613" s="31"/>
      <c r="AE613" s="31"/>
    </row>
    <row r="614" spans="22:31" ht="12.5">
      <c r="V614" s="31"/>
      <c r="W614" s="31"/>
      <c r="X614" s="31"/>
      <c r="Y614" s="31"/>
      <c r="Z614" s="31"/>
      <c r="AA614" s="31"/>
      <c r="AB614" s="31"/>
      <c r="AE614" s="31"/>
    </row>
    <row r="615" spans="22:31" ht="12.5">
      <c r="V615" s="31"/>
      <c r="W615" s="31"/>
      <c r="X615" s="31"/>
      <c r="Y615" s="31"/>
      <c r="Z615" s="31"/>
      <c r="AA615" s="31"/>
      <c r="AB615" s="31"/>
      <c r="AE615" s="31"/>
    </row>
    <row r="616" spans="22:31" ht="12.5">
      <c r="V616" s="31"/>
      <c r="W616" s="31"/>
      <c r="X616" s="31"/>
      <c r="Y616" s="31"/>
      <c r="Z616" s="31"/>
      <c r="AA616" s="31"/>
      <c r="AB616" s="31"/>
      <c r="AE616" s="31"/>
    </row>
    <row r="617" spans="22:31" ht="12.5">
      <c r="V617" s="31"/>
      <c r="W617" s="31"/>
      <c r="X617" s="31"/>
      <c r="Y617" s="31"/>
      <c r="Z617" s="31"/>
      <c r="AA617" s="31"/>
      <c r="AB617" s="31"/>
      <c r="AE617" s="31"/>
    </row>
    <row r="618" spans="22:31" ht="12.5">
      <c r="V618" s="31"/>
      <c r="W618" s="31"/>
      <c r="X618" s="31"/>
      <c r="Y618" s="31"/>
      <c r="Z618" s="31"/>
      <c r="AA618" s="31"/>
      <c r="AB618" s="31"/>
      <c r="AE618" s="31"/>
    </row>
    <row r="619" spans="22:31" ht="12.5">
      <c r="V619" s="31"/>
      <c r="W619" s="31"/>
      <c r="X619" s="31"/>
      <c r="Y619" s="31"/>
      <c r="Z619" s="31"/>
      <c r="AA619" s="31"/>
      <c r="AB619" s="31"/>
      <c r="AE619" s="31"/>
    </row>
    <row r="620" spans="22:31" ht="12.5">
      <c r="V620" s="31"/>
      <c r="W620" s="31"/>
      <c r="X620" s="31"/>
      <c r="Y620" s="31"/>
      <c r="Z620" s="31"/>
      <c r="AA620" s="31"/>
      <c r="AB620" s="31"/>
      <c r="AE620" s="31"/>
    </row>
    <row r="621" spans="22:31" ht="12.5">
      <c r="V621" s="31"/>
      <c r="W621" s="31"/>
      <c r="X621" s="31"/>
      <c r="Y621" s="31"/>
      <c r="Z621" s="31"/>
      <c r="AA621" s="31"/>
      <c r="AB621" s="31"/>
      <c r="AE621" s="31"/>
    </row>
    <row r="622" spans="22:31" ht="12.5">
      <c r="V622" s="31"/>
      <c r="W622" s="31"/>
      <c r="X622" s="31"/>
      <c r="Y622" s="31"/>
      <c r="Z622" s="31"/>
      <c r="AA622" s="31"/>
      <c r="AB622" s="31"/>
      <c r="AE622" s="31"/>
    </row>
    <row r="623" spans="22:31" ht="12.5">
      <c r="V623" s="31"/>
      <c r="W623" s="31"/>
      <c r="X623" s="31"/>
      <c r="Y623" s="31"/>
      <c r="Z623" s="31"/>
      <c r="AA623" s="31"/>
      <c r="AB623" s="31"/>
      <c r="AE623" s="31"/>
    </row>
    <row r="624" spans="22:31" ht="12.5">
      <c r="V624" s="31"/>
      <c r="W624" s="31"/>
      <c r="X624" s="31"/>
      <c r="Y624" s="31"/>
      <c r="Z624" s="31"/>
      <c r="AA624" s="31"/>
      <c r="AB624" s="31"/>
      <c r="AE624" s="31"/>
    </row>
    <row r="625" spans="22:31" ht="12.5">
      <c r="V625" s="31"/>
      <c r="W625" s="31"/>
      <c r="X625" s="31"/>
      <c r="Y625" s="31"/>
      <c r="Z625" s="31"/>
      <c r="AA625" s="31"/>
      <c r="AB625" s="31"/>
      <c r="AE625" s="31"/>
    </row>
    <row r="626" spans="22:31" ht="12.5">
      <c r="V626" s="31"/>
      <c r="W626" s="31"/>
      <c r="X626" s="31"/>
      <c r="Y626" s="31"/>
      <c r="Z626" s="31"/>
      <c r="AA626" s="31"/>
      <c r="AB626" s="31"/>
      <c r="AE626" s="31"/>
    </row>
    <row r="627" spans="22:31" ht="12.5">
      <c r="V627" s="31"/>
      <c r="W627" s="31"/>
      <c r="X627" s="31"/>
      <c r="Y627" s="31"/>
      <c r="Z627" s="31"/>
      <c r="AA627" s="31"/>
      <c r="AB627" s="31"/>
      <c r="AE627" s="31"/>
    </row>
    <row r="628" spans="22:31" ht="12.5">
      <c r="V628" s="31"/>
      <c r="W628" s="31"/>
      <c r="X628" s="31"/>
      <c r="Y628" s="31"/>
      <c r="Z628" s="31"/>
      <c r="AA628" s="31"/>
      <c r="AB628" s="31"/>
      <c r="AE628" s="31"/>
    </row>
    <row r="629" spans="22:31" ht="12.5">
      <c r="V629" s="31"/>
      <c r="W629" s="31"/>
      <c r="X629" s="31"/>
      <c r="Y629" s="31"/>
      <c r="Z629" s="31"/>
      <c r="AA629" s="31"/>
      <c r="AB629" s="31"/>
      <c r="AE629" s="31"/>
    </row>
    <row r="630" spans="22:31" ht="12.5">
      <c r="V630" s="31"/>
      <c r="W630" s="31"/>
      <c r="X630" s="31"/>
      <c r="Y630" s="31"/>
      <c r="Z630" s="31"/>
      <c r="AA630" s="31"/>
      <c r="AB630" s="31"/>
      <c r="AE630" s="31"/>
    </row>
    <row r="631" spans="22:31" ht="12.5">
      <c r="V631" s="31"/>
      <c r="W631" s="31"/>
      <c r="X631" s="31"/>
      <c r="Y631" s="31"/>
      <c r="Z631" s="31"/>
      <c r="AA631" s="31"/>
      <c r="AB631" s="31"/>
      <c r="AE631" s="31"/>
    </row>
    <row r="632" spans="22:31" ht="12.5">
      <c r="V632" s="31"/>
      <c r="W632" s="31"/>
      <c r="X632" s="31"/>
      <c r="Y632" s="31"/>
      <c r="Z632" s="31"/>
      <c r="AA632" s="31"/>
      <c r="AB632" s="31"/>
      <c r="AE632" s="31"/>
    </row>
    <row r="633" spans="22:31" ht="12.5">
      <c r="V633" s="31"/>
      <c r="W633" s="31"/>
      <c r="X633" s="31"/>
      <c r="Y633" s="31"/>
      <c r="Z633" s="31"/>
      <c r="AA633" s="31"/>
      <c r="AB633" s="31"/>
      <c r="AE633" s="31"/>
    </row>
    <row r="634" spans="22:31" ht="12.5">
      <c r="V634" s="31"/>
      <c r="W634" s="31"/>
      <c r="X634" s="31"/>
      <c r="Y634" s="31"/>
      <c r="Z634" s="31"/>
      <c r="AA634" s="31"/>
      <c r="AB634" s="31"/>
      <c r="AE634" s="31"/>
    </row>
    <row r="635" spans="22:31" ht="12.5">
      <c r="V635" s="31"/>
      <c r="W635" s="31"/>
      <c r="X635" s="31"/>
      <c r="Y635" s="31"/>
      <c r="Z635" s="31"/>
      <c r="AA635" s="31"/>
      <c r="AB635" s="31"/>
      <c r="AE635" s="31"/>
    </row>
    <row r="636" spans="22:31" ht="12.5">
      <c r="V636" s="31"/>
      <c r="W636" s="31"/>
      <c r="X636" s="31"/>
      <c r="Y636" s="31"/>
      <c r="Z636" s="31"/>
      <c r="AA636" s="31"/>
      <c r="AB636" s="31"/>
      <c r="AE636" s="31"/>
    </row>
    <row r="637" spans="22:31" ht="12.5">
      <c r="V637" s="31"/>
      <c r="W637" s="31"/>
      <c r="X637" s="31"/>
      <c r="Y637" s="31"/>
      <c r="Z637" s="31"/>
      <c r="AA637" s="31"/>
      <c r="AB637" s="31"/>
      <c r="AE637" s="31"/>
    </row>
    <row r="638" spans="22:31" ht="12.5">
      <c r="V638" s="31"/>
      <c r="W638" s="31"/>
      <c r="X638" s="31"/>
      <c r="Y638" s="31"/>
      <c r="Z638" s="31"/>
      <c r="AA638" s="31"/>
      <c r="AB638" s="31"/>
      <c r="AE638" s="31"/>
    </row>
    <row r="639" spans="22:31" ht="12.5">
      <c r="V639" s="31"/>
      <c r="W639" s="31"/>
      <c r="X639" s="31"/>
      <c r="Y639" s="31"/>
      <c r="Z639" s="31"/>
      <c r="AA639" s="31"/>
      <c r="AB639" s="31"/>
      <c r="AE639" s="31"/>
    </row>
    <row r="640" spans="22:31" ht="12.5">
      <c r="V640" s="31"/>
      <c r="W640" s="31"/>
      <c r="X640" s="31"/>
      <c r="Y640" s="31"/>
      <c r="Z640" s="31"/>
      <c r="AA640" s="31"/>
      <c r="AB640" s="31"/>
      <c r="AE640" s="31"/>
    </row>
    <row r="641" spans="22:31" ht="12.5">
      <c r="V641" s="31"/>
      <c r="W641" s="31"/>
      <c r="X641" s="31"/>
      <c r="Y641" s="31"/>
      <c r="Z641" s="31"/>
      <c r="AA641" s="31"/>
      <c r="AB641" s="31"/>
      <c r="AE641" s="31"/>
    </row>
    <row r="642" spans="22:31" ht="12.5">
      <c r="V642" s="31"/>
      <c r="W642" s="31"/>
      <c r="X642" s="31"/>
      <c r="Y642" s="31"/>
      <c r="Z642" s="31"/>
      <c r="AA642" s="31"/>
      <c r="AB642" s="31"/>
      <c r="AE642" s="31"/>
    </row>
    <row r="643" spans="22:31" ht="12.5">
      <c r="V643" s="31"/>
      <c r="W643" s="31"/>
      <c r="X643" s="31"/>
      <c r="Y643" s="31"/>
      <c r="Z643" s="31"/>
      <c r="AA643" s="31"/>
      <c r="AB643" s="31"/>
      <c r="AE643" s="31"/>
    </row>
    <row r="644" spans="22:31" ht="12.5">
      <c r="V644" s="31"/>
      <c r="W644" s="31"/>
      <c r="X644" s="31"/>
      <c r="Y644" s="31"/>
      <c r="Z644" s="31"/>
      <c r="AA644" s="31"/>
      <c r="AB644" s="31"/>
      <c r="AE644" s="31"/>
    </row>
    <row r="645" spans="22:31" ht="12.5">
      <c r="V645" s="31"/>
      <c r="W645" s="31"/>
      <c r="X645" s="31"/>
      <c r="Y645" s="31"/>
      <c r="Z645" s="31"/>
      <c r="AA645" s="31"/>
      <c r="AB645" s="31"/>
      <c r="AE645" s="31"/>
    </row>
    <row r="646" spans="22:31" ht="12.5">
      <c r="V646" s="31"/>
      <c r="W646" s="31"/>
      <c r="X646" s="31"/>
      <c r="Y646" s="31"/>
      <c r="Z646" s="31"/>
      <c r="AA646" s="31"/>
      <c r="AB646" s="31"/>
      <c r="AE646" s="31"/>
    </row>
    <row r="647" spans="22:31" ht="12.5">
      <c r="V647" s="31"/>
      <c r="W647" s="31"/>
      <c r="X647" s="31"/>
      <c r="Y647" s="31"/>
      <c r="Z647" s="31"/>
      <c r="AA647" s="31"/>
      <c r="AB647" s="31"/>
      <c r="AE647" s="31"/>
    </row>
    <row r="648" spans="22:31" ht="12.5">
      <c r="V648" s="31"/>
      <c r="W648" s="31"/>
      <c r="X648" s="31"/>
      <c r="Y648" s="31"/>
      <c r="Z648" s="31"/>
      <c r="AA648" s="31"/>
      <c r="AB648" s="31"/>
      <c r="AE648" s="31"/>
    </row>
    <row r="649" spans="22:31" ht="12.5">
      <c r="V649" s="31"/>
      <c r="W649" s="31"/>
      <c r="X649" s="31"/>
      <c r="Y649" s="31"/>
      <c r="Z649" s="31"/>
      <c r="AA649" s="31"/>
      <c r="AB649" s="31"/>
      <c r="AE649" s="31"/>
    </row>
    <row r="650" spans="22:31" ht="12.5">
      <c r="V650" s="31"/>
      <c r="W650" s="31"/>
      <c r="X650" s="31"/>
      <c r="Y650" s="31"/>
      <c r="Z650" s="31"/>
      <c r="AA650" s="31"/>
      <c r="AB650" s="31"/>
      <c r="AE650" s="31"/>
    </row>
    <row r="651" spans="22:31" ht="12.5">
      <c r="V651" s="31"/>
      <c r="W651" s="31"/>
      <c r="X651" s="31"/>
      <c r="Y651" s="31"/>
      <c r="Z651" s="31"/>
      <c r="AA651" s="31"/>
      <c r="AB651" s="31"/>
      <c r="AE651" s="31"/>
    </row>
    <row r="652" spans="22:31" ht="12.5">
      <c r="V652" s="31"/>
      <c r="W652" s="31"/>
      <c r="X652" s="31"/>
      <c r="Y652" s="31"/>
      <c r="Z652" s="31"/>
      <c r="AA652" s="31"/>
      <c r="AB652" s="31"/>
      <c r="AE652" s="31"/>
    </row>
    <row r="653" spans="22:31" ht="12.5">
      <c r="V653" s="31"/>
      <c r="W653" s="31"/>
      <c r="X653" s="31"/>
      <c r="Y653" s="31"/>
      <c r="Z653" s="31"/>
      <c r="AA653" s="31"/>
      <c r="AB653" s="31"/>
      <c r="AE653" s="31"/>
    </row>
    <row r="654" spans="22:31" ht="12.5">
      <c r="V654" s="31"/>
      <c r="W654" s="31"/>
      <c r="X654" s="31"/>
      <c r="Y654" s="31"/>
      <c r="Z654" s="31"/>
      <c r="AA654" s="31"/>
      <c r="AB654" s="31"/>
      <c r="AE654" s="31"/>
    </row>
    <row r="655" spans="22:31" ht="12.5">
      <c r="V655" s="31"/>
      <c r="W655" s="31"/>
      <c r="X655" s="31"/>
      <c r="Y655" s="31"/>
      <c r="Z655" s="31"/>
      <c r="AA655" s="31"/>
      <c r="AB655" s="31"/>
      <c r="AE655" s="31"/>
    </row>
    <row r="656" spans="22:31" ht="12.5">
      <c r="V656" s="31"/>
      <c r="W656" s="31"/>
      <c r="X656" s="31"/>
      <c r="Y656" s="31"/>
      <c r="Z656" s="31"/>
      <c r="AA656" s="31"/>
      <c r="AB656" s="31"/>
      <c r="AE656" s="31"/>
    </row>
    <row r="657" spans="22:31" ht="12.5">
      <c r="V657" s="31"/>
      <c r="W657" s="31"/>
      <c r="X657" s="31"/>
      <c r="Y657" s="31"/>
      <c r="Z657" s="31"/>
      <c r="AA657" s="31"/>
      <c r="AB657" s="31"/>
      <c r="AE657" s="31"/>
    </row>
    <row r="658" spans="22:31" ht="12.5">
      <c r="V658" s="31"/>
      <c r="W658" s="31"/>
      <c r="X658" s="31"/>
      <c r="Y658" s="31"/>
      <c r="Z658" s="31"/>
      <c r="AA658" s="31"/>
      <c r="AB658" s="31"/>
      <c r="AE658" s="31"/>
    </row>
    <row r="659" spans="22:31" ht="12.5">
      <c r="V659" s="31"/>
      <c r="W659" s="31"/>
      <c r="X659" s="31"/>
      <c r="Y659" s="31"/>
      <c r="Z659" s="31"/>
      <c r="AA659" s="31"/>
      <c r="AB659" s="31"/>
      <c r="AE659" s="31"/>
    </row>
    <row r="660" spans="22:31" ht="12.5">
      <c r="V660" s="31"/>
      <c r="W660" s="31"/>
      <c r="X660" s="31"/>
      <c r="Y660" s="31"/>
      <c r="Z660" s="31"/>
      <c r="AA660" s="31"/>
      <c r="AB660" s="31"/>
      <c r="AE660" s="31"/>
    </row>
    <row r="661" spans="22:31" ht="12.5">
      <c r="V661" s="31"/>
      <c r="W661" s="31"/>
      <c r="X661" s="31"/>
      <c r="Y661" s="31"/>
      <c r="Z661" s="31"/>
      <c r="AA661" s="31"/>
      <c r="AB661" s="31"/>
      <c r="AE661" s="31"/>
    </row>
    <row r="662" spans="22:31" ht="12.5">
      <c r="V662" s="31"/>
      <c r="W662" s="31"/>
      <c r="X662" s="31"/>
      <c r="Y662" s="31"/>
      <c r="Z662" s="31"/>
      <c r="AA662" s="31"/>
      <c r="AB662" s="31"/>
      <c r="AE662" s="31"/>
    </row>
    <row r="663" spans="22:31" ht="12.5">
      <c r="V663" s="31"/>
      <c r="W663" s="31"/>
      <c r="X663" s="31"/>
      <c r="Y663" s="31"/>
      <c r="Z663" s="31"/>
      <c r="AA663" s="31"/>
      <c r="AB663" s="31"/>
      <c r="AE663" s="31"/>
    </row>
    <row r="664" spans="22:31" ht="12.5">
      <c r="V664" s="31"/>
      <c r="W664" s="31"/>
      <c r="X664" s="31"/>
      <c r="Y664" s="31"/>
      <c r="Z664" s="31"/>
      <c r="AA664" s="31"/>
      <c r="AB664" s="31"/>
      <c r="AE664" s="31"/>
    </row>
    <row r="665" spans="22:31" ht="12.5">
      <c r="V665" s="31"/>
      <c r="W665" s="31"/>
      <c r="X665" s="31"/>
      <c r="Y665" s="31"/>
      <c r="Z665" s="31"/>
      <c r="AA665" s="31"/>
      <c r="AB665" s="31"/>
      <c r="AE665" s="31"/>
    </row>
    <row r="666" spans="22:31" ht="12.5">
      <c r="V666" s="31"/>
      <c r="W666" s="31"/>
      <c r="X666" s="31"/>
      <c r="Y666" s="31"/>
      <c r="Z666" s="31"/>
      <c r="AA666" s="31"/>
      <c r="AB666" s="31"/>
      <c r="AE666" s="31"/>
    </row>
    <row r="667" spans="22:31" ht="12.5">
      <c r="V667" s="31"/>
      <c r="W667" s="31"/>
      <c r="X667" s="31"/>
      <c r="Y667" s="31"/>
      <c r="Z667" s="31"/>
      <c r="AA667" s="31"/>
      <c r="AB667" s="31"/>
      <c r="AE667" s="31"/>
    </row>
    <row r="668" spans="22:31" ht="12.5">
      <c r="V668" s="31"/>
      <c r="W668" s="31"/>
      <c r="X668" s="31"/>
      <c r="Y668" s="31"/>
      <c r="Z668" s="31"/>
      <c r="AA668" s="31"/>
      <c r="AB668" s="31"/>
      <c r="AE668" s="31"/>
    </row>
    <row r="669" spans="22:31" ht="12.5">
      <c r="V669" s="31"/>
      <c r="W669" s="31"/>
      <c r="X669" s="31"/>
      <c r="Y669" s="31"/>
      <c r="Z669" s="31"/>
      <c r="AA669" s="31"/>
      <c r="AB669" s="31"/>
      <c r="AE669" s="31"/>
    </row>
    <row r="670" spans="22:31" ht="12.5">
      <c r="V670" s="31"/>
      <c r="W670" s="31"/>
      <c r="X670" s="31"/>
      <c r="Y670" s="31"/>
      <c r="Z670" s="31"/>
      <c r="AA670" s="31"/>
      <c r="AB670" s="31"/>
      <c r="AE670" s="31"/>
    </row>
    <row r="671" spans="22:31" ht="12.5">
      <c r="V671" s="31"/>
      <c r="W671" s="31"/>
      <c r="X671" s="31"/>
      <c r="Y671" s="31"/>
      <c r="Z671" s="31"/>
      <c r="AA671" s="31"/>
      <c r="AB671" s="31"/>
      <c r="AE671" s="31"/>
    </row>
    <row r="672" spans="22:31" ht="12.5">
      <c r="V672" s="31"/>
      <c r="W672" s="31"/>
      <c r="X672" s="31"/>
      <c r="Y672" s="31"/>
      <c r="Z672" s="31"/>
      <c r="AA672" s="31"/>
      <c r="AB672" s="31"/>
      <c r="AE672" s="31"/>
    </row>
    <row r="673" spans="22:31" ht="12.5">
      <c r="V673" s="31"/>
      <c r="W673" s="31"/>
      <c r="X673" s="31"/>
      <c r="Y673" s="31"/>
      <c r="Z673" s="31"/>
      <c r="AA673" s="31"/>
      <c r="AB673" s="31"/>
      <c r="AE673" s="31"/>
    </row>
    <row r="674" spans="22:31" ht="12.5">
      <c r="V674" s="31"/>
      <c r="W674" s="31"/>
      <c r="X674" s="31"/>
      <c r="Y674" s="31"/>
      <c r="Z674" s="31"/>
      <c r="AA674" s="31"/>
      <c r="AB674" s="31"/>
      <c r="AE674" s="31"/>
    </row>
    <row r="675" spans="22:31" ht="12.5">
      <c r="V675" s="31"/>
      <c r="W675" s="31"/>
      <c r="X675" s="31"/>
      <c r="Y675" s="31"/>
      <c r="Z675" s="31"/>
      <c r="AA675" s="31"/>
      <c r="AB675" s="31"/>
      <c r="AE675" s="31"/>
    </row>
    <row r="676" spans="22:31" ht="12.5">
      <c r="V676" s="31"/>
      <c r="W676" s="31"/>
      <c r="X676" s="31"/>
      <c r="Y676" s="31"/>
      <c r="Z676" s="31"/>
      <c r="AA676" s="31"/>
      <c r="AB676" s="31"/>
      <c r="AE676" s="31"/>
    </row>
    <row r="677" spans="22:31" ht="12.5">
      <c r="V677" s="31"/>
      <c r="W677" s="31"/>
      <c r="X677" s="31"/>
      <c r="Y677" s="31"/>
      <c r="Z677" s="31"/>
      <c r="AA677" s="31"/>
      <c r="AB677" s="31"/>
      <c r="AE677" s="31"/>
    </row>
    <row r="678" spans="22:31" ht="12.5">
      <c r="V678" s="31"/>
      <c r="W678" s="31"/>
      <c r="X678" s="31"/>
      <c r="Y678" s="31"/>
      <c r="Z678" s="31"/>
      <c r="AA678" s="31"/>
      <c r="AB678" s="31"/>
      <c r="AE678" s="31"/>
    </row>
    <row r="679" spans="22:31" ht="12.5">
      <c r="V679" s="31"/>
      <c r="W679" s="31"/>
      <c r="X679" s="31"/>
      <c r="Y679" s="31"/>
      <c r="Z679" s="31"/>
      <c r="AA679" s="31"/>
      <c r="AB679" s="31"/>
      <c r="AE679" s="31"/>
    </row>
    <row r="680" spans="22:31" ht="12.5">
      <c r="V680" s="31"/>
      <c r="W680" s="31"/>
      <c r="X680" s="31"/>
      <c r="Y680" s="31"/>
      <c r="Z680" s="31"/>
      <c r="AA680" s="31"/>
      <c r="AB680" s="31"/>
      <c r="AE680" s="31"/>
    </row>
    <row r="681" spans="22:31" ht="12.5">
      <c r="V681" s="31"/>
      <c r="W681" s="31"/>
      <c r="X681" s="31"/>
      <c r="Y681" s="31"/>
      <c r="Z681" s="31"/>
      <c r="AA681" s="31"/>
      <c r="AB681" s="31"/>
      <c r="AE681" s="31"/>
    </row>
    <row r="682" spans="22:31" ht="12.5">
      <c r="V682" s="31"/>
      <c r="W682" s="31"/>
      <c r="X682" s="31"/>
      <c r="Y682" s="31"/>
      <c r="Z682" s="31"/>
      <c r="AA682" s="31"/>
      <c r="AB682" s="31"/>
      <c r="AE682" s="31"/>
    </row>
    <row r="683" spans="22:31" ht="12.5">
      <c r="V683" s="31"/>
      <c r="W683" s="31"/>
      <c r="X683" s="31"/>
      <c r="Y683" s="31"/>
      <c r="Z683" s="31"/>
      <c r="AA683" s="31"/>
      <c r="AB683" s="31"/>
      <c r="AE683" s="31"/>
    </row>
    <row r="684" spans="22:31" ht="12.5">
      <c r="V684" s="31"/>
      <c r="W684" s="31"/>
      <c r="X684" s="31"/>
      <c r="Y684" s="31"/>
      <c r="Z684" s="31"/>
      <c r="AA684" s="31"/>
      <c r="AB684" s="31"/>
      <c r="AE684" s="31"/>
    </row>
    <row r="685" spans="22:31" ht="12.5">
      <c r="V685" s="31"/>
      <c r="W685" s="31"/>
      <c r="X685" s="31"/>
      <c r="Y685" s="31"/>
      <c r="Z685" s="31"/>
      <c r="AA685" s="31"/>
      <c r="AB685" s="31"/>
      <c r="AE685" s="31"/>
    </row>
    <row r="686" spans="22:31" ht="12.5">
      <c r="V686" s="31"/>
      <c r="W686" s="31"/>
      <c r="X686" s="31"/>
      <c r="Y686" s="31"/>
      <c r="Z686" s="31"/>
      <c r="AA686" s="31"/>
      <c r="AB686" s="31"/>
      <c r="AE686" s="31"/>
    </row>
    <row r="687" spans="22:31" ht="12.5">
      <c r="V687" s="31"/>
      <c r="W687" s="31"/>
      <c r="X687" s="31"/>
      <c r="Y687" s="31"/>
      <c r="Z687" s="31"/>
      <c r="AA687" s="31"/>
      <c r="AB687" s="31"/>
      <c r="AE687" s="31"/>
    </row>
    <row r="688" spans="22:31" ht="12.5">
      <c r="V688" s="31"/>
      <c r="W688" s="31"/>
      <c r="X688" s="31"/>
      <c r="Y688" s="31"/>
      <c r="Z688" s="31"/>
      <c r="AA688" s="31"/>
      <c r="AB688" s="31"/>
      <c r="AE688" s="31"/>
    </row>
    <row r="689" spans="22:31" ht="12.5">
      <c r="V689" s="31"/>
      <c r="W689" s="31"/>
      <c r="X689" s="31"/>
      <c r="Y689" s="31"/>
      <c r="Z689" s="31"/>
      <c r="AA689" s="31"/>
      <c r="AB689" s="31"/>
      <c r="AE689" s="31"/>
    </row>
    <row r="690" spans="22:31" ht="12.5">
      <c r="V690" s="31"/>
      <c r="W690" s="31"/>
      <c r="X690" s="31"/>
      <c r="Y690" s="31"/>
      <c r="Z690" s="31"/>
      <c r="AA690" s="31"/>
      <c r="AB690" s="31"/>
      <c r="AE690" s="31"/>
    </row>
    <row r="691" spans="22:31" ht="12.5">
      <c r="V691" s="31"/>
      <c r="W691" s="31"/>
      <c r="X691" s="31"/>
      <c r="Y691" s="31"/>
      <c r="Z691" s="31"/>
      <c r="AA691" s="31"/>
      <c r="AB691" s="31"/>
      <c r="AE691" s="31"/>
    </row>
    <row r="692" spans="22:31" ht="12.5">
      <c r="V692" s="31"/>
      <c r="W692" s="31"/>
      <c r="X692" s="31"/>
      <c r="Y692" s="31"/>
      <c r="Z692" s="31"/>
      <c r="AA692" s="31"/>
      <c r="AB692" s="31"/>
      <c r="AE692" s="31"/>
    </row>
    <row r="693" spans="22:31" ht="12.5">
      <c r="V693" s="31"/>
      <c r="W693" s="31"/>
      <c r="X693" s="31"/>
      <c r="Y693" s="31"/>
      <c r="Z693" s="31"/>
      <c r="AA693" s="31"/>
      <c r="AB693" s="31"/>
      <c r="AE693" s="31"/>
    </row>
    <row r="694" spans="22:31" ht="12.5">
      <c r="V694" s="31"/>
      <c r="W694" s="31"/>
      <c r="X694" s="31"/>
      <c r="Y694" s="31"/>
      <c r="Z694" s="31"/>
      <c r="AA694" s="31"/>
      <c r="AB694" s="31"/>
      <c r="AE694" s="31"/>
    </row>
    <row r="695" spans="22:31" ht="12.5">
      <c r="V695" s="31"/>
      <c r="W695" s="31"/>
      <c r="X695" s="31"/>
      <c r="Y695" s="31"/>
      <c r="Z695" s="31"/>
      <c r="AA695" s="31"/>
      <c r="AB695" s="31"/>
      <c r="AE695" s="31"/>
    </row>
    <row r="696" spans="22:31" ht="12.5">
      <c r="V696" s="31"/>
      <c r="W696" s="31"/>
      <c r="X696" s="31"/>
      <c r="Y696" s="31"/>
      <c r="Z696" s="31"/>
      <c r="AA696" s="31"/>
      <c r="AB696" s="31"/>
      <c r="AE696" s="31"/>
    </row>
    <row r="697" spans="22:31" ht="12.5">
      <c r="V697" s="31"/>
      <c r="W697" s="31"/>
      <c r="X697" s="31"/>
      <c r="Y697" s="31"/>
      <c r="Z697" s="31"/>
      <c r="AA697" s="31"/>
      <c r="AB697" s="31"/>
      <c r="AE697" s="31"/>
    </row>
    <row r="698" spans="22:31" ht="12.5">
      <c r="V698" s="31"/>
      <c r="W698" s="31"/>
      <c r="X698" s="31"/>
      <c r="Y698" s="31"/>
      <c r="Z698" s="31"/>
      <c r="AA698" s="31"/>
      <c r="AB698" s="31"/>
      <c r="AE698" s="31"/>
    </row>
    <row r="699" spans="22:31" ht="12.5">
      <c r="V699" s="31"/>
      <c r="W699" s="31"/>
      <c r="X699" s="31"/>
      <c r="Y699" s="31"/>
      <c r="Z699" s="31"/>
      <c r="AA699" s="31"/>
      <c r="AB699" s="31"/>
      <c r="AE699" s="31"/>
    </row>
    <row r="700" spans="22:31" ht="12.5">
      <c r="V700" s="31"/>
      <c r="W700" s="31"/>
      <c r="X700" s="31"/>
      <c r="Y700" s="31"/>
      <c r="Z700" s="31"/>
      <c r="AA700" s="31"/>
      <c r="AB700" s="31"/>
      <c r="AE700" s="31"/>
    </row>
    <row r="701" spans="22:31" ht="12.5">
      <c r="V701" s="31"/>
      <c r="W701" s="31"/>
      <c r="X701" s="31"/>
      <c r="Y701" s="31"/>
      <c r="Z701" s="31"/>
      <c r="AA701" s="31"/>
      <c r="AB701" s="31"/>
      <c r="AE701" s="31"/>
    </row>
    <row r="702" spans="22:31" ht="12.5">
      <c r="V702" s="31"/>
      <c r="W702" s="31"/>
      <c r="X702" s="31"/>
      <c r="Y702" s="31"/>
      <c r="Z702" s="31"/>
      <c r="AA702" s="31"/>
      <c r="AB702" s="31"/>
      <c r="AE702" s="31"/>
    </row>
    <row r="703" spans="22:31" ht="12.5">
      <c r="V703" s="31"/>
      <c r="W703" s="31"/>
      <c r="X703" s="31"/>
      <c r="Y703" s="31"/>
      <c r="Z703" s="31"/>
      <c r="AA703" s="31"/>
      <c r="AB703" s="31"/>
      <c r="AE703" s="31"/>
    </row>
    <row r="704" spans="22:31" ht="12.5">
      <c r="V704" s="31"/>
      <c r="W704" s="31"/>
      <c r="X704" s="31"/>
      <c r="Y704" s="31"/>
      <c r="Z704" s="31"/>
      <c r="AA704" s="31"/>
      <c r="AB704" s="31"/>
      <c r="AE704" s="31"/>
    </row>
    <row r="705" spans="22:31" ht="12.5">
      <c r="V705" s="31"/>
      <c r="W705" s="31"/>
      <c r="X705" s="31"/>
      <c r="Y705" s="31"/>
      <c r="Z705" s="31"/>
      <c r="AA705" s="31"/>
      <c r="AB705" s="31"/>
      <c r="AE705" s="31"/>
    </row>
    <row r="706" spans="22:31" ht="12.5">
      <c r="V706" s="31"/>
      <c r="W706" s="31"/>
      <c r="X706" s="31"/>
      <c r="Y706" s="31"/>
      <c r="Z706" s="31"/>
      <c r="AA706" s="31"/>
      <c r="AB706" s="31"/>
      <c r="AE706" s="31"/>
    </row>
    <row r="707" spans="22:31" ht="12.5">
      <c r="V707" s="31"/>
      <c r="W707" s="31"/>
      <c r="X707" s="31"/>
      <c r="Y707" s="31"/>
      <c r="Z707" s="31"/>
      <c r="AA707" s="31"/>
      <c r="AB707" s="31"/>
      <c r="AE707" s="31"/>
    </row>
    <row r="708" spans="22:31" ht="12.5">
      <c r="V708" s="31"/>
      <c r="W708" s="31"/>
      <c r="X708" s="31"/>
      <c r="Y708" s="31"/>
      <c r="Z708" s="31"/>
      <c r="AA708" s="31"/>
      <c r="AB708" s="31"/>
      <c r="AE708" s="31"/>
    </row>
    <row r="709" spans="22:31" ht="12.5">
      <c r="V709" s="31"/>
      <c r="W709" s="31"/>
      <c r="X709" s="31"/>
      <c r="Y709" s="31"/>
      <c r="Z709" s="31"/>
      <c r="AA709" s="31"/>
      <c r="AB709" s="31"/>
      <c r="AE709" s="31"/>
    </row>
    <row r="710" spans="22:31" ht="12.5">
      <c r="V710" s="31"/>
      <c r="W710" s="31"/>
      <c r="X710" s="31"/>
      <c r="Y710" s="31"/>
      <c r="Z710" s="31"/>
      <c r="AA710" s="31"/>
      <c r="AB710" s="31"/>
      <c r="AE710" s="31"/>
    </row>
    <row r="711" spans="22:31" ht="12.5">
      <c r="V711" s="31"/>
      <c r="W711" s="31"/>
      <c r="X711" s="31"/>
      <c r="Y711" s="31"/>
      <c r="Z711" s="31"/>
      <c r="AA711" s="31"/>
      <c r="AB711" s="31"/>
      <c r="AE711" s="31"/>
    </row>
    <row r="712" spans="22:31" ht="12.5">
      <c r="V712" s="31"/>
      <c r="W712" s="31"/>
      <c r="X712" s="31"/>
      <c r="Y712" s="31"/>
      <c r="Z712" s="31"/>
      <c r="AA712" s="31"/>
      <c r="AB712" s="31"/>
      <c r="AE712" s="31"/>
    </row>
    <row r="713" spans="22:31" ht="12.5">
      <c r="V713" s="31"/>
      <c r="W713" s="31"/>
      <c r="X713" s="31"/>
      <c r="Y713" s="31"/>
      <c r="Z713" s="31"/>
      <c r="AA713" s="31"/>
      <c r="AB713" s="31"/>
      <c r="AE713" s="31"/>
    </row>
    <row r="714" spans="22:31" ht="12.5">
      <c r="V714" s="31"/>
      <c r="W714" s="31"/>
      <c r="X714" s="31"/>
      <c r="Y714" s="31"/>
      <c r="Z714" s="31"/>
      <c r="AA714" s="31"/>
      <c r="AB714" s="31"/>
      <c r="AE714" s="31"/>
    </row>
    <row r="715" spans="22:31" ht="12.5">
      <c r="V715" s="31"/>
      <c r="W715" s="31"/>
      <c r="X715" s="31"/>
      <c r="Y715" s="31"/>
      <c r="Z715" s="31"/>
      <c r="AA715" s="31"/>
      <c r="AB715" s="31"/>
      <c r="AE715" s="31"/>
    </row>
    <row r="716" spans="22:31" ht="12.5">
      <c r="V716" s="31"/>
      <c r="W716" s="31"/>
      <c r="X716" s="31"/>
      <c r="Y716" s="31"/>
      <c r="Z716" s="31"/>
      <c r="AA716" s="31"/>
      <c r="AB716" s="31"/>
      <c r="AE716" s="31"/>
    </row>
    <row r="717" spans="22:31" ht="12.5">
      <c r="V717" s="31"/>
      <c r="W717" s="31"/>
      <c r="X717" s="31"/>
      <c r="Y717" s="31"/>
      <c r="Z717" s="31"/>
      <c r="AA717" s="31"/>
      <c r="AB717" s="31"/>
      <c r="AE717" s="31"/>
    </row>
    <row r="718" spans="22:31" ht="12.5">
      <c r="V718" s="31"/>
      <c r="W718" s="31"/>
      <c r="X718" s="31"/>
      <c r="Y718" s="31"/>
      <c r="Z718" s="31"/>
      <c r="AA718" s="31"/>
      <c r="AB718" s="31"/>
      <c r="AE718" s="31"/>
    </row>
    <row r="719" spans="22:31" ht="12.5">
      <c r="V719" s="31"/>
      <c r="W719" s="31"/>
      <c r="X719" s="31"/>
      <c r="Y719" s="31"/>
      <c r="Z719" s="31"/>
      <c r="AA719" s="31"/>
      <c r="AB719" s="31"/>
      <c r="AE719" s="31"/>
    </row>
    <row r="720" spans="22:31" ht="12.5">
      <c r="V720" s="31"/>
      <c r="W720" s="31"/>
      <c r="X720" s="31"/>
      <c r="Y720" s="31"/>
      <c r="Z720" s="31"/>
      <c r="AA720" s="31"/>
      <c r="AB720" s="31"/>
      <c r="AE720" s="31"/>
    </row>
    <row r="721" spans="22:31" ht="12.5">
      <c r="V721" s="31"/>
      <c r="W721" s="31"/>
      <c r="X721" s="31"/>
      <c r="Y721" s="31"/>
      <c r="Z721" s="31"/>
      <c r="AA721" s="31"/>
      <c r="AB721" s="31"/>
      <c r="AE721" s="31"/>
    </row>
    <row r="722" spans="22:31" ht="12.5">
      <c r="V722" s="31"/>
      <c r="W722" s="31"/>
      <c r="X722" s="31"/>
      <c r="Y722" s="31"/>
      <c r="Z722" s="31"/>
      <c r="AA722" s="31"/>
      <c r="AB722" s="31"/>
      <c r="AE722" s="31"/>
    </row>
    <row r="723" spans="22:31" ht="12.5">
      <c r="V723" s="31"/>
      <c r="W723" s="31"/>
      <c r="X723" s="31"/>
      <c r="Y723" s="31"/>
      <c r="Z723" s="31"/>
      <c r="AA723" s="31"/>
      <c r="AB723" s="31"/>
      <c r="AE723" s="31"/>
    </row>
    <row r="724" spans="22:31" ht="12.5">
      <c r="V724" s="31"/>
      <c r="W724" s="31"/>
      <c r="X724" s="31"/>
      <c r="Y724" s="31"/>
      <c r="Z724" s="31"/>
      <c r="AA724" s="31"/>
      <c r="AB724" s="31"/>
      <c r="AE724" s="31"/>
    </row>
    <row r="725" spans="22:31" ht="12.5">
      <c r="V725" s="31"/>
      <c r="W725" s="31"/>
      <c r="X725" s="31"/>
      <c r="Y725" s="31"/>
      <c r="Z725" s="31"/>
      <c r="AA725" s="31"/>
      <c r="AB725" s="31"/>
      <c r="AE725" s="31"/>
    </row>
    <row r="726" spans="22:31" ht="12.5">
      <c r="V726" s="31"/>
      <c r="W726" s="31"/>
      <c r="X726" s="31"/>
      <c r="Y726" s="31"/>
      <c r="Z726" s="31"/>
      <c r="AA726" s="31"/>
      <c r="AB726" s="31"/>
      <c r="AE726" s="31"/>
    </row>
    <row r="727" spans="22:31" ht="12.5">
      <c r="V727" s="31"/>
      <c r="W727" s="31"/>
      <c r="X727" s="31"/>
      <c r="Y727" s="31"/>
      <c r="Z727" s="31"/>
      <c r="AA727" s="31"/>
      <c r="AB727" s="31"/>
      <c r="AE727" s="31"/>
    </row>
    <row r="728" spans="22:31" ht="12.5">
      <c r="V728" s="31"/>
      <c r="W728" s="31"/>
      <c r="X728" s="31"/>
      <c r="Y728" s="31"/>
      <c r="Z728" s="31"/>
      <c r="AA728" s="31"/>
      <c r="AB728" s="31"/>
      <c r="AE728" s="31"/>
    </row>
    <row r="729" spans="22:31" ht="12.5">
      <c r="V729" s="31"/>
      <c r="W729" s="31"/>
      <c r="X729" s="31"/>
      <c r="Y729" s="31"/>
      <c r="Z729" s="31"/>
      <c r="AA729" s="31"/>
      <c r="AB729" s="31"/>
      <c r="AE729" s="31"/>
    </row>
    <row r="730" spans="22:31" ht="12.5">
      <c r="V730" s="31"/>
      <c r="W730" s="31"/>
      <c r="X730" s="31"/>
      <c r="Y730" s="31"/>
      <c r="Z730" s="31"/>
      <c r="AA730" s="31"/>
      <c r="AB730" s="31"/>
      <c r="AE730" s="31"/>
    </row>
    <row r="731" spans="22:31" ht="12.5">
      <c r="V731" s="31"/>
      <c r="W731" s="31"/>
      <c r="X731" s="31"/>
      <c r="Y731" s="31"/>
      <c r="Z731" s="31"/>
      <c r="AA731" s="31"/>
      <c r="AB731" s="31"/>
      <c r="AE731" s="31"/>
    </row>
    <row r="732" spans="22:31" ht="12.5">
      <c r="V732" s="31"/>
      <c r="W732" s="31"/>
      <c r="X732" s="31"/>
      <c r="Y732" s="31"/>
      <c r="Z732" s="31"/>
      <c r="AA732" s="31"/>
      <c r="AB732" s="31"/>
      <c r="AE732" s="31"/>
    </row>
    <row r="733" spans="22:31" ht="12.5">
      <c r="V733" s="31"/>
      <c r="W733" s="31"/>
      <c r="X733" s="31"/>
      <c r="Y733" s="31"/>
      <c r="Z733" s="31"/>
      <c r="AA733" s="31"/>
      <c r="AB733" s="31"/>
      <c r="AE733" s="31"/>
    </row>
    <row r="734" spans="22:31" ht="12.5">
      <c r="V734" s="31"/>
      <c r="W734" s="31"/>
      <c r="X734" s="31"/>
      <c r="Y734" s="31"/>
      <c r="Z734" s="31"/>
      <c r="AA734" s="31"/>
      <c r="AB734" s="31"/>
      <c r="AE734" s="31"/>
    </row>
    <row r="735" spans="22:31" ht="12.5">
      <c r="V735" s="31"/>
      <c r="W735" s="31"/>
      <c r="X735" s="31"/>
      <c r="Y735" s="31"/>
      <c r="Z735" s="31"/>
      <c r="AA735" s="31"/>
      <c r="AB735" s="31"/>
      <c r="AE735" s="31"/>
    </row>
    <row r="736" spans="22:31" ht="12.5">
      <c r="V736" s="31"/>
      <c r="W736" s="31"/>
      <c r="X736" s="31"/>
      <c r="Y736" s="31"/>
      <c r="Z736" s="31"/>
      <c r="AA736" s="31"/>
      <c r="AB736" s="31"/>
      <c r="AE736" s="31"/>
    </row>
    <row r="737" spans="22:31" ht="12.5">
      <c r="V737" s="31"/>
      <c r="W737" s="31"/>
      <c r="X737" s="31"/>
      <c r="Y737" s="31"/>
      <c r="Z737" s="31"/>
      <c r="AA737" s="31"/>
      <c r="AB737" s="31"/>
      <c r="AE737" s="31"/>
    </row>
    <row r="738" spans="22:31" ht="12.5">
      <c r="V738" s="31"/>
      <c r="W738" s="31"/>
      <c r="X738" s="31"/>
      <c r="Y738" s="31"/>
      <c r="Z738" s="31"/>
      <c r="AA738" s="31"/>
      <c r="AB738" s="31"/>
      <c r="AE738" s="31"/>
    </row>
    <row r="739" spans="22:31" ht="12.5">
      <c r="V739" s="31"/>
      <c r="W739" s="31"/>
      <c r="X739" s="31"/>
      <c r="Y739" s="31"/>
      <c r="Z739" s="31"/>
      <c r="AA739" s="31"/>
      <c r="AB739" s="31"/>
      <c r="AE739" s="31"/>
    </row>
    <row r="740" spans="22:31" ht="12.5">
      <c r="V740" s="31"/>
      <c r="W740" s="31"/>
      <c r="X740" s="31"/>
      <c r="Y740" s="31"/>
      <c r="Z740" s="31"/>
      <c r="AA740" s="31"/>
      <c r="AB740" s="31"/>
      <c r="AE740" s="31"/>
    </row>
    <row r="741" spans="22:31" ht="12.5">
      <c r="V741" s="31"/>
      <c r="W741" s="31"/>
      <c r="X741" s="31"/>
      <c r="Y741" s="31"/>
      <c r="Z741" s="31"/>
      <c r="AA741" s="31"/>
      <c r="AB741" s="31"/>
      <c r="AE741" s="31"/>
    </row>
    <row r="742" spans="22:31" ht="12.5">
      <c r="V742" s="31"/>
      <c r="W742" s="31"/>
      <c r="X742" s="31"/>
      <c r="Y742" s="31"/>
      <c r="Z742" s="31"/>
      <c r="AA742" s="31"/>
      <c r="AB742" s="31"/>
      <c r="AE742" s="31"/>
    </row>
    <row r="743" spans="22:31" ht="12.5">
      <c r="V743" s="31"/>
      <c r="W743" s="31"/>
      <c r="X743" s="31"/>
      <c r="Y743" s="31"/>
      <c r="Z743" s="31"/>
      <c r="AA743" s="31"/>
      <c r="AB743" s="31"/>
      <c r="AE743" s="31"/>
    </row>
    <row r="744" spans="22:31" ht="12.5">
      <c r="V744" s="31"/>
      <c r="W744" s="31"/>
      <c r="X744" s="31"/>
      <c r="Y744" s="31"/>
      <c r="Z744" s="31"/>
      <c r="AA744" s="31"/>
      <c r="AB744" s="31"/>
      <c r="AE744" s="31"/>
    </row>
    <row r="745" spans="22:31" ht="12.5">
      <c r="V745" s="31"/>
      <c r="W745" s="31"/>
      <c r="X745" s="31"/>
      <c r="Y745" s="31"/>
      <c r="Z745" s="31"/>
      <c r="AA745" s="31"/>
      <c r="AB745" s="31"/>
      <c r="AE745" s="31"/>
    </row>
    <row r="746" spans="22:31" ht="12.5">
      <c r="V746" s="31"/>
      <c r="W746" s="31"/>
      <c r="X746" s="31"/>
      <c r="Y746" s="31"/>
      <c r="Z746" s="31"/>
      <c r="AA746" s="31"/>
      <c r="AB746" s="31"/>
      <c r="AE746" s="31"/>
    </row>
    <row r="747" spans="22:31" ht="12.5">
      <c r="V747" s="31"/>
      <c r="W747" s="31"/>
      <c r="X747" s="31"/>
      <c r="Y747" s="31"/>
      <c r="Z747" s="31"/>
      <c r="AA747" s="31"/>
      <c r="AB747" s="31"/>
      <c r="AE747" s="31"/>
    </row>
    <row r="748" spans="22:31" ht="12.5">
      <c r="V748" s="31"/>
      <c r="W748" s="31"/>
      <c r="X748" s="31"/>
      <c r="Y748" s="31"/>
      <c r="Z748" s="31"/>
      <c r="AA748" s="31"/>
      <c r="AB748" s="31"/>
      <c r="AE748" s="31"/>
    </row>
    <row r="749" spans="22:31" ht="12.5">
      <c r="V749" s="31"/>
      <c r="W749" s="31"/>
      <c r="X749" s="31"/>
      <c r="Y749" s="31"/>
      <c r="Z749" s="31"/>
      <c r="AA749" s="31"/>
      <c r="AB749" s="31"/>
      <c r="AE749" s="31"/>
    </row>
    <row r="750" spans="22:31" ht="12.5">
      <c r="V750" s="31"/>
      <c r="W750" s="31"/>
      <c r="X750" s="31"/>
      <c r="Y750" s="31"/>
      <c r="Z750" s="31"/>
      <c r="AA750" s="31"/>
      <c r="AB750" s="31"/>
      <c r="AE750" s="31"/>
    </row>
    <row r="751" spans="22:31" ht="12.5">
      <c r="V751" s="31"/>
      <c r="W751" s="31"/>
      <c r="X751" s="31"/>
      <c r="Y751" s="31"/>
      <c r="Z751" s="31"/>
      <c r="AA751" s="31"/>
      <c r="AB751" s="31"/>
      <c r="AE751" s="31"/>
    </row>
    <row r="752" spans="22:31" ht="12.5">
      <c r="V752" s="31"/>
      <c r="W752" s="31"/>
      <c r="X752" s="31"/>
      <c r="Y752" s="31"/>
      <c r="Z752" s="31"/>
      <c r="AA752" s="31"/>
      <c r="AB752" s="31"/>
      <c r="AE752" s="31"/>
    </row>
    <row r="753" spans="22:31" ht="12.5">
      <c r="V753" s="31"/>
      <c r="W753" s="31"/>
      <c r="X753" s="31"/>
      <c r="Y753" s="31"/>
      <c r="Z753" s="31"/>
      <c r="AA753" s="31"/>
      <c r="AB753" s="31"/>
      <c r="AE753" s="31"/>
    </row>
    <row r="754" spans="22:31" ht="12.5">
      <c r="V754" s="31"/>
      <c r="W754" s="31"/>
      <c r="X754" s="31"/>
      <c r="Y754" s="31"/>
      <c r="Z754" s="31"/>
      <c r="AA754" s="31"/>
      <c r="AB754" s="31"/>
      <c r="AE754" s="31"/>
    </row>
    <row r="755" spans="22:31" ht="12.5">
      <c r="V755" s="31"/>
      <c r="W755" s="31"/>
      <c r="X755" s="31"/>
      <c r="Y755" s="31"/>
      <c r="Z755" s="31"/>
      <c r="AA755" s="31"/>
      <c r="AB755" s="31"/>
      <c r="AE755" s="31"/>
    </row>
    <row r="756" spans="22:31" ht="12.5">
      <c r="V756" s="31"/>
      <c r="W756" s="31"/>
      <c r="X756" s="31"/>
      <c r="Y756" s="31"/>
      <c r="Z756" s="31"/>
      <c r="AA756" s="31"/>
      <c r="AB756" s="31"/>
      <c r="AE756" s="31"/>
    </row>
    <row r="757" spans="22:31" ht="12.5">
      <c r="V757" s="31"/>
      <c r="W757" s="31"/>
      <c r="X757" s="31"/>
      <c r="Y757" s="31"/>
      <c r="Z757" s="31"/>
      <c r="AA757" s="31"/>
      <c r="AB757" s="31"/>
      <c r="AE757" s="31"/>
    </row>
    <row r="758" spans="22:31" ht="12.5">
      <c r="V758" s="31"/>
      <c r="W758" s="31"/>
      <c r="X758" s="31"/>
      <c r="Y758" s="31"/>
      <c r="Z758" s="31"/>
      <c r="AA758" s="31"/>
      <c r="AB758" s="31"/>
      <c r="AE758" s="31"/>
    </row>
    <row r="759" spans="22:31" ht="12.5">
      <c r="V759" s="31"/>
      <c r="W759" s="31"/>
      <c r="X759" s="31"/>
      <c r="Y759" s="31"/>
      <c r="Z759" s="31"/>
      <c r="AA759" s="31"/>
      <c r="AB759" s="31"/>
      <c r="AE759" s="31"/>
    </row>
    <row r="760" spans="22:31" ht="12.5">
      <c r="V760" s="31"/>
      <c r="W760" s="31"/>
      <c r="X760" s="31"/>
      <c r="Y760" s="31"/>
      <c r="Z760" s="31"/>
      <c r="AA760" s="31"/>
      <c r="AB760" s="31"/>
      <c r="AE760" s="31"/>
    </row>
    <row r="761" spans="22:31" ht="12.5">
      <c r="V761" s="31"/>
      <c r="W761" s="31"/>
      <c r="X761" s="31"/>
      <c r="Y761" s="31"/>
      <c r="Z761" s="31"/>
      <c r="AA761" s="31"/>
      <c r="AB761" s="31"/>
      <c r="AE761" s="31"/>
    </row>
    <row r="762" spans="22:31" ht="12.5">
      <c r="V762" s="31"/>
      <c r="W762" s="31"/>
      <c r="X762" s="31"/>
      <c r="Y762" s="31"/>
      <c r="Z762" s="31"/>
      <c r="AA762" s="31"/>
      <c r="AB762" s="31"/>
      <c r="AE762" s="31"/>
    </row>
    <row r="763" spans="22:31" ht="12.5">
      <c r="V763" s="31"/>
      <c r="W763" s="31"/>
      <c r="X763" s="31"/>
      <c r="Y763" s="31"/>
      <c r="Z763" s="31"/>
      <c r="AA763" s="31"/>
      <c r="AB763" s="31"/>
      <c r="AE763" s="31"/>
    </row>
    <row r="764" spans="22:31" ht="12.5">
      <c r="V764" s="31"/>
      <c r="W764" s="31"/>
      <c r="X764" s="31"/>
      <c r="Y764" s="31"/>
      <c r="Z764" s="31"/>
      <c r="AA764" s="31"/>
      <c r="AB764" s="31"/>
      <c r="AE764" s="31"/>
    </row>
    <row r="765" spans="22:31" ht="12.5">
      <c r="V765" s="31"/>
      <c r="W765" s="31"/>
      <c r="X765" s="31"/>
      <c r="Y765" s="31"/>
      <c r="Z765" s="31"/>
      <c r="AA765" s="31"/>
      <c r="AB765" s="31"/>
      <c r="AE765" s="31"/>
    </row>
    <row r="766" spans="22:31" ht="12.5">
      <c r="V766" s="31"/>
      <c r="W766" s="31"/>
      <c r="X766" s="31"/>
      <c r="Y766" s="31"/>
      <c r="Z766" s="31"/>
      <c r="AA766" s="31"/>
      <c r="AB766" s="31"/>
      <c r="AE766" s="31"/>
    </row>
    <row r="767" spans="22:31" ht="12.5">
      <c r="V767" s="31"/>
      <c r="W767" s="31"/>
      <c r="X767" s="31"/>
      <c r="Y767" s="31"/>
      <c r="Z767" s="31"/>
      <c r="AA767" s="31"/>
      <c r="AB767" s="31"/>
      <c r="AE767" s="31"/>
    </row>
    <row r="768" spans="22:31" ht="12.5">
      <c r="V768" s="31"/>
      <c r="W768" s="31"/>
      <c r="X768" s="31"/>
      <c r="Y768" s="31"/>
      <c r="Z768" s="31"/>
      <c r="AA768" s="31"/>
      <c r="AB768" s="31"/>
      <c r="AE768" s="31"/>
    </row>
    <row r="769" spans="22:31" ht="12.5">
      <c r="V769" s="31"/>
      <c r="W769" s="31"/>
      <c r="X769" s="31"/>
      <c r="Y769" s="31"/>
      <c r="Z769" s="31"/>
      <c r="AA769" s="31"/>
      <c r="AB769" s="31"/>
      <c r="AE769" s="31"/>
    </row>
    <row r="770" spans="22:31" ht="12.5">
      <c r="V770" s="31"/>
      <c r="W770" s="31"/>
      <c r="X770" s="31"/>
      <c r="Y770" s="31"/>
      <c r="Z770" s="31"/>
      <c r="AA770" s="31"/>
      <c r="AB770" s="31"/>
      <c r="AE770" s="31"/>
    </row>
    <row r="771" spans="22:31" ht="12.5">
      <c r="V771" s="31"/>
      <c r="W771" s="31"/>
      <c r="X771" s="31"/>
      <c r="Y771" s="31"/>
      <c r="Z771" s="31"/>
      <c r="AA771" s="31"/>
      <c r="AB771" s="31"/>
      <c r="AE771" s="31"/>
    </row>
    <row r="772" spans="22:31" ht="12.5">
      <c r="V772" s="31"/>
      <c r="W772" s="31"/>
      <c r="X772" s="31"/>
      <c r="Y772" s="31"/>
      <c r="Z772" s="31"/>
      <c r="AA772" s="31"/>
      <c r="AB772" s="31"/>
      <c r="AE772" s="31"/>
    </row>
    <row r="773" spans="22:31" ht="12.5">
      <c r="V773" s="31"/>
      <c r="W773" s="31"/>
      <c r="X773" s="31"/>
      <c r="Y773" s="31"/>
      <c r="Z773" s="31"/>
      <c r="AA773" s="31"/>
      <c r="AB773" s="31"/>
      <c r="AE773" s="31"/>
    </row>
    <row r="774" spans="22:31" ht="12.5">
      <c r="V774" s="31"/>
      <c r="W774" s="31"/>
      <c r="X774" s="31"/>
      <c r="Y774" s="31"/>
      <c r="Z774" s="31"/>
      <c r="AA774" s="31"/>
      <c r="AB774" s="31"/>
      <c r="AE774" s="31"/>
    </row>
    <row r="775" spans="22:31" ht="12.5">
      <c r="V775" s="31"/>
      <c r="W775" s="31"/>
      <c r="X775" s="31"/>
      <c r="Y775" s="31"/>
      <c r="Z775" s="31"/>
      <c r="AA775" s="31"/>
      <c r="AB775" s="31"/>
      <c r="AE775" s="31"/>
    </row>
    <row r="776" spans="22:31" ht="12.5">
      <c r="V776" s="31"/>
      <c r="W776" s="31"/>
      <c r="X776" s="31"/>
      <c r="Y776" s="31"/>
      <c r="Z776" s="31"/>
      <c r="AA776" s="31"/>
      <c r="AB776" s="31"/>
      <c r="AE776" s="31"/>
    </row>
    <row r="777" spans="22:31" ht="12.5">
      <c r="V777" s="31"/>
      <c r="W777" s="31"/>
      <c r="X777" s="31"/>
      <c r="Y777" s="31"/>
      <c r="Z777" s="31"/>
      <c r="AA777" s="31"/>
      <c r="AB777" s="31"/>
      <c r="AE777" s="31"/>
    </row>
    <row r="778" spans="22:31" ht="12.5">
      <c r="V778" s="31"/>
      <c r="W778" s="31"/>
      <c r="X778" s="31"/>
      <c r="Y778" s="31"/>
      <c r="Z778" s="31"/>
      <c r="AA778" s="31"/>
      <c r="AB778" s="31"/>
      <c r="AE778" s="31"/>
    </row>
    <row r="779" spans="22:31" ht="12.5">
      <c r="V779" s="31"/>
      <c r="W779" s="31"/>
      <c r="X779" s="31"/>
      <c r="Y779" s="31"/>
      <c r="Z779" s="31"/>
      <c r="AA779" s="31"/>
      <c r="AB779" s="31"/>
      <c r="AE779" s="31"/>
    </row>
    <row r="780" spans="22:31" ht="12.5">
      <c r="V780" s="31"/>
      <c r="W780" s="31"/>
      <c r="X780" s="31"/>
      <c r="Y780" s="31"/>
      <c r="Z780" s="31"/>
      <c r="AA780" s="31"/>
      <c r="AB780" s="31"/>
      <c r="AE780" s="31"/>
    </row>
    <row r="781" spans="22:31" ht="12.5">
      <c r="V781" s="31"/>
      <c r="W781" s="31"/>
      <c r="X781" s="31"/>
      <c r="Y781" s="31"/>
      <c r="Z781" s="31"/>
      <c r="AA781" s="31"/>
      <c r="AB781" s="31"/>
      <c r="AE781" s="31"/>
    </row>
    <row r="782" spans="22:31" ht="12.5">
      <c r="V782" s="31"/>
      <c r="W782" s="31"/>
      <c r="X782" s="31"/>
      <c r="Y782" s="31"/>
      <c r="Z782" s="31"/>
      <c r="AA782" s="31"/>
      <c r="AB782" s="31"/>
      <c r="AE782" s="31"/>
    </row>
    <row r="783" spans="22:31" ht="12.5">
      <c r="V783" s="31"/>
      <c r="W783" s="31"/>
      <c r="X783" s="31"/>
      <c r="Y783" s="31"/>
      <c r="Z783" s="31"/>
      <c r="AA783" s="31"/>
      <c r="AB783" s="31"/>
      <c r="AE783" s="31"/>
    </row>
    <row r="784" spans="22:31" ht="12.5">
      <c r="V784" s="31"/>
      <c r="W784" s="31"/>
      <c r="X784" s="31"/>
      <c r="Y784" s="31"/>
      <c r="Z784" s="31"/>
      <c r="AA784" s="31"/>
      <c r="AB784" s="31"/>
      <c r="AE784" s="31"/>
    </row>
    <row r="785" spans="22:31" ht="12.5">
      <c r="V785" s="31"/>
      <c r="W785" s="31"/>
      <c r="X785" s="31"/>
      <c r="Y785" s="31"/>
      <c r="Z785" s="31"/>
      <c r="AA785" s="31"/>
      <c r="AB785" s="31"/>
      <c r="AE785" s="31"/>
    </row>
    <row r="786" spans="22:31" ht="12.5">
      <c r="V786" s="31"/>
      <c r="W786" s="31"/>
      <c r="X786" s="31"/>
      <c r="Y786" s="31"/>
      <c r="Z786" s="31"/>
      <c r="AA786" s="31"/>
      <c r="AB786" s="31"/>
      <c r="AE786" s="31"/>
    </row>
    <row r="787" spans="22:31" ht="12.5">
      <c r="V787" s="31"/>
      <c r="W787" s="31"/>
      <c r="X787" s="31"/>
      <c r="Y787" s="31"/>
      <c r="Z787" s="31"/>
      <c r="AA787" s="31"/>
      <c r="AB787" s="31"/>
      <c r="AE787" s="31"/>
    </row>
    <row r="788" spans="22:31" ht="12.5">
      <c r="V788" s="31"/>
      <c r="W788" s="31"/>
      <c r="X788" s="31"/>
      <c r="Y788" s="31"/>
      <c r="Z788" s="31"/>
      <c r="AA788" s="31"/>
      <c r="AB788" s="31"/>
      <c r="AE788" s="31"/>
    </row>
    <row r="789" spans="22:31" ht="12.5">
      <c r="V789" s="31"/>
      <c r="W789" s="31"/>
      <c r="X789" s="31"/>
      <c r="Y789" s="31"/>
      <c r="Z789" s="31"/>
      <c r="AA789" s="31"/>
      <c r="AB789" s="31"/>
      <c r="AE789" s="31"/>
    </row>
    <row r="790" spans="22:31" ht="12.5">
      <c r="V790" s="31"/>
      <c r="W790" s="31"/>
      <c r="X790" s="31"/>
      <c r="Y790" s="31"/>
      <c r="Z790" s="31"/>
      <c r="AA790" s="31"/>
      <c r="AB790" s="31"/>
      <c r="AE790" s="31"/>
    </row>
    <row r="791" spans="22:31" ht="12.5">
      <c r="V791" s="31"/>
      <c r="W791" s="31"/>
      <c r="X791" s="31"/>
      <c r="Y791" s="31"/>
      <c r="Z791" s="31"/>
      <c r="AA791" s="31"/>
      <c r="AB791" s="31"/>
      <c r="AE791" s="31"/>
    </row>
    <row r="792" spans="22:31" ht="12.5">
      <c r="V792" s="31"/>
      <c r="W792" s="31"/>
      <c r="X792" s="31"/>
      <c r="Y792" s="31"/>
      <c r="Z792" s="31"/>
      <c r="AA792" s="31"/>
      <c r="AB792" s="31"/>
      <c r="AE792" s="31"/>
    </row>
    <row r="793" spans="22:31" ht="12.5">
      <c r="V793" s="31"/>
      <c r="W793" s="31"/>
      <c r="X793" s="31"/>
      <c r="Y793" s="31"/>
      <c r="Z793" s="31"/>
      <c r="AA793" s="31"/>
      <c r="AB793" s="31"/>
      <c r="AE793" s="31"/>
    </row>
    <row r="794" spans="22:31" ht="12.5">
      <c r="V794" s="31"/>
      <c r="W794" s="31"/>
      <c r="X794" s="31"/>
      <c r="Y794" s="31"/>
      <c r="Z794" s="31"/>
      <c r="AA794" s="31"/>
      <c r="AB794" s="31"/>
      <c r="AE794" s="31"/>
    </row>
    <row r="795" spans="22:31" ht="12.5">
      <c r="V795" s="31"/>
      <c r="W795" s="31"/>
      <c r="X795" s="31"/>
      <c r="Y795" s="31"/>
      <c r="Z795" s="31"/>
      <c r="AA795" s="31"/>
      <c r="AB795" s="31"/>
      <c r="AE795" s="31"/>
    </row>
    <row r="796" spans="22:31" ht="12.5">
      <c r="V796" s="31"/>
      <c r="W796" s="31"/>
      <c r="X796" s="31"/>
      <c r="Y796" s="31"/>
      <c r="Z796" s="31"/>
      <c r="AA796" s="31"/>
      <c r="AB796" s="31"/>
      <c r="AE796" s="31"/>
    </row>
    <row r="797" spans="22:31" ht="12.5">
      <c r="V797" s="31"/>
      <c r="W797" s="31"/>
      <c r="X797" s="31"/>
      <c r="Y797" s="31"/>
      <c r="Z797" s="31"/>
      <c r="AA797" s="31"/>
      <c r="AB797" s="31"/>
      <c r="AE797" s="31"/>
    </row>
    <row r="798" spans="22:31" ht="12.5">
      <c r="V798" s="31"/>
      <c r="W798" s="31"/>
      <c r="X798" s="31"/>
      <c r="Y798" s="31"/>
      <c r="Z798" s="31"/>
      <c r="AA798" s="31"/>
      <c r="AB798" s="31"/>
      <c r="AE798" s="31"/>
    </row>
    <row r="799" spans="22:31" ht="12.5">
      <c r="V799" s="31"/>
      <c r="W799" s="31"/>
      <c r="X799" s="31"/>
      <c r="Y799" s="31"/>
      <c r="Z799" s="31"/>
      <c r="AA799" s="31"/>
      <c r="AB799" s="31"/>
      <c r="AE799" s="31"/>
    </row>
    <row r="800" spans="22:31" ht="12.5">
      <c r="V800" s="31"/>
      <c r="W800" s="31"/>
      <c r="X800" s="31"/>
      <c r="Y800" s="31"/>
      <c r="Z800" s="31"/>
      <c r="AA800" s="31"/>
      <c r="AB800" s="31"/>
      <c r="AE800" s="31"/>
    </row>
    <row r="801" spans="22:31" ht="12.5">
      <c r="V801" s="31"/>
      <c r="W801" s="31"/>
      <c r="X801" s="31"/>
      <c r="Y801" s="31"/>
      <c r="Z801" s="31"/>
      <c r="AA801" s="31"/>
      <c r="AB801" s="31"/>
      <c r="AE801" s="31"/>
    </row>
    <row r="802" spans="22:31" ht="12.5">
      <c r="V802" s="31"/>
      <c r="W802" s="31"/>
      <c r="X802" s="31"/>
      <c r="Y802" s="31"/>
      <c r="Z802" s="31"/>
      <c r="AA802" s="31"/>
      <c r="AB802" s="31"/>
      <c r="AE802" s="31"/>
    </row>
    <row r="803" spans="22:31" ht="12.5">
      <c r="V803" s="31"/>
      <c r="W803" s="31"/>
      <c r="X803" s="31"/>
      <c r="Y803" s="31"/>
      <c r="Z803" s="31"/>
      <c r="AA803" s="31"/>
      <c r="AB803" s="31"/>
      <c r="AE803" s="31"/>
    </row>
    <row r="804" spans="22:31" ht="12.5">
      <c r="V804" s="31"/>
      <c r="W804" s="31"/>
      <c r="X804" s="31"/>
      <c r="Y804" s="31"/>
      <c r="Z804" s="31"/>
      <c r="AA804" s="31"/>
      <c r="AB804" s="31"/>
      <c r="AE804" s="31"/>
    </row>
    <row r="805" spans="22:31" ht="12.5">
      <c r="V805" s="31"/>
      <c r="W805" s="31"/>
      <c r="X805" s="31"/>
      <c r="Y805" s="31"/>
      <c r="Z805" s="31"/>
      <c r="AA805" s="31"/>
      <c r="AB805" s="31"/>
      <c r="AE805" s="31"/>
    </row>
    <row r="806" spans="22:31" ht="12.5">
      <c r="V806" s="31"/>
      <c r="W806" s="31"/>
      <c r="X806" s="31"/>
      <c r="Y806" s="31"/>
      <c r="Z806" s="31"/>
      <c r="AA806" s="31"/>
      <c r="AB806" s="31"/>
      <c r="AE806" s="31"/>
    </row>
    <row r="807" spans="22:31" ht="12.5">
      <c r="V807" s="31"/>
      <c r="W807" s="31"/>
      <c r="X807" s="31"/>
      <c r="Y807" s="31"/>
      <c r="Z807" s="31"/>
      <c r="AA807" s="31"/>
      <c r="AB807" s="31"/>
      <c r="AE807" s="31"/>
    </row>
    <row r="808" spans="22:31" ht="12.5">
      <c r="V808" s="31"/>
      <c r="W808" s="31"/>
      <c r="X808" s="31"/>
      <c r="Y808" s="31"/>
      <c r="Z808" s="31"/>
      <c r="AA808" s="31"/>
      <c r="AB808" s="31"/>
      <c r="AE808" s="31"/>
    </row>
    <row r="809" spans="22:31" ht="12.5">
      <c r="V809" s="31"/>
      <c r="W809" s="31"/>
      <c r="X809" s="31"/>
      <c r="Y809" s="31"/>
      <c r="Z809" s="31"/>
      <c r="AA809" s="31"/>
      <c r="AB809" s="31"/>
      <c r="AE809" s="31"/>
    </row>
    <row r="810" spans="22:31" ht="12.5">
      <c r="V810" s="31"/>
      <c r="W810" s="31"/>
      <c r="X810" s="31"/>
      <c r="Y810" s="31"/>
      <c r="Z810" s="31"/>
      <c r="AA810" s="31"/>
      <c r="AB810" s="31"/>
      <c r="AE810" s="31"/>
    </row>
    <row r="811" spans="22:31" ht="12.5">
      <c r="V811" s="31"/>
      <c r="W811" s="31"/>
      <c r="X811" s="31"/>
      <c r="Y811" s="31"/>
      <c r="Z811" s="31"/>
      <c r="AA811" s="31"/>
      <c r="AB811" s="31"/>
      <c r="AE811" s="31"/>
    </row>
    <row r="812" spans="22:31" ht="12.5">
      <c r="V812" s="31"/>
      <c r="W812" s="31"/>
      <c r="X812" s="31"/>
      <c r="Y812" s="31"/>
      <c r="Z812" s="31"/>
      <c r="AA812" s="31"/>
      <c r="AB812" s="31"/>
      <c r="AE812" s="31"/>
    </row>
    <row r="813" spans="22:31" ht="12.5">
      <c r="V813" s="31"/>
      <c r="W813" s="31"/>
      <c r="X813" s="31"/>
      <c r="Y813" s="31"/>
      <c r="Z813" s="31"/>
      <c r="AA813" s="31"/>
      <c r="AB813" s="31"/>
      <c r="AE813" s="31"/>
    </row>
    <row r="814" spans="22:31" ht="12.5">
      <c r="V814" s="31"/>
      <c r="W814" s="31"/>
      <c r="X814" s="31"/>
      <c r="Y814" s="31"/>
      <c r="Z814" s="31"/>
      <c r="AA814" s="31"/>
      <c r="AB814" s="31"/>
      <c r="AE814" s="31"/>
    </row>
    <row r="815" spans="22:31" ht="12.5">
      <c r="V815" s="31"/>
      <c r="W815" s="31"/>
      <c r="X815" s="31"/>
      <c r="Y815" s="31"/>
      <c r="Z815" s="31"/>
      <c r="AA815" s="31"/>
      <c r="AB815" s="31"/>
      <c r="AE815" s="31"/>
    </row>
    <row r="816" spans="22:31" ht="12.5">
      <c r="V816" s="31"/>
      <c r="W816" s="31"/>
      <c r="X816" s="31"/>
      <c r="Y816" s="31"/>
      <c r="Z816" s="31"/>
      <c r="AA816" s="31"/>
      <c r="AB816" s="31"/>
      <c r="AE816" s="31"/>
    </row>
    <row r="817" spans="22:31" ht="12.5">
      <c r="V817" s="31"/>
      <c r="W817" s="31"/>
      <c r="X817" s="31"/>
      <c r="Y817" s="31"/>
      <c r="Z817" s="31"/>
      <c r="AA817" s="31"/>
      <c r="AB817" s="31"/>
      <c r="AE817" s="31"/>
    </row>
    <row r="818" spans="22:31" ht="12.5">
      <c r="V818" s="31"/>
      <c r="W818" s="31"/>
      <c r="X818" s="31"/>
      <c r="Y818" s="31"/>
      <c r="Z818" s="31"/>
      <c r="AA818" s="31"/>
      <c r="AB818" s="31"/>
      <c r="AE818" s="31"/>
    </row>
    <row r="819" spans="22:31" ht="12.5">
      <c r="V819" s="31"/>
      <c r="W819" s="31"/>
      <c r="X819" s="31"/>
      <c r="Y819" s="31"/>
      <c r="Z819" s="31"/>
      <c r="AA819" s="31"/>
      <c r="AB819" s="31"/>
      <c r="AE819" s="31"/>
    </row>
    <row r="820" spans="22:31" ht="12.5">
      <c r="V820" s="31"/>
      <c r="W820" s="31"/>
      <c r="X820" s="31"/>
      <c r="Y820" s="31"/>
      <c r="Z820" s="31"/>
      <c r="AA820" s="31"/>
      <c r="AB820" s="31"/>
      <c r="AE820" s="31"/>
    </row>
    <row r="821" spans="22:31" ht="12.5">
      <c r="V821" s="31"/>
      <c r="W821" s="31"/>
      <c r="X821" s="31"/>
      <c r="Y821" s="31"/>
      <c r="Z821" s="31"/>
      <c r="AA821" s="31"/>
      <c r="AB821" s="31"/>
      <c r="AE821" s="31"/>
    </row>
    <row r="822" spans="22:31" ht="12.5">
      <c r="V822" s="31"/>
      <c r="W822" s="31"/>
      <c r="X822" s="31"/>
      <c r="Y822" s="31"/>
      <c r="Z822" s="31"/>
      <c r="AA822" s="31"/>
      <c r="AB822" s="31"/>
      <c r="AE822" s="31"/>
    </row>
    <row r="823" spans="22:31" ht="12.5">
      <c r="V823" s="31"/>
      <c r="W823" s="31"/>
      <c r="X823" s="31"/>
      <c r="Y823" s="31"/>
      <c r="Z823" s="31"/>
      <c r="AA823" s="31"/>
      <c r="AB823" s="31"/>
      <c r="AE823" s="31"/>
    </row>
    <row r="824" spans="22:31" ht="12.5">
      <c r="V824" s="31"/>
      <c r="W824" s="31"/>
      <c r="X824" s="31"/>
      <c r="Y824" s="31"/>
      <c r="Z824" s="31"/>
      <c r="AA824" s="31"/>
      <c r="AB824" s="31"/>
      <c r="AE824" s="31"/>
    </row>
    <row r="825" spans="22:31" ht="12.5">
      <c r="V825" s="31"/>
      <c r="W825" s="31"/>
      <c r="X825" s="31"/>
      <c r="Y825" s="31"/>
      <c r="Z825" s="31"/>
      <c r="AA825" s="31"/>
      <c r="AB825" s="31"/>
      <c r="AE825" s="31"/>
    </row>
    <row r="826" spans="22:31" ht="12.5">
      <c r="V826" s="31"/>
      <c r="W826" s="31"/>
      <c r="X826" s="31"/>
      <c r="Y826" s="31"/>
      <c r="Z826" s="31"/>
      <c r="AA826" s="31"/>
      <c r="AB826" s="31"/>
      <c r="AE826" s="31"/>
    </row>
    <row r="827" spans="22:31" ht="12.5">
      <c r="V827" s="31"/>
      <c r="W827" s="31"/>
      <c r="X827" s="31"/>
      <c r="Y827" s="31"/>
      <c r="Z827" s="31"/>
      <c r="AA827" s="31"/>
      <c r="AB827" s="31"/>
      <c r="AE827" s="31"/>
    </row>
    <row r="828" spans="22:31" ht="12.5">
      <c r="V828" s="31"/>
      <c r="W828" s="31"/>
      <c r="X828" s="31"/>
      <c r="Y828" s="31"/>
      <c r="Z828" s="31"/>
      <c r="AA828" s="31"/>
      <c r="AB828" s="31"/>
      <c r="AE828" s="31"/>
    </row>
    <row r="829" spans="22:31" ht="12.5">
      <c r="V829" s="31"/>
      <c r="W829" s="31"/>
      <c r="X829" s="31"/>
      <c r="Y829" s="31"/>
      <c r="Z829" s="31"/>
      <c r="AA829" s="31"/>
      <c r="AB829" s="31"/>
      <c r="AE829" s="31"/>
    </row>
    <row r="830" spans="22:31" ht="12.5">
      <c r="V830" s="31"/>
      <c r="W830" s="31"/>
      <c r="X830" s="31"/>
      <c r="Y830" s="31"/>
      <c r="Z830" s="31"/>
      <c r="AA830" s="31"/>
      <c r="AB830" s="31"/>
      <c r="AE830" s="31"/>
    </row>
    <row r="831" spans="22:31" ht="12.5">
      <c r="V831" s="31"/>
      <c r="W831" s="31"/>
      <c r="X831" s="31"/>
      <c r="Y831" s="31"/>
      <c r="Z831" s="31"/>
      <c r="AA831" s="31"/>
      <c r="AB831" s="31"/>
      <c r="AE831" s="31"/>
    </row>
    <row r="832" spans="22:31" ht="12.5">
      <c r="V832" s="31"/>
      <c r="W832" s="31"/>
      <c r="X832" s="31"/>
      <c r="Y832" s="31"/>
      <c r="Z832" s="31"/>
      <c r="AA832" s="31"/>
      <c r="AB832" s="31"/>
      <c r="AE832" s="31"/>
    </row>
    <row r="833" spans="22:31" ht="12.5">
      <c r="V833" s="31"/>
      <c r="W833" s="31"/>
      <c r="X833" s="31"/>
      <c r="Y833" s="31"/>
      <c r="Z833" s="31"/>
      <c r="AA833" s="31"/>
      <c r="AB833" s="31"/>
      <c r="AE833" s="31"/>
    </row>
    <row r="834" spans="22:31" ht="12.5">
      <c r="V834" s="31"/>
      <c r="W834" s="31"/>
      <c r="X834" s="31"/>
      <c r="Y834" s="31"/>
      <c r="Z834" s="31"/>
      <c r="AA834" s="31"/>
      <c r="AB834" s="31"/>
      <c r="AE834" s="31"/>
    </row>
    <row r="835" spans="22:31" ht="12.5">
      <c r="V835" s="31"/>
      <c r="W835" s="31"/>
      <c r="X835" s="31"/>
      <c r="Y835" s="31"/>
      <c r="Z835" s="31"/>
      <c r="AA835" s="31"/>
      <c r="AB835" s="31"/>
      <c r="AE835" s="31"/>
    </row>
    <row r="836" spans="22:31" ht="12.5">
      <c r="V836" s="31"/>
      <c r="W836" s="31"/>
      <c r="X836" s="31"/>
      <c r="Y836" s="31"/>
      <c r="Z836" s="31"/>
      <c r="AA836" s="31"/>
      <c r="AB836" s="31"/>
      <c r="AE836" s="31"/>
    </row>
    <row r="837" spans="22:31" ht="12.5">
      <c r="V837" s="31"/>
      <c r="W837" s="31"/>
      <c r="X837" s="31"/>
      <c r="Y837" s="31"/>
      <c r="Z837" s="31"/>
      <c r="AA837" s="31"/>
      <c r="AB837" s="31"/>
      <c r="AE837" s="31"/>
    </row>
    <row r="838" spans="22:31" ht="12.5">
      <c r="V838" s="31"/>
      <c r="W838" s="31"/>
      <c r="X838" s="31"/>
      <c r="Y838" s="31"/>
      <c r="Z838" s="31"/>
      <c r="AA838" s="31"/>
      <c r="AB838" s="31"/>
      <c r="AE838" s="31"/>
    </row>
    <row r="839" spans="22:31" ht="12.5">
      <c r="V839" s="31"/>
      <c r="W839" s="31"/>
      <c r="X839" s="31"/>
      <c r="Y839" s="31"/>
      <c r="Z839" s="31"/>
      <c r="AA839" s="31"/>
      <c r="AB839" s="31"/>
      <c r="AE839" s="31"/>
    </row>
    <row r="840" spans="22:31" ht="12.5">
      <c r="V840" s="31"/>
      <c r="W840" s="31"/>
      <c r="X840" s="31"/>
      <c r="Y840" s="31"/>
      <c r="Z840" s="31"/>
      <c r="AA840" s="31"/>
      <c r="AB840" s="31"/>
      <c r="AE840" s="31"/>
    </row>
    <row r="841" spans="22:31" ht="12.5">
      <c r="V841" s="31"/>
      <c r="W841" s="31"/>
      <c r="X841" s="31"/>
      <c r="Y841" s="31"/>
      <c r="Z841" s="31"/>
      <c r="AA841" s="31"/>
      <c r="AB841" s="31"/>
      <c r="AE841" s="31"/>
    </row>
    <row r="842" spans="22:31" ht="12.5">
      <c r="V842" s="31"/>
      <c r="W842" s="31"/>
      <c r="X842" s="31"/>
      <c r="Y842" s="31"/>
      <c r="Z842" s="31"/>
      <c r="AA842" s="31"/>
      <c r="AB842" s="31"/>
      <c r="AE842" s="31"/>
    </row>
    <row r="843" spans="22:31" ht="12.5">
      <c r="V843" s="31"/>
      <c r="W843" s="31"/>
      <c r="X843" s="31"/>
      <c r="Y843" s="31"/>
      <c r="Z843" s="31"/>
      <c r="AA843" s="31"/>
      <c r="AB843" s="31"/>
      <c r="AE843" s="31"/>
    </row>
    <row r="844" spans="22:31" ht="12.5">
      <c r="V844" s="31"/>
      <c r="W844" s="31"/>
      <c r="X844" s="31"/>
      <c r="Y844" s="31"/>
      <c r="Z844" s="31"/>
      <c r="AA844" s="31"/>
      <c r="AB844" s="31"/>
      <c r="AE844" s="31"/>
    </row>
    <row r="845" spans="22:31" ht="12.5">
      <c r="V845" s="31"/>
      <c r="W845" s="31"/>
      <c r="X845" s="31"/>
      <c r="Y845" s="31"/>
      <c r="Z845" s="31"/>
      <c r="AA845" s="31"/>
      <c r="AB845" s="31"/>
      <c r="AE845" s="31"/>
    </row>
    <row r="846" spans="22:31" ht="12.5">
      <c r="V846" s="31"/>
      <c r="W846" s="31"/>
      <c r="X846" s="31"/>
      <c r="Y846" s="31"/>
      <c r="Z846" s="31"/>
      <c r="AA846" s="31"/>
      <c r="AB846" s="31"/>
      <c r="AE846" s="31"/>
    </row>
    <row r="847" spans="22:31" ht="12.5">
      <c r="V847" s="31"/>
      <c r="W847" s="31"/>
      <c r="X847" s="31"/>
      <c r="Y847" s="31"/>
      <c r="Z847" s="31"/>
      <c r="AA847" s="31"/>
      <c r="AB847" s="31"/>
      <c r="AE847" s="31"/>
    </row>
    <row r="848" spans="22:31" ht="12.5">
      <c r="V848" s="31"/>
      <c r="W848" s="31"/>
      <c r="X848" s="31"/>
      <c r="Y848" s="31"/>
      <c r="Z848" s="31"/>
      <c r="AA848" s="31"/>
      <c r="AB848" s="31"/>
      <c r="AE848" s="31"/>
    </row>
    <row r="849" spans="22:31" ht="12.5">
      <c r="V849" s="31"/>
      <c r="W849" s="31"/>
      <c r="X849" s="31"/>
      <c r="Y849" s="31"/>
      <c r="Z849" s="31"/>
      <c r="AA849" s="31"/>
      <c r="AB849" s="31"/>
      <c r="AE849" s="31"/>
    </row>
    <row r="850" spans="22:31" ht="12.5">
      <c r="V850" s="31"/>
      <c r="W850" s="31"/>
      <c r="X850" s="31"/>
      <c r="Y850" s="31"/>
      <c r="Z850" s="31"/>
      <c r="AA850" s="31"/>
      <c r="AB850" s="31"/>
      <c r="AE850" s="31"/>
    </row>
    <row r="851" spans="22:31" ht="12.5">
      <c r="V851" s="31"/>
      <c r="W851" s="31"/>
      <c r="X851" s="31"/>
      <c r="Y851" s="31"/>
      <c r="Z851" s="31"/>
      <c r="AA851" s="31"/>
      <c r="AB851" s="31"/>
      <c r="AE851" s="31"/>
    </row>
    <row r="852" spans="22:31" ht="12.5">
      <c r="V852" s="31"/>
      <c r="W852" s="31"/>
      <c r="X852" s="31"/>
      <c r="Y852" s="31"/>
      <c r="Z852" s="31"/>
      <c r="AA852" s="31"/>
      <c r="AB852" s="31"/>
      <c r="AE852" s="31"/>
    </row>
    <row r="853" spans="22:31" ht="12.5">
      <c r="V853" s="31"/>
      <c r="W853" s="31"/>
      <c r="X853" s="31"/>
      <c r="Y853" s="31"/>
      <c r="Z853" s="31"/>
      <c r="AA853" s="31"/>
      <c r="AB853" s="31"/>
      <c r="AE853" s="31"/>
    </row>
    <row r="854" spans="22:31" ht="12.5">
      <c r="V854" s="31"/>
      <c r="W854" s="31"/>
      <c r="X854" s="31"/>
      <c r="Y854" s="31"/>
      <c r="Z854" s="31"/>
      <c r="AA854" s="31"/>
      <c r="AB854" s="31"/>
      <c r="AE854" s="31"/>
    </row>
    <row r="855" spans="22:31" ht="12.5">
      <c r="V855" s="31"/>
      <c r="W855" s="31"/>
      <c r="X855" s="31"/>
      <c r="Y855" s="31"/>
      <c r="Z855" s="31"/>
      <c r="AA855" s="31"/>
      <c r="AB855" s="31"/>
      <c r="AE855" s="31"/>
    </row>
    <row r="856" spans="22:31" ht="12.5">
      <c r="V856" s="31"/>
      <c r="W856" s="31"/>
      <c r="X856" s="31"/>
      <c r="Y856" s="31"/>
      <c r="Z856" s="31"/>
      <c r="AA856" s="31"/>
      <c r="AB856" s="31"/>
      <c r="AE856" s="31"/>
    </row>
    <row r="857" spans="22:31" ht="12.5">
      <c r="V857" s="31"/>
      <c r="W857" s="31"/>
      <c r="X857" s="31"/>
      <c r="Y857" s="31"/>
      <c r="Z857" s="31"/>
      <c r="AA857" s="31"/>
      <c r="AB857" s="31"/>
      <c r="AE857" s="31"/>
    </row>
    <row r="858" spans="22:31" ht="12.5">
      <c r="V858" s="31"/>
      <c r="W858" s="31"/>
      <c r="X858" s="31"/>
      <c r="Y858" s="31"/>
      <c r="Z858" s="31"/>
      <c r="AA858" s="31"/>
      <c r="AB858" s="31"/>
      <c r="AE858" s="31"/>
    </row>
    <row r="859" spans="22:31" ht="12.5">
      <c r="V859" s="31"/>
      <c r="W859" s="31"/>
      <c r="X859" s="31"/>
      <c r="Y859" s="31"/>
      <c r="Z859" s="31"/>
      <c r="AA859" s="31"/>
      <c r="AB859" s="31"/>
      <c r="AE859" s="31"/>
    </row>
    <row r="860" spans="22:31" ht="12.5">
      <c r="V860" s="31"/>
      <c r="W860" s="31"/>
      <c r="X860" s="31"/>
      <c r="Y860" s="31"/>
      <c r="Z860" s="31"/>
      <c r="AA860" s="31"/>
      <c r="AB860" s="31"/>
      <c r="AE860" s="31"/>
    </row>
    <row r="861" spans="22:31" ht="12.5">
      <c r="V861" s="31"/>
      <c r="W861" s="31"/>
      <c r="X861" s="31"/>
      <c r="Y861" s="31"/>
      <c r="Z861" s="31"/>
      <c r="AA861" s="31"/>
      <c r="AB861" s="31"/>
      <c r="AE861" s="31"/>
    </row>
    <row r="862" spans="22:31" ht="12.5">
      <c r="V862" s="31"/>
      <c r="W862" s="31"/>
      <c r="X862" s="31"/>
      <c r="Y862" s="31"/>
      <c r="Z862" s="31"/>
      <c r="AA862" s="31"/>
      <c r="AB862" s="31"/>
      <c r="AE862" s="31"/>
    </row>
    <row r="863" spans="22:31" ht="12.5">
      <c r="V863" s="31"/>
      <c r="W863" s="31"/>
      <c r="X863" s="31"/>
      <c r="Y863" s="31"/>
      <c r="Z863" s="31"/>
      <c r="AA863" s="31"/>
      <c r="AB863" s="31"/>
      <c r="AE863" s="31"/>
    </row>
    <row r="864" spans="22:31" ht="12.5">
      <c r="V864" s="31"/>
      <c r="W864" s="31"/>
      <c r="X864" s="31"/>
      <c r="Y864" s="31"/>
      <c r="Z864" s="31"/>
      <c r="AA864" s="31"/>
      <c r="AB864" s="31"/>
      <c r="AE864" s="31"/>
    </row>
    <row r="865" spans="22:31" ht="12.5">
      <c r="V865" s="31"/>
      <c r="W865" s="31"/>
      <c r="X865" s="31"/>
      <c r="Y865" s="31"/>
      <c r="Z865" s="31"/>
      <c r="AA865" s="31"/>
      <c r="AB865" s="31"/>
      <c r="AE865" s="31"/>
    </row>
    <row r="866" spans="22:31" ht="12.5">
      <c r="V866" s="31"/>
      <c r="W866" s="31"/>
      <c r="X866" s="31"/>
      <c r="Y866" s="31"/>
      <c r="Z866" s="31"/>
      <c r="AA866" s="31"/>
      <c r="AB866" s="31"/>
      <c r="AE866" s="31"/>
    </row>
    <row r="867" spans="22:31" ht="12.5">
      <c r="V867" s="31"/>
      <c r="W867" s="31"/>
      <c r="X867" s="31"/>
      <c r="Y867" s="31"/>
      <c r="Z867" s="31"/>
      <c r="AA867" s="31"/>
      <c r="AB867" s="31"/>
      <c r="AE867" s="31"/>
    </row>
    <row r="868" spans="22:31" ht="12.5">
      <c r="V868" s="31"/>
      <c r="W868" s="31"/>
      <c r="X868" s="31"/>
      <c r="Y868" s="31"/>
      <c r="Z868" s="31"/>
      <c r="AA868" s="31"/>
      <c r="AB868" s="31"/>
      <c r="AE868" s="31"/>
    </row>
    <row r="869" spans="22:31" ht="12.5">
      <c r="V869" s="31"/>
      <c r="W869" s="31"/>
      <c r="X869" s="31"/>
      <c r="Y869" s="31"/>
      <c r="Z869" s="31"/>
      <c r="AA869" s="31"/>
      <c r="AB869" s="31"/>
      <c r="AE869" s="31"/>
    </row>
    <row r="870" spans="22:31" ht="12.5">
      <c r="V870" s="31"/>
      <c r="W870" s="31"/>
      <c r="X870" s="31"/>
      <c r="Y870" s="31"/>
      <c r="Z870" s="31"/>
      <c r="AA870" s="31"/>
      <c r="AB870" s="31"/>
      <c r="AE870" s="31"/>
    </row>
    <row r="871" spans="22:31" ht="12.5">
      <c r="V871" s="31"/>
      <c r="W871" s="31"/>
      <c r="X871" s="31"/>
      <c r="Y871" s="31"/>
      <c r="Z871" s="31"/>
      <c r="AA871" s="31"/>
      <c r="AB871" s="31"/>
      <c r="AE871" s="31"/>
    </row>
    <row r="872" spans="22:31" ht="12.5">
      <c r="V872" s="31"/>
      <c r="W872" s="31"/>
      <c r="X872" s="31"/>
      <c r="Y872" s="31"/>
      <c r="Z872" s="31"/>
      <c r="AA872" s="31"/>
      <c r="AB872" s="31"/>
      <c r="AE872" s="31"/>
    </row>
    <row r="873" spans="22:31" ht="12.5">
      <c r="V873" s="31"/>
      <c r="W873" s="31"/>
      <c r="X873" s="31"/>
      <c r="Y873" s="31"/>
      <c r="Z873" s="31"/>
      <c r="AA873" s="31"/>
      <c r="AB873" s="31"/>
      <c r="AE873" s="31"/>
    </row>
    <row r="874" spans="22:31" ht="12.5">
      <c r="V874" s="31"/>
      <c r="W874" s="31"/>
      <c r="X874" s="31"/>
      <c r="Y874" s="31"/>
      <c r="Z874" s="31"/>
      <c r="AA874" s="31"/>
      <c r="AB874" s="31"/>
      <c r="AE874" s="31"/>
    </row>
    <row r="875" spans="22:31" ht="12.5">
      <c r="V875" s="31"/>
      <c r="W875" s="31"/>
      <c r="X875" s="31"/>
      <c r="Y875" s="31"/>
      <c r="Z875" s="31"/>
      <c r="AA875" s="31"/>
      <c r="AB875" s="31"/>
      <c r="AE875" s="31"/>
    </row>
    <row r="876" spans="22:31" ht="12.5">
      <c r="V876" s="31"/>
      <c r="W876" s="31"/>
      <c r="X876" s="31"/>
      <c r="Y876" s="31"/>
      <c r="Z876" s="31"/>
      <c r="AA876" s="31"/>
      <c r="AB876" s="31"/>
      <c r="AE876" s="31"/>
    </row>
    <row r="877" spans="22:31" ht="12.5">
      <c r="V877" s="31"/>
      <c r="W877" s="31"/>
      <c r="X877" s="31"/>
      <c r="Y877" s="31"/>
      <c r="Z877" s="31"/>
      <c r="AA877" s="31"/>
      <c r="AB877" s="31"/>
      <c r="AE877" s="31"/>
    </row>
    <row r="878" spans="22:31" ht="12.5">
      <c r="V878" s="31"/>
      <c r="W878" s="31"/>
      <c r="X878" s="31"/>
      <c r="Y878" s="31"/>
      <c r="Z878" s="31"/>
      <c r="AA878" s="31"/>
      <c r="AB878" s="31"/>
      <c r="AE878" s="31"/>
    </row>
    <row r="879" spans="22:31" ht="12.5">
      <c r="V879" s="31"/>
      <c r="W879" s="31"/>
      <c r="X879" s="31"/>
      <c r="Y879" s="31"/>
      <c r="Z879" s="31"/>
      <c r="AA879" s="31"/>
      <c r="AB879" s="31"/>
      <c r="AE879" s="31"/>
    </row>
    <row r="880" spans="22:31" ht="12.5">
      <c r="V880" s="31"/>
      <c r="W880" s="31"/>
      <c r="X880" s="31"/>
      <c r="Y880" s="31"/>
      <c r="Z880" s="31"/>
      <c r="AA880" s="31"/>
      <c r="AB880" s="31"/>
      <c r="AE880" s="31"/>
    </row>
    <row r="881" spans="22:31" ht="12.5">
      <c r="V881" s="31"/>
      <c r="W881" s="31"/>
      <c r="X881" s="31"/>
      <c r="Y881" s="31"/>
      <c r="Z881" s="31"/>
      <c r="AA881" s="31"/>
      <c r="AB881" s="31"/>
      <c r="AE881" s="31"/>
    </row>
    <row r="882" spans="22:31" ht="12.5">
      <c r="V882" s="31"/>
      <c r="W882" s="31"/>
      <c r="X882" s="31"/>
      <c r="Y882" s="31"/>
      <c r="Z882" s="31"/>
      <c r="AA882" s="31"/>
      <c r="AB882" s="31"/>
      <c r="AE882" s="31"/>
    </row>
    <row r="883" spans="22:31" ht="12.5">
      <c r="V883" s="31"/>
      <c r="W883" s="31"/>
      <c r="X883" s="31"/>
      <c r="Y883" s="31"/>
      <c r="Z883" s="31"/>
      <c r="AA883" s="31"/>
      <c r="AB883" s="31"/>
      <c r="AE883" s="31"/>
    </row>
    <row r="884" spans="22:31" ht="12.5">
      <c r="V884" s="31"/>
      <c r="W884" s="31"/>
      <c r="X884" s="31"/>
      <c r="Y884" s="31"/>
      <c r="Z884" s="31"/>
      <c r="AA884" s="31"/>
      <c r="AB884" s="31"/>
      <c r="AE884" s="31"/>
    </row>
    <row r="885" spans="22:31" ht="12.5">
      <c r="V885" s="31"/>
      <c r="W885" s="31"/>
      <c r="X885" s="31"/>
      <c r="Y885" s="31"/>
      <c r="Z885" s="31"/>
      <c r="AA885" s="31"/>
      <c r="AB885" s="31"/>
      <c r="AE885" s="31"/>
    </row>
    <row r="886" spans="22:31" ht="12.5">
      <c r="V886" s="31"/>
      <c r="W886" s="31"/>
      <c r="X886" s="31"/>
      <c r="Y886" s="31"/>
      <c r="Z886" s="31"/>
      <c r="AA886" s="31"/>
      <c r="AB886" s="31"/>
      <c r="AE886" s="31"/>
    </row>
    <row r="887" spans="22:31" ht="12.5">
      <c r="V887" s="31"/>
      <c r="W887" s="31"/>
      <c r="X887" s="31"/>
      <c r="Y887" s="31"/>
      <c r="Z887" s="31"/>
      <c r="AA887" s="31"/>
      <c r="AB887" s="31"/>
      <c r="AE887" s="31"/>
    </row>
    <row r="888" spans="22:31" ht="12.5">
      <c r="V888" s="31"/>
      <c r="W888" s="31"/>
      <c r="X888" s="31"/>
      <c r="Y888" s="31"/>
      <c r="Z888" s="31"/>
      <c r="AA888" s="31"/>
      <c r="AB888" s="31"/>
      <c r="AE888" s="31"/>
    </row>
    <row r="889" spans="22:31" ht="12.5">
      <c r="V889" s="31"/>
      <c r="W889" s="31"/>
      <c r="X889" s="31"/>
      <c r="Y889" s="31"/>
      <c r="Z889" s="31"/>
      <c r="AA889" s="31"/>
      <c r="AB889" s="31"/>
      <c r="AE889" s="31"/>
    </row>
    <row r="890" spans="22:31" ht="12.5">
      <c r="V890" s="31"/>
      <c r="W890" s="31"/>
      <c r="X890" s="31"/>
      <c r="Y890" s="31"/>
      <c r="Z890" s="31"/>
      <c r="AA890" s="31"/>
      <c r="AB890" s="31"/>
      <c r="AE890" s="31"/>
    </row>
    <row r="891" spans="22:31" ht="12.5">
      <c r="V891" s="31"/>
      <c r="W891" s="31"/>
      <c r="X891" s="31"/>
      <c r="Y891" s="31"/>
      <c r="Z891" s="31"/>
      <c r="AA891" s="31"/>
      <c r="AB891" s="31"/>
      <c r="AE891" s="31"/>
    </row>
    <row r="892" spans="22:31" ht="12.5">
      <c r="V892" s="31"/>
      <c r="W892" s="31"/>
      <c r="X892" s="31"/>
      <c r="Y892" s="31"/>
      <c r="Z892" s="31"/>
      <c r="AA892" s="31"/>
      <c r="AB892" s="31"/>
      <c r="AE892" s="31"/>
    </row>
    <row r="893" spans="22:31" ht="12.5">
      <c r="V893" s="31"/>
      <c r="W893" s="31"/>
      <c r="X893" s="31"/>
      <c r="Y893" s="31"/>
      <c r="Z893" s="31"/>
      <c r="AA893" s="31"/>
      <c r="AB893" s="31"/>
      <c r="AE893" s="31"/>
    </row>
    <row r="894" spans="22:31" ht="12.5">
      <c r="V894" s="31"/>
      <c r="W894" s="31"/>
      <c r="X894" s="31"/>
      <c r="Y894" s="31"/>
      <c r="Z894" s="31"/>
      <c r="AA894" s="31"/>
      <c r="AB894" s="31"/>
      <c r="AE894" s="31"/>
    </row>
    <row r="895" spans="22:31" ht="12.5">
      <c r="V895" s="31"/>
      <c r="W895" s="31"/>
      <c r="X895" s="31"/>
      <c r="Y895" s="31"/>
      <c r="Z895" s="31"/>
      <c r="AA895" s="31"/>
      <c r="AB895" s="31"/>
      <c r="AE895" s="31"/>
    </row>
    <row r="896" spans="22:31" ht="12.5">
      <c r="V896" s="31"/>
      <c r="W896" s="31"/>
      <c r="X896" s="31"/>
      <c r="Y896" s="31"/>
      <c r="Z896" s="31"/>
      <c r="AA896" s="31"/>
      <c r="AB896" s="31"/>
      <c r="AE896" s="31"/>
    </row>
    <row r="897" spans="22:31" ht="12.5">
      <c r="V897" s="31"/>
      <c r="W897" s="31"/>
      <c r="X897" s="31"/>
      <c r="Y897" s="31"/>
      <c r="Z897" s="31"/>
      <c r="AA897" s="31"/>
      <c r="AB897" s="31"/>
      <c r="AE897" s="31"/>
    </row>
    <row r="898" spans="22:31" ht="12.5">
      <c r="V898" s="31"/>
      <c r="W898" s="31"/>
      <c r="X898" s="31"/>
      <c r="Y898" s="31"/>
      <c r="Z898" s="31"/>
      <c r="AA898" s="31"/>
      <c r="AB898" s="31"/>
      <c r="AE898" s="31"/>
    </row>
    <row r="899" spans="22:31" ht="12.5">
      <c r="V899" s="31"/>
      <c r="W899" s="31"/>
      <c r="X899" s="31"/>
      <c r="Y899" s="31"/>
      <c r="Z899" s="31"/>
      <c r="AA899" s="31"/>
      <c r="AB899" s="31"/>
      <c r="AE899" s="31"/>
    </row>
    <row r="900" spans="22:31" ht="12.5">
      <c r="V900" s="31"/>
      <c r="W900" s="31"/>
      <c r="X900" s="31"/>
      <c r="Y900" s="31"/>
      <c r="Z900" s="31"/>
      <c r="AA900" s="31"/>
      <c r="AB900" s="31"/>
      <c r="AE900" s="31"/>
    </row>
    <row r="901" spans="22:31" ht="12.5">
      <c r="V901" s="31"/>
      <c r="W901" s="31"/>
      <c r="X901" s="31"/>
      <c r="Y901" s="31"/>
      <c r="Z901" s="31"/>
      <c r="AA901" s="31"/>
      <c r="AB901" s="31"/>
      <c r="AE901" s="31"/>
    </row>
    <row r="902" spans="22:31" ht="12.5">
      <c r="V902" s="31"/>
      <c r="W902" s="31"/>
      <c r="X902" s="31"/>
      <c r="Y902" s="31"/>
      <c r="Z902" s="31"/>
      <c r="AA902" s="31"/>
      <c r="AB902" s="31"/>
      <c r="AE902" s="31"/>
    </row>
    <row r="903" spans="22:31" ht="12.5">
      <c r="V903" s="31"/>
      <c r="W903" s="31"/>
      <c r="X903" s="31"/>
      <c r="Y903" s="31"/>
      <c r="Z903" s="31"/>
      <c r="AA903" s="31"/>
      <c r="AB903" s="31"/>
      <c r="AE903" s="31"/>
    </row>
    <row r="904" spans="22:31" ht="12.5">
      <c r="V904" s="31"/>
      <c r="W904" s="31"/>
      <c r="X904" s="31"/>
      <c r="Y904" s="31"/>
      <c r="Z904" s="31"/>
      <c r="AA904" s="31"/>
      <c r="AB904" s="31"/>
      <c r="AE904" s="31"/>
    </row>
    <row r="905" spans="22:31" ht="12.5">
      <c r="V905" s="31"/>
      <c r="W905" s="31"/>
      <c r="X905" s="31"/>
      <c r="Y905" s="31"/>
      <c r="Z905" s="31"/>
      <c r="AA905" s="31"/>
      <c r="AB905" s="31"/>
      <c r="AE905" s="31"/>
    </row>
    <row r="906" spans="22:31" ht="12.5">
      <c r="V906" s="31"/>
      <c r="W906" s="31"/>
      <c r="X906" s="31"/>
      <c r="Y906" s="31"/>
      <c r="Z906" s="31"/>
      <c r="AA906" s="31"/>
      <c r="AB906" s="31"/>
      <c r="AE906" s="31"/>
    </row>
    <row r="907" spans="22:31" ht="12.5">
      <c r="V907" s="31"/>
      <c r="W907" s="31"/>
      <c r="X907" s="31"/>
      <c r="Y907" s="31"/>
      <c r="Z907" s="31"/>
      <c r="AA907" s="31"/>
      <c r="AB907" s="31"/>
      <c r="AE907" s="31"/>
    </row>
    <row r="908" spans="22:31" ht="12.5">
      <c r="V908" s="31"/>
      <c r="W908" s="31"/>
      <c r="X908" s="31"/>
      <c r="Y908" s="31"/>
      <c r="Z908" s="31"/>
      <c r="AA908" s="31"/>
      <c r="AB908" s="31"/>
      <c r="AE908" s="31"/>
    </row>
    <row r="909" spans="22:31" ht="12.5">
      <c r="V909" s="31"/>
      <c r="W909" s="31"/>
      <c r="X909" s="31"/>
      <c r="Y909" s="31"/>
      <c r="Z909" s="31"/>
      <c r="AA909" s="31"/>
      <c r="AB909" s="31"/>
      <c r="AE909" s="31"/>
    </row>
    <row r="910" spans="22:31" ht="12.5">
      <c r="V910" s="31"/>
      <c r="W910" s="31"/>
      <c r="X910" s="31"/>
      <c r="Y910" s="31"/>
      <c r="Z910" s="31"/>
      <c r="AA910" s="31"/>
      <c r="AB910" s="31"/>
      <c r="AE910" s="31"/>
    </row>
    <row r="911" spans="22:31" ht="12.5">
      <c r="V911" s="31"/>
      <c r="W911" s="31"/>
      <c r="X911" s="31"/>
      <c r="Y911" s="31"/>
      <c r="Z911" s="31"/>
      <c r="AA911" s="31"/>
      <c r="AB911" s="31"/>
      <c r="AE911" s="31"/>
    </row>
    <row r="912" spans="22:31" ht="12.5">
      <c r="V912" s="31"/>
      <c r="W912" s="31"/>
      <c r="X912" s="31"/>
      <c r="Y912" s="31"/>
      <c r="Z912" s="31"/>
      <c r="AA912" s="31"/>
      <c r="AB912" s="31"/>
      <c r="AE912" s="31"/>
    </row>
    <row r="913" spans="22:31" ht="12.5">
      <c r="V913" s="31"/>
      <c r="W913" s="31"/>
      <c r="X913" s="31"/>
      <c r="Y913" s="31"/>
      <c r="Z913" s="31"/>
      <c r="AA913" s="31"/>
      <c r="AB913" s="31"/>
      <c r="AE913" s="31"/>
    </row>
    <row r="914" spans="22:31" ht="12.5">
      <c r="V914" s="31"/>
      <c r="W914" s="31"/>
      <c r="X914" s="31"/>
      <c r="Y914" s="31"/>
      <c r="Z914" s="31"/>
      <c r="AA914" s="31"/>
      <c r="AB914" s="31"/>
      <c r="AE914" s="31"/>
    </row>
    <row r="915" spans="22:31" ht="12.5">
      <c r="V915" s="31"/>
      <c r="W915" s="31"/>
      <c r="X915" s="31"/>
      <c r="Y915" s="31"/>
      <c r="Z915" s="31"/>
      <c r="AA915" s="31"/>
      <c r="AB915" s="31"/>
      <c r="AE915" s="31"/>
    </row>
    <row r="916" spans="22:31" ht="12.5">
      <c r="V916" s="31"/>
      <c r="W916" s="31"/>
      <c r="X916" s="31"/>
      <c r="Y916" s="31"/>
      <c r="Z916" s="31"/>
      <c r="AA916" s="31"/>
      <c r="AB916" s="31"/>
      <c r="AE916" s="31"/>
    </row>
    <row r="917" spans="22:31" ht="12.5">
      <c r="V917" s="31"/>
      <c r="W917" s="31"/>
      <c r="X917" s="31"/>
      <c r="Y917" s="31"/>
      <c r="Z917" s="31"/>
      <c r="AA917" s="31"/>
      <c r="AB917" s="31"/>
      <c r="AE917" s="31"/>
    </row>
    <row r="918" spans="22:31" ht="12.5">
      <c r="V918" s="31"/>
      <c r="W918" s="31"/>
      <c r="X918" s="31"/>
      <c r="Y918" s="31"/>
      <c r="Z918" s="31"/>
      <c r="AA918" s="31"/>
      <c r="AB918" s="31"/>
      <c r="AE918" s="31"/>
    </row>
    <row r="919" spans="22:31" ht="12.5">
      <c r="V919" s="31"/>
      <c r="W919" s="31"/>
      <c r="X919" s="31"/>
      <c r="Y919" s="31"/>
      <c r="Z919" s="31"/>
      <c r="AA919" s="31"/>
      <c r="AB919" s="31"/>
      <c r="AE919" s="31"/>
    </row>
    <row r="920" spans="22:31" ht="12.5">
      <c r="V920" s="31"/>
      <c r="W920" s="31"/>
      <c r="X920" s="31"/>
      <c r="Y920" s="31"/>
      <c r="Z920" s="31"/>
      <c r="AA920" s="31"/>
      <c r="AB920" s="31"/>
      <c r="AE920" s="31"/>
    </row>
    <row r="921" spans="22:31" ht="12.5">
      <c r="V921" s="31"/>
      <c r="W921" s="31"/>
      <c r="X921" s="31"/>
      <c r="Y921" s="31"/>
      <c r="Z921" s="31"/>
      <c r="AA921" s="31"/>
      <c r="AB921" s="31"/>
      <c r="AE921" s="31"/>
    </row>
    <row r="922" spans="22:31" ht="12.5">
      <c r="V922" s="31"/>
      <c r="W922" s="31"/>
      <c r="X922" s="31"/>
      <c r="Y922" s="31"/>
      <c r="Z922" s="31"/>
      <c r="AA922" s="31"/>
      <c r="AB922" s="31"/>
      <c r="AE922" s="31"/>
    </row>
    <row r="923" spans="22:31" ht="12.5">
      <c r="V923" s="31"/>
      <c r="W923" s="31"/>
      <c r="X923" s="31"/>
      <c r="Y923" s="31"/>
      <c r="Z923" s="31"/>
      <c r="AA923" s="31"/>
      <c r="AB923" s="31"/>
      <c r="AE923" s="31"/>
    </row>
    <row r="924" spans="22:31" ht="12.5">
      <c r="V924" s="31"/>
      <c r="W924" s="31"/>
      <c r="X924" s="31"/>
      <c r="Y924" s="31"/>
      <c r="Z924" s="31"/>
      <c r="AA924" s="31"/>
      <c r="AB924" s="31"/>
      <c r="AE924" s="31"/>
    </row>
    <row r="925" spans="22:31" ht="12.5">
      <c r="V925" s="31"/>
      <c r="W925" s="31"/>
      <c r="X925" s="31"/>
      <c r="Y925" s="31"/>
      <c r="Z925" s="31"/>
      <c r="AA925" s="31"/>
      <c r="AB925" s="31"/>
      <c r="AE925" s="31"/>
    </row>
    <row r="926" spans="22:31" ht="12.5">
      <c r="V926" s="31"/>
      <c r="W926" s="31"/>
      <c r="X926" s="31"/>
      <c r="Y926" s="31"/>
      <c r="Z926" s="31"/>
      <c r="AA926" s="31"/>
      <c r="AB926" s="31"/>
      <c r="AE926" s="31"/>
    </row>
    <row r="927" spans="22:31" ht="12.5">
      <c r="V927" s="31"/>
      <c r="W927" s="31"/>
      <c r="X927" s="31"/>
      <c r="Y927" s="31"/>
      <c r="Z927" s="31"/>
      <c r="AA927" s="31"/>
      <c r="AB927" s="31"/>
      <c r="AE927" s="31"/>
    </row>
    <row r="928" spans="22:31" ht="12.5">
      <c r="V928" s="31"/>
      <c r="W928" s="31"/>
      <c r="X928" s="31"/>
      <c r="Y928" s="31"/>
      <c r="Z928" s="31"/>
      <c r="AA928" s="31"/>
      <c r="AB928" s="31"/>
      <c r="AE928" s="31"/>
    </row>
    <row r="929" spans="22:31" ht="12.5">
      <c r="V929" s="31"/>
      <c r="W929" s="31"/>
      <c r="X929" s="31"/>
      <c r="Y929" s="31"/>
      <c r="Z929" s="31"/>
      <c r="AA929" s="31"/>
      <c r="AB929" s="31"/>
      <c r="AE929" s="31"/>
    </row>
    <row r="930" spans="22:31" ht="12.5">
      <c r="V930" s="31"/>
      <c r="W930" s="31"/>
      <c r="X930" s="31"/>
      <c r="Y930" s="31"/>
      <c r="Z930" s="31"/>
      <c r="AA930" s="31"/>
      <c r="AB930" s="31"/>
      <c r="AE930" s="31"/>
    </row>
    <row r="931" spans="22:31" ht="12.5">
      <c r="V931" s="31"/>
      <c r="W931" s="31"/>
      <c r="X931" s="31"/>
      <c r="Y931" s="31"/>
      <c r="Z931" s="31"/>
      <c r="AA931" s="31"/>
      <c r="AB931" s="31"/>
      <c r="AE931" s="31"/>
    </row>
    <row r="932" spans="22:31" ht="12.5">
      <c r="V932" s="31"/>
      <c r="W932" s="31"/>
      <c r="X932" s="31"/>
      <c r="Y932" s="31"/>
      <c r="Z932" s="31"/>
      <c r="AA932" s="31"/>
      <c r="AB932" s="31"/>
      <c r="AE932" s="31"/>
    </row>
    <row r="933" spans="22:31" ht="12.5">
      <c r="V933" s="31"/>
      <c r="W933" s="31"/>
      <c r="X933" s="31"/>
      <c r="Y933" s="31"/>
      <c r="Z933" s="31"/>
      <c r="AA933" s="31"/>
      <c r="AB933" s="31"/>
      <c r="AE933" s="31"/>
    </row>
    <row r="934" spans="22:31" ht="12.5">
      <c r="V934" s="31"/>
      <c r="W934" s="31"/>
      <c r="X934" s="31"/>
      <c r="Y934" s="31"/>
      <c r="Z934" s="31"/>
      <c r="AA934" s="31"/>
      <c r="AB934" s="31"/>
      <c r="AE934" s="31"/>
    </row>
    <row r="935" spans="22:31" ht="12.5">
      <c r="V935" s="31"/>
      <c r="W935" s="31"/>
      <c r="X935" s="31"/>
      <c r="Y935" s="31"/>
      <c r="Z935" s="31"/>
      <c r="AA935" s="31"/>
      <c r="AB935" s="31"/>
      <c r="AE935" s="31"/>
    </row>
    <row r="936" spans="22:31" ht="12.5">
      <c r="V936" s="31"/>
      <c r="W936" s="31"/>
      <c r="X936" s="31"/>
      <c r="Y936" s="31"/>
      <c r="Z936" s="31"/>
      <c r="AA936" s="31"/>
      <c r="AB936" s="31"/>
      <c r="AE936" s="31"/>
    </row>
    <row r="937" spans="22:31" ht="12.5">
      <c r="V937" s="31"/>
      <c r="W937" s="31"/>
      <c r="X937" s="31"/>
      <c r="Y937" s="31"/>
      <c r="Z937" s="31"/>
      <c r="AA937" s="31"/>
      <c r="AB937" s="31"/>
      <c r="AE937" s="31"/>
    </row>
    <row r="938" spans="22:31" ht="12.5">
      <c r="V938" s="31"/>
      <c r="W938" s="31"/>
      <c r="X938" s="31"/>
      <c r="Y938" s="31"/>
      <c r="Z938" s="31"/>
      <c r="AA938" s="31"/>
      <c r="AB938" s="31"/>
      <c r="AE938" s="31"/>
    </row>
    <row r="939" spans="22:31" ht="12.5">
      <c r="V939" s="31"/>
      <c r="W939" s="31"/>
      <c r="X939" s="31"/>
      <c r="Y939" s="31"/>
      <c r="Z939" s="31"/>
      <c r="AA939" s="31"/>
      <c r="AB939" s="31"/>
      <c r="AE939" s="31"/>
    </row>
    <row r="940" spans="22:31" ht="12.5">
      <c r="V940" s="31"/>
      <c r="W940" s="31"/>
      <c r="X940" s="31"/>
      <c r="Y940" s="31"/>
      <c r="Z940" s="31"/>
      <c r="AA940" s="31"/>
      <c r="AB940" s="31"/>
      <c r="AE940" s="31"/>
    </row>
    <row r="941" spans="22:31" ht="12.5">
      <c r="V941" s="31"/>
      <c r="W941" s="31"/>
      <c r="X941" s="31"/>
      <c r="Y941" s="31"/>
      <c r="Z941" s="31"/>
      <c r="AA941" s="31"/>
      <c r="AB941" s="31"/>
      <c r="AE941" s="31"/>
    </row>
    <row r="942" spans="22:31" ht="12.5">
      <c r="V942" s="31"/>
      <c r="W942" s="31"/>
      <c r="X942" s="31"/>
      <c r="Y942" s="31"/>
      <c r="Z942" s="31"/>
      <c r="AA942" s="31"/>
      <c r="AB942" s="31"/>
      <c r="AE942" s="31"/>
    </row>
    <row r="943" spans="22:31" ht="12.5">
      <c r="V943" s="31"/>
      <c r="W943" s="31"/>
      <c r="X943" s="31"/>
      <c r="Y943" s="31"/>
      <c r="Z943" s="31"/>
      <c r="AA943" s="31"/>
      <c r="AB943" s="31"/>
      <c r="AE943" s="31"/>
    </row>
    <row r="944" spans="22:31" ht="12.5">
      <c r="V944" s="31"/>
      <c r="W944" s="31"/>
      <c r="X944" s="31"/>
      <c r="Y944" s="31"/>
      <c r="Z944" s="31"/>
      <c r="AA944" s="31"/>
      <c r="AB944" s="31"/>
      <c r="AE944" s="31"/>
    </row>
    <row r="945" spans="22:31" ht="12.5">
      <c r="V945" s="31"/>
      <c r="W945" s="31"/>
      <c r="X945" s="31"/>
      <c r="Y945" s="31"/>
      <c r="Z945" s="31"/>
      <c r="AA945" s="31"/>
      <c r="AB945" s="31"/>
      <c r="AE945" s="31"/>
    </row>
    <row r="946" spans="22:31" ht="12.5">
      <c r="V946" s="31"/>
      <c r="W946" s="31"/>
      <c r="X946" s="31"/>
      <c r="Y946" s="31"/>
      <c r="Z946" s="31"/>
      <c r="AA946" s="31"/>
      <c r="AB946" s="31"/>
      <c r="AE946" s="31"/>
    </row>
    <row r="947" spans="22:31" ht="12.5">
      <c r="V947" s="31"/>
      <c r="W947" s="31"/>
      <c r="X947" s="31"/>
      <c r="Y947" s="31"/>
      <c r="Z947" s="31"/>
      <c r="AA947" s="31"/>
      <c r="AB947" s="31"/>
      <c r="AE947" s="31"/>
    </row>
    <row r="948" spans="22:31" ht="12.5">
      <c r="V948" s="31"/>
      <c r="W948" s="31"/>
      <c r="X948" s="31"/>
      <c r="Y948" s="31"/>
      <c r="Z948" s="31"/>
      <c r="AA948" s="31"/>
      <c r="AB948" s="31"/>
      <c r="AE948" s="31"/>
    </row>
    <row r="949" spans="22:31" ht="12.5">
      <c r="V949" s="31"/>
      <c r="W949" s="31"/>
      <c r="X949" s="31"/>
      <c r="Y949" s="31"/>
      <c r="Z949" s="31"/>
      <c r="AA949" s="31"/>
      <c r="AB949" s="31"/>
      <c r="AE949" s="31"/>
    </row>
    <row r="950" spans="22:31" ht="12.5">
      <c r="V950" s="31"/>
      <c r="W950" s="31"/>
      <c r="X950" s="31"/>
      <c r="Y950" s="31"/>
      <c r="Z950" s="31"/>
      <c r="AA950" s="31"/>
      <c r="AB950" s="31"/>
      <c r="AE950" s="31"/>
    </row>
    <row r="951" spans="22:31" ht="12.5">
      <c r="V951" s="31"/>
      <c r="W951" s="31"/>
      <c r="X951" s="31"/>
      <c r="Y951" s="31"/>
      <c r="Z951" s="31"/>
      <c r="AA951" s="31"/>
      <c r="AB951" s="31"/>
      <c r="AE951" s="31"/>
    </row>
    <row r="952" spans="22:31" ht="12.5">
      <c r="V952" s="31"/>
      <c r="W952" s="31"/>
      <c r="X952" s="31"/>
      <c r="Y952" s="31"/>
      <c r="Z952" s="31"/>
      <c r="AA952" s="31"/>
      <c r="AB952" s="31"/>
      <c r="AE952" s="31"/>
    </row>
    <row r="953" spans="22:31" ht="12.5">
      <c r="V953" s="31"/>
      <c r="W953" s="31"/>
      <c r="X953" s="31"/>
      <c r="Y953" s="31"/>
      <c r="Z953" s="31"/>
      <c r="AA953" s="31"/>
      <c r="AB953" s="31"/>
      <c r="AE953" s="31"/>
    </row>
    <row r="954" spans="22:31" ht="12.5">
      <c r="V954" s="31"/>
      <c r="W954" s="31"/>
      <c r="X954" s="31"/>
      <c r="Y954" s="31"/>
      <c r="Z954" s="31"/>
      <c r="AA954" s="31"/>
      <c r="AB954" s="31"/>
      <c r="AE954" s="31"/>
    </row>
    <row r="955" spans="22:31" ht="12.5">
      <c r="V955" s="31"/>
      <c r="W955" s="31"/>
      <c r="X955" s="31"/>
      <c r="Y955" s="31"/>
      <c r="Z955" s="31"/>
      <c r="AA955" s="31"/>
      <c r="AB955" s="31"/>
      <c r="AE955" s="31"/>
    </row>
    <row r="956" spans="22:31" ht="12.5">
      <c r="V956" s="31"/>
      <c r="W956" s="31"/>
      <c r="X956" s="31"/>
      <c r="Y956" s="31"/>
      <c r="Z956" s="31"/>
      <c r="AA956" s="31"/>
      <c r="AB956" s="31"/>
      <c r="AE956" s="31"/>
    </row>
    <row r="957" spans="22:31" ht="12.5">
      <c r="V957" s="31"/>
      <c r="W957" s="31"/>
      <c r="X957" s="31"/>
      <c r="Y957" s="31"/>
      <c r="Z957" s="31"/>
      <c r="AA957" s="31"/>
      <c r="AB957" s="31"/>
      <c r="AE957" s="31"/>
    </row>
    <row r="958" spans="22:31" ht="12.5">
      <c r="V958" s="31"/>
      <c r="W958" s="31"/>
      <c r="X958" s="31"/>
      <c r="Y958" s="31"/>
      <c r="Z958" s="31"/>
      <c r="AA958" s="31"/>
      <c r="AB958" s="31"/>
      <c r="AE958" s="31"/>
    </row>
    <row r="959" spans="22:31" ht="12.5">
      <c r="V959" s="31"/>
      <c r="W959" s="31"/>
      <c r="X959" s="31"/>
      <c r="Y959" s="31"/>
      <c r="Z959" s="31"/>
      <c r="AA959" s="31"/>
      <c r="AB959" s="31"/>
      <c r="AE959" s="31"/>
    </row>
    <row r="960" spans="22:31" ht="12.5">
      <c r="V960" s="31"/>
      <c r="W960" s="31"/>
      <c r="X960" s="31"/>
      <c r="Y960" s="31"/>
      <c r="Z960" s="31"/>
      <c r="AA960" s="31"/>
      <c r="AB960" s="31"/>
      <c r="AE960" s="31"/>
    </row>
    <row r="961" spans="22:31" ht="12.5">
      <c r="V961" s="31"/>
      <c r="W961" s="31"/>
      <c r="X961" s="31"/>
      <c r="Y961" s="31"/>
      <c r="Z961" s="31"/>
      <c r="AA961" s="31"/>
      <c r="AB961" s="31"/>
      <c r="AE961" s="31"/>
    </row>
    <row r="962" spans="22:31" ht="12.5">
      <c r="V962" s="31"/>
      <c r="W962" s="31"/>
      <c r="X962" s="31"/>
      <c r="Y962" s="31"/>
      <c r="Z962" s="31"/>
      <c r="AA962" s="31"/>
      <c r="AB962" s="31"/>
      <c r="AE962" s="31"/>
    </row>
    <row r="963" spans="22:31" ht="12.5">
      <c r="V963" s="31"/>
      <c r="W963" s="31"/>
      <c r="X963" s="31"/>
      <c r="Y963" s="31"/>
      <c r="Z963" s="31"/>
      <c r="AA963" s="31"/>
      <c r="AB963" s="31"/>
      <c r="AE963" s="31"/>
    </row>
    <row r="964" spans="22:31" ht="12.5">
      <c r="V964" s="31"/>
      <c r="W964" s="31"/>
      <c r="X964" s="31"/>
      <c r="Y964" s="31"/>
      <c r="Z964" s="31"/>
      <c r="AA964" s="31"/>
      <c r="AB964" s="31"/>
      <c r="AE964" s="31"/>
    </row>
    <row r="965" spans="22:31" ht="12.5">
      <c r="V965" s="31"/>
      <c r="W965" s="31"/>
      <c r="X965" s="31"/>
      <c r="Y965" s="31"/>
      <c r="Z965" s="31"/>
      <c r="AA965" s="31"/>
      <c r="AB965" s="31"/>
      <c r="AE965" s="31"/>
    </row>
    <row r="966" spans="22:31" ht="12.5">
      <c r="V966" s="31"/>
      <c r="W966" s="31"/>
      <c r="X966" s="31"/>
      <c r="Y966" s="31"/>
      <c r="Z966" s="31"/>
      <c r="AA966" s="31"/>
      <c r="AB966" s="31"/>
      <c r="AE966" s="31"/>
    </row>
    <row r="967" spans="22:31" ht="12.5">
      <c r="V967" s="31"/>
      <c r="W967" s="31"/>
      <c r="X967" s="31"/>
      <c r="Y967" s="31"/>
      <c r="Z967" s="31"/>
      <c r="AA967" s="31"/>
      <c r="AB967" s="31"/>
      <c r="AE967" s="31"/>
    </row>
    <row r="968" spans="22:31" ht="12.5">
      <c r="V968" s="31"/>
      <c r="W968" s="31"/>
      <c r="X968" s="31"/>
      <c r="Y968" s="31"/>
      <c r="Z968" s="31"/>
      <c r="AA968" s="31"/>
      <c r="AB968" s="31"/>
      <c r="AE968" s="31"/>
    </row>
    <row r="969" spans="22:31" ht="12.5">
      <c r="V969" s="31"/>
      <c r="W969" s="31"/>
      <c r="X969" s="31"/>
      <c r="Y969" s="31"/>
      <c r="Z969" s="31"/>
      <c r="AA969" s="31"/>
      <c r="AB969" s="31"/>
      <c r="AE969" s="31"/>
    </row>
    <row r="970" spans="22:31" ht="12.5">
      <c r="V970" s="31"/>
      <c r="W970" s="31"/>
      <c r="X970" s="31"/>
      <c r="Y970" s="31"/>
      <c r="Z970" s="31"/>
      <c r="AA970" s="31"/>
      <c r="AB970" s="31"/>
      <c r="AE970" s="31"/>
    </row>
    <row r="971" spans="22:31" ht="12.5">
      <c r="V971" s="31"/>
      <c r="W971" s="31"/>
      <c r="X971" s="31"/>
      <c r="Y971" s="31"/>
      <c r="Z971" s="31"/>
      <c r="AA971" s="31"/>
      <c r="AB971" s="31"/>
      <c r="AE971" s="31"/>
    </row>
    <row r="972" spans="22:31" ht="12.5">
      <c r="V972" s="31"/>
      <c r="W972" s="31"/>
      <c r="X972" s="31"/>
      <c r="Y972" s="31"/>
      <c r="Z972" s="31"/>
      <c r="AA972" s="31"/>
      <c r="AB972" s="31"/>
      <c r="AE972" s="31"/>
    </row>
    <row r="973" spans="22:31" ht="12.5">
      <c r="V973" s="31"/>
      <c r="W973" s="31"/>
      <c r="X973" s="31"/>
      <c r="Y973" s="31"/>
      <c r="Z973" s="31"/>
      <c r="AA973" s="31"/>
      <c r="AB973" s="31"/>
      <c r="AE973" s="31"/>
    </row>
    <row r="974" spans="22:31" ht="12.5">
      <c r="V974" s="31"/>
      <c r="W974" s="31"/>
      <c r="X974" s="31"/>
      <c r="Y974" s="31"/>
      <c r="Z974" s="31"/>
      <c r="AA974" s="31"/>
      <c r="AB974" s="31"/>
      <c r="AE974" s="31"/>
    </row>
    <row r="975" spans="22:31" ht="12.5">
      <c r="V975" s="31"/>
      <c r="W975" s="31"/>
      <c r="X975" s="31"/>
      <c r="Y975" s="31"/>
      <c r="Z975" s="31"/>
      <c r="AA975" s="31"/>
      <c r="AB975" s="31"/>
      <c r="AE975" s="31"/>
    </row>
    <row r="976" spans="22:31" ht="12.5">
      <c r="V976" s="31"/>
      <c r="W976" s="31"/>
      <c r="X976" s="31"/>
      <c r="Y976" s="31"/>
      <c r="Z976" s="31"/>
      <c r="AA976" s="31"/>
      <c r="AB976" s="31"/>
      <c r="AE976" s="31"/>
    </row>
    <row r="977" spans="22:31" ht="12.5">
      <c r="V977" s="31"/>
      <c r="W977" s="31"/>
      <c r="X977" s="31"/>
      <c r="Y977" s="31"/>
      <c r="Z977" s="31"/>
      <c r="AA977" s="31"/>
      <c r="AB977" s="31"/>
      <c r="AE977" s="31"/>
    </row>
    <row r="978" spans="22:31" ht="12.5">
      <c r="V978" s="31"/>
      <c r="W978" s="31"/>
      <c r="X978" s="31"/>
      <c r="Y978" s="31"/>
      <c r="Z978" s="31"/>
      <c r="AA978" s="31"/>
      <c r="AB978" s="31"/>
      <c r="AE978" s="31"/>
    </row>
    <row r="979" spans="22:31" ht="12.5">
      <c r="V979" s="31"/>
      <c r="W979" s="31"/>
      <c r="X979" s="31"/>
      <c r="Y979" s="31"/>
      <c r="Z979" s="31"/>
      <c r="AA979" s="31"/>
      <c r="AB979" s="31"/>
      <c r="AE979" s="31"/>
    </row>
    <row r="980" spans="22:31" ht="12.5">
      <c r="V980" s="31"/>
      <c r="W980" s="31"/>
      <c r="X980" s="31"/>
      <c r="Y980" s="31"/>
      <c r="Z980" s="31"/>
      <c r="AA980" s="31"/>
      <c r="AB980" s="31"/>
      <c r="AE980" s="31"/>
    </row>
    <row r="981" spans="22:31" ht="12.5">
      <c r="V981" s="31"/>
      <c r="W981" s="31"/>
      <c r="X981" s="31"/>
      <c r="Y981" s="31"/>
      <c r="Z981" s="31"/>
      <c r="AA981" s="31"/>
      <c r="AB981" s="31"/>
      <c r="AE981" s="31"/>
    </row>
    <row r="982" spans="22:31" ht="12.5">
      <c r="V982" s="31"/>
      <c r="W982" s="31"/>
      <c r="X982" s="31"/>
      <c r="Y982" s="31"/>
      <c r="Z982" s="31"/>
      <c r="AA982" s="31"/>
      <c r="AB982" s="31"/>
      <c r="AE982" s="31"/>
    </row>
    <row r="983" spans="22:31" ht="12.5">
      <c r="V983" s="31"/>
      <c r="W983" s="31"/>
      <c r="X983" s="31"/>
      <c r="Y983" s="31"/>
      <c r="Z983" s="31"/>
      <c r="AA983" s="31"/>
      <c r="AB983" s="31"/>
      <c r="AE983" s="31"/>
    </row>
    <row r="984" spans="22:31" ht="12.5">
      <c r="V984" s="31"/>
      <c r="W984" s="31"/>
      <c r="X984" s="31"/>
      <c r="Y984" s="31"/>
      <c r="Z984" s="31"/>
      <c r="AA984" s="31"/>
      <c r="AB984" s="31"/>
      <c r="AE984" s="31"/>
    </row>
    <row r="985" spans="22:31" ht="12.5">
      <c r="V985" s="31"/>
      <c r="W985" s="31"/>
      <c r="X985" s="31"/>
      <c r="Y985" s="31"/>
      <c r="Z985" s="31"/>
      <c r="AA985" s="31"/>
      <c r="AB985" s="31"/>
      <c r="AE985" s="31"/>
    </row>
    <row r="986" spans="22:31" ht="12.5">
      <c r="V986" s="31"/>
      <c r="W986" s="31"/>
      <c r="X986" s="31"/>
      <c r="Y986" s="31"/>
      <c r="Z986" s="31"/>
      <c r="AA986" s="31"/>
      <c r="AB986" s="31"/>
      <c r="AE986" s="31"/>
    </row>
    <row r="987" spans="22:31" ht="12.5">
      <c r="V987" s="31"/>
      <c r="W987" s="31"/>
      <c r="X987" s="31"/>
      <c r="Y987" s="31"/>
      <c r="Z987" s="31"/>
      <c r="AA987" s="31"/>
      <c r="AB987" s="31"/>
      <c r="AE987" s="31"/>
    </row>
    <row r="988" spans="22:31" ht="12.5">
      <c r="V988" s="31"/>
      <c r="W988" s="31"/>
      <c r="X988" s="31"/>
      <c r="Y988" s="31"/>
      <c r="Z988" s="31"/>
      <c r="AA988" s="31"/>
      <c r="AB988" s="31"/>
      <c r="AE988" s="31"/>
    </row>
    <row r="989" spans="22:31" ht="12.5">
      <c r="V989" s="31"/>
      <c r="W989" s="31"/>
      <c r="X989" s="31"/>
      <c r="Y989" s="31"/>
      <c r="Z989" s="31"/>
      <c r="AA989" s="31"/>
      <c r="AB989" s="31"/>
      <c r="AE989" s="31"/>
    </row>
    <row r="990" spans="22:31" ht="12.5">
      <c r="V990" s="31"/>
      <c r="W990" s="31"/>
      <c r="X990" s="31"/>
      <c r="Y990" s="31"/>
      <c r="Z990" s="31"/>
      <c r="AA990" s="31"/>
      <c r="AB990" s="31"/>
      <c r="AE990" s="31"/>
    </row>
    <row r="991" spans="22:31" ht="12.5">
      <c r="V991" s="31"/>
      <c r="W991" s="31"/>
      <c r="X991" s="31"/>
      <c r="Y991" s="31"/>
      <c r="Z991" s="31"/>
      <c r="AA991" s="31"/>
      <c r="AB991" s="31"/>
      <c r="AE991" s="31"/>
    </row>
    <row r="992" spans="22:31" ht="12.5">
      <c r="V992" s="31"/>
      <c r="W992" s="31"/>
      <c r="X992" s="31"/>
      <c r="Y992" s="31"/>
      <c r="Z992" s="31"/>
      <c r="AA992" s="31"/>
      <c r="AB992" s="31"/>
      <c r="AE992" s="31"/>
    </row>
    <row r="993" spans="22:31" ht="12.5">
      <c r="V993" s="31"/>
      <c r="W993" s="31"/>
      <c r="X993" s="31"/>
      <c r="Y993" s="31"/>
      <c r="Z993" s="31"/>
      <c r="AA993" s="31"/>
      <c r="AB993" s="31"/>
      <c r="AE993" s="31"/>
    </row>
    <row r="994" spans="22:31" ht="12.5">
      <c r="V994" s="31"/>
      <c r="W994" s="31"/>
      <c r="X994" s="31"/>
      <c r="Y994" s="31"/>
      <c r="Z994" s="31"/>
      <c r="AA994" s="31"/>
      <c r="AB994" s="31"/>
      <c r="AE994" s="31"/>
    </row>
    <row r="995" spans="22:31" ht="12.5">
      <c r="V995" s="31"/>
      <c r="W995" s="31"/>
      <c r="X995" s="31"/>
      <c r="Y995" s="31"/>
      <c r="Z995" s="31"/>
      <c r="AA995" s="31"/>
      <c r="AB995" s="31"/>
      <c r="AE995" s="31"/>
    </row>
    <row r="996" spans="22:31" ht="12.5">
      <c r="V996" s="31"/>
      <c r="W996" s="31"/>
      <c r="X996" s="31"/>
      <c r="Y996" s="31"/>
      <c r="Z996" s="31"/>
      <c r="AA996" s="31"/>
      <c r="AB996" s="31"/>
      <c r="AE996" s="31"/>
    </row>
    <row r="997" spans="22:31" ht="12.5">
      <c r="V997" s="31"/>
      <c r="W997" s="31"/>
      <c r="X997" s="31"/>
      <c r="Y997" s="31"/>
      <c r="Z997" s="31"/>
      <c r="AA997" s="31"/>
      <c r="AB997" s="31"/>
      <c r="AE997" s="31"/>
    </row>
    <row r="998" spans="22:31" ht="12.5">
      <c r="V998" s="31"/>
      <c r="W998" s="31"/>
      <c r="X998" s="31"/>
      <c r="Y998" s="31"/>
      <c r="Z998" s="31"/>
      <c r="AA998" s="31"/>
      <c r="AB998" s="31"/>
      <c r="AE998" s="31"/>
    </row>
    <row r="999" spans="22:31" ht="12.5">
      <c r="V999" s="31"/>
      <c r="W999" s="31"/>
      <c r="X999" s="31"/>
      <c r="Y999" s="31"/>
      <c r="Z999" s="31"/>
      <c r="AA999" s="31"/>
      <c r="AB999" s="31"/>
      <c r="AE999" s="31"/>
    </row>
    <row r="1000" spans="22:31" ht="12.5">
      <c r="V1000" s="31"/>
      <c r="W1000" s="31"/>
      <c r="X1000" s="31"/>
      <c r="Y1000" s="31"/>
      <c r="Z1000" s="31"/>
      <c r="AA1000" s="31"/>
      <c r="AB1000" s="31"/>
      <c r="AE1000" s="31"/>
    </row>
    <row r="1001" spans="22:31" ht="12.5">
      <c r="V1001" s="31"/>
      <c r="W1001" s="31"/>
      <c r="X1001" s="31"/>
      <c r="Y1001" s="31"/>
      <c r="Z1001" s="31"/>
      <c r="AA1001" s="31"/>
      <c r="AB1001" s="31"/>
      <c r="AE1001" s="31"/>
    </row>
    <row r="1002" spans="22:31" ht="12.5">
      <c r="V1002" s="31"/>
      <c r="W1002" s="31"/>
      <c r="X1002" s="31"/>
      <c r="Y1002" s="31"/>
      <c r="Z1002" s="31"/>
      <c r="AA1002" s="31"/>
      <c r="AB1002" s="31"/>
      <c r="AE1002" s="31"/>
    </row>
    <row r="1003" spans="22:31" ht="12.5">
      <c r="V1003" s="31"/>
      <c r="W1003" s="31"/>
      <c r="X1003" s="31"/>
      <c r="Y1003" s="31"/>
      <c r="Z1003" s="31"/>
      <c r="AA1003" s="31"/>
      <c r="AB1003" s="31"/>
      <c r="AE1003" s="31"/>
    </row>
    <row r="1004" spans="22:31" ht="12.5">
      <c r="V1004" s="31"/>
      <c r="W1004" s="31"/>
      <c r="X1004" s="31"/>
      <c r="Y1004" s="31"/>
      <c r="Z1004" s="31"/>
      <c r="AA1004" s="31"/>
      <c r="AB1004" s="31"/>
      <c r="AE1004" s="31"/>
    </row>
    <row r="1005" spans="22:31" ht="12.5">
      <c r="V1005" s="31"/>
      <c r="W1005" s="31"/>
      <c r="X1005" s="31"/>
      <c r="Y1005" s="31"/>
      <c r="Z1005" s="31"/>
      <c r="AA1005" s="31"/>
      <c r="AB1005" s="31"/>
      <c r="AE1005" s="31"/>
    </row>
    <row r="1006" spans="22:31" ht="12.5">
      <c r="V1006" s="31"/>
      <c r="W1006" s="31"/>
      <c r="X1006" s="31"/>
      <c r="Y1006" s="31"/>
      <c r="Z1006" s="31"/>
      <c r="AA1006" s="31"/>
      <c r="AB1006" s="31"/>
      <c r="AE1006" s="31"/>
    </row>
    <row r="1007" spans="22:31" ht="12.5">
      <c r="V1007" s="31"/>
      <c r="W1007" s="31"/>
      <c r="X1007" s="31"/>
      <c r="Y1007" s="31"/>
      <c r="Z1007" s="31"/>
      <c r="AA1007" s="31"/>
      <c r="AB1007" s="31"/>
      <c r="AE1007" s="31"/>
    </row>
    <row r="1008" spans="22:31" ht="12.5">
      <c r="V1008" s="31"/>
      <c r="W1008" s="31"/>
      <c r="X1008" s="31"/>
      <c r="Y1008" s="31"/>
      <c r="Z1008" s="31"/>
      <c r="AA1008" s="31"/>
      <c r="AB1008" s="31"/>
      <c r="AE1008" s="31"/>
    </row>
    <row r="1009" spans="22:31" ht="12.5">
      <c r="V1009" s="31"/>
      <c r="W1009" s="31"/>
      <c r="X1009" s="31"/>
      <c r="Y1009" s="31"/>
      <c r="Z1009" s="31"/>
      <c r="AA1009" s="31"/>
      <c r="AB1009" s="31"/>
      <c r="AE1009" s="31"/>
    </row>
    <row r="1010" spans="22:31" ht="12.5">
      <c r="V1010" s="31"/>
      <c r="W1010" s="31"/>
      <c r="X1010" s="31"/>
      <c r="Y1010" s="31"/>
      <c r="Z1010" s="31"/>
      <c r="AA1010" s="31"/>
      <c r="AB1010" s="31"/>
      <c r="AE1010" s="31"/>
    </row>
    <row r="1011" spans="22:31" ht="12.5">
      <c r="V1011" s="31"/>
      <c r="W1011" s="31"/>
      <c r="X1011" s="31"/>
      <c r="Y1011" s="31"/>
      <c r="Z1011" s="31"/>
      <c r="AA1011" s="31"/>
      <c r="AB1011" s="31"/>
      <c r="AE1011" s="31"/>
    </row>
    <row r="1012" spans="22:31" ht="12.5">
      <c r="V1012" s="31"/>
      <c r="W1012" s="31"/>
      <c r="X1012" s="31"/>
      <c r="Y1012" s="31"/>
      <c r="Z1012" s="31"/>
      <c r="AA1012" s="31"/>
      <c r="AB1012" s="31"/>
      <c r="AE1012" s="31"/>
    </row>
    <row r="1013" spans="22:31" ht="12.5">
      <c r="V1013" s="31"/>
      <c r="W1013" s="31"/>
      <c r="X1013" s="31"/>
      <c r="Y1013" s="31"/>
      <c r="Z1013" s="31"/>
      <c r="AA1013" s="31"/>
      <c r="AB1013" s="31"/>
      <c r="AE1013" s="31"/>
    </row>
    <row r="1014" spans="22:31" ht="12.5">
      <c r="V1014" s="31"/>
      <c r="W1014" s="31"/>
      <c r="X1014" s="31"/>
      <c r="Y1014" s="31"/>
      <c r="Z1014" s="31"/>
      <c r="AA1014" s="31"/>
      <c r="AB1014" s="31"/>
      <c r="AE1014" s="31"/>
    </row>
    <row r="1015" spans="22:31" ht="12.5">
      <c r="V1015" s="31"/>
      <c r="W1015" s="31"/>
      <c r="X1015" s="31"/>
      <c r="Y1015" s="31"/>
      <c r="Z1015" s="31"/>
      <c r="AA1015" s="31"/>
      <c r="AB1015" s="31"/>
      <c r="AE1015" s="31"/>
    </row>
    <row r="1016" spans="22:31" ht="12.5">
      <c r="V1016" s="31"/>
      <c r="W1016" s="31"/>
      <c r="X1016" s="31"/>
      <c r="Y1016" s="31"/>
      <c r="Z1016" s="31"/>
      <c r="AA1016" s="31"/>
      <c r="AB1016" s="31"/>
      <c r="AE1016" s="31"/>
    </row>
    <row r="1017" spans="22:31" ht="12.5">
      <c r="V1017" s="31"/>
      <c r="W1017" s="31"/>
      <c r="X1017" s="31"/>
      <c r="Y1017" s="31"/>
      <c r="Z1017" s="31"/>
      <c r="AA1017" s="31"/>
      <c r="AB1017" s="31"/>
      <c r="AE1017" s="31"/>
    </row>
    <row r="1018" spans="22:31" ht="12.5">
      <c r="V1018" s="31"/>
      <c r="W1018" s="31"/>
      <c r="X1018" s="31"/>
      <c r="Y1018" s="31"/>
      <c r="Z1018" s="31"/>
      <c r="AA1018" s="31"/>
      <c r="AB1018" s="31"/>
      <c r="AE1018" s="31"/>
    </row>
    <row r="1019" spans="22:31" ht="12.5">
      <c r="V1019" s="31"/>
      <c r="W1019" s="31"/>
      <c r="X1019" s="31"/>
      <c r="Y1019" s="31"/>
      <c r="Z1019" s="31"/>
      <c r="AA1019" s="31"/>
      <c r="AB1019" s="31"/>
      <c r="AE1019" s="31"/>
    </row>
    <row r="1020" spans="22:31" ht="12.5">
      <c r="V1020" s="31"/>
      <c r="W1020" s="31"/>
      <c r="X1020" s="31"/>
      <c r="Y1020" s="31"/>
      <c r="Z1020" s="31"/>
      <c r="AA1020" s="31"/>
      <c r="AB1020" s="31"/>
      <c r="AE1020" s="31"/>
    </row>
    <row r="1021" spans="22:31" ht="12.5">
      <c r="V1021" s="31"/>
      <c r="W1021" s="31"/>
      <c r="X1021" s="31"/>
      <c r="Y1021" s="31"/>
      <c r="Z1021" s="31"/>
      <c r="AA1021" s="31"/>
      <c r="AB1021" s="31"/>
      <c r="AE1021" s="31"/>
    </row>
    <row r="1022" spans="22:31" ht="12.5">
      <c r="V1022" s="31"/>
      <c r="W1022" s="31"/>
      <c r="X1022" s="31"/>
      <c r="Y1022" s="31"/>
      <c r="Z1022" s="31"/>
      <c r="AA1022" s="31"/>
      <c r="AB1022" s="31"/>
      <c r="AE1022" s="31"/>
    </row>
    <row r="1023" spans="22:31" ht="12.5">
      <c r="V1023" s="31"/>
      <c r="W1023" s="31"/>
      <c r="X1023" s="31"/>
      <c r="Y1023" s="31"/>
      <c r="Z1023" s="31"/>
      <c r="AA1023" s="31"/>
      <c r="AB1023" s="31"/>
      <c r="AE1023" s="31"/>
    </row>
    <row r="1024" spans="22:31" ht="12.5">
      <c r="V1024" s="31"/>
      <c r="W1024" s="31"/>
      <c r="X1024" s="31"/>
      <c r="Y1024" s="31"/>
      <c r="Z1024" s="31"/>
      <c r="AA1024" s="31"/>
      <c r="AB1024" s="31"/>
      <c r="AE1024" s="31"/>
    </row>
    <row r="1025" spans="22:31" ht="12.5">
      <c r="V1025" s="31"/>
      <c r="W1025" s="31"/>
      <c r="X1025" s="31"/>
      <c r="Y1025" s="31"/>
      <c r="Z1025" s="31"/>
      <c r="AA1025" s="31"/>
      <c r="AB1025" s="31"/>
      <c r="AE1025" s="31"/>
    </row>
    <row r="1026" spans="22:31" ht="12.5">
      <c r="V1026" s="31"/>
      <c r="W1026" s="31"/>
      <c r="X1026" s="31"/>
      <c r="Y1026" s="31"/>
      <c r="Z1026" s="31"/>
      <c r="AA1026" s="31"/>
      <c r="AB1026" s="31"/>
      <c r="AE1026" s="31"/>
    </row>
    <row r="1027" spans="22:31" ht="12.5">
      <c r="V1027" s="31"/>
      <c r="W1027" s="31"/>
      <c r="X1027" s="31"/>
      <c r="Y1027" s="31"/>
      <c r="Z1027" s="31"/>
      <c r="AA1027" s="31"/>
      <c r="AB1027" s="31"/>
      <c r="AE1027" s="31"/>
    </row>
    <row r="1028" spans="22:31" ht="12.5">
      <c r="V1028" s="31"/>
      <c r="W1028" s="31"/>
      <c r="X1028" s="31"/>
      <c r="Y1028" s="31"/>
      <c r="Z1028" s="31"/>
      <c r="AA1028" s="31"/>
      <c r="AB1028" s="31"/>
      <c r="AE1028" s="31"/>
    </row>
    <row r="1029" spans="22:31" ht="12.5">
      <c r="V1029" s="31"/>
      <c r="W1029" s="31"/>
      <c r="X1029" s="31"/>
      <c r="Y1029" s="31"/>
      <c r="Z1029" s="31"/>
      <c r="AA1029" s="31"/>
      <c r="AB1029" s="31"/>
      <c r="AE1029" s="31"/>
    </row>
    <row r="1030" spans="22:31" ht="12.5">
      <c r="V1030" s="31"/>
      <c r="W1030" s="31"/>
      <c r="X1030" s="31"/>
      <c r="Y1030" s="31"/>
      <c r="Z1030" s="31"/>
      <c r="AA1030" s="31"/>
      <c r="AB1030" s="31"/>
      <c r="AE1030" s="31"/>
    </row>
    <row r="1031" spans="22:31" ht="12.5">
      <c r="V1031" s="31"/>
      <c r="W1031" s="31"/>
      <c r="X1031" s="31"/>
      <c r="Y1031" s="31"/>
      <c r="Z1031" s="31"/>
      <c r="AA1031" s="31"/>
      <c r="AB1031" s="31"/>
      <c r="AE1031" s="31"/>
    </row>
    <row r="1032" spans="22:31" ht="12.5">
      <c r="V1032" s="31"/>
      <c r="W1032" s="31"/>
      <c r="X1032" s="31"/>
      <c r="Y1032" s="31"/>
      <c r="Z1032" s="31"/>
      <c r="AA1032" s="31"/>
      <c r="AB1032" s="31"/>
      <c r="AE1032" s="31"/>
    </row>
    <row r="1033" spans="22:31" ht="12.5">
      <c r="V1033" s="31"/>
      <c r="W1033" s="31"/>
      <c r="X1033" s="31"/>
      <c r="Y1033" s="31"/>
      <c r="Z1033" s="31"/>
      <c r="AA1033" s="31"/>
      <c r="AB1033" s="31"/>
      <c r="AE1033" s="31"/>
    </row>
    <row r="1034" spans="22:31" ht="12.5">
      <c r="V1034" s="31"/>
      <c r="W1034" s="31"/>
      <c r="X1034" s="31"/>
      <c r="Y1034" s="31"/>
      <c r="Z1034" s="31"/>
      <c r="AA1034" s="31"/>
      <c r="AB1034" s="31"/>
      <c r="AE1034" s="31"/>
    </row>
    <row r="1035" spans="22:31" ht="12.5">
      <c r="V1035" s="31"/>
      <c r="W1035" s="31"/>
      <c r="X1035" s="31"/>
      <c r="Y1035" s="31"/>
      <c r="Z1035" s="31"/>
      <c r="AA1035" s="31"/>
      <c r="AB1035" s="31"/>
      <c r="AE1035" s="31"/>
    </row>
    <row r="1036" spans="22:31" ht="12.5">
      <c r="V1036" s="31"/>
      <c r="W1036" s="31"/>
      <c r="X1036" s="31"/>
      <c r="Y1036" s="31"/>
      <c r="Z1036" s="31"/>
      <c r="AA1036" s="31"/>
      <c r="AB1036" s="31"/>
      <c r="AE1036" s="31"/>
    </row>
    <row r="1037" spans="22:31" ht="12.5">
      <c r="V1037" s="31"/>
      <c r="W1037" s="31"/>
      <c r="X1037" s="31"/>
      <c r="Y1037" s="31"/>
      <c r="Z1037" s="31"/>
      <c r="AA1037" s="31"/>
      <c r="AB1037" s="31"/>
      <c r="AE1037" s="31"/>
    </row>
    <row r="1038" spans="22:31" ht="12.5">
      <c r="V1038" s="31"/>
      <c r="W1038" s="31"/>
      <c r="X1038" s="31"/>
      <c r="Y1038" s="31"/>
      <c r="Z1038" s="31"/>
      <c r="AA1038" s="31"/>
      <c r="AB1038" s="31"/>
      <c r="AE1038" s="31"/>
    </row>
    <row r="1039" spans="22:31" ht="12.5">
      <c r="V1039" s="31"/>
      <c r="W1039" s="31"/>
      <c r="X1039" s="31"/>
      <c r="Y1039" s="31"/>
      <c r="Z1039" s="31"/>
      <c r="AA1039" s="31"/>
      <c r="AB1039" s="31"/>
      <c r="AE1039" s="31"/>
    </row>
    <row r="1040" spans="22:31" ht="12.5">
      <c r="V1040" s="31"/>
      <c r="W1040" s="31"/>
      <c r="X1040" s="31"/>
      <c r="Y1040" s="31"/>
      <c r="Z1040" s="31"/>
      <c r="AA1040" s="31"/>
      <c r="AB1040" s="31"/>
      <c r="AE1040" s="31"/>
    </row>
    <row r="1041" spans="22:31" ht="12.5">
      <c r="V1041" s="31"/>
      <c r="W1041" s="31"/>
      <c r="X1041" s="31"/>
      <c r="Y1041" s="31"/>
      <c r="Z1041" s="31"/>
      <c r="AA1041" s="31"/>
      <c r="AB1041" s="31"/>
      <c r="AE1041" s="31"/>
    </row>
    <row r="1042" spans="22:31" ht="12.5">
      <c r="V1042" s="31"/>
      <c r="W1042" s="31"/>
      <c r="X1042" s="31"/>
      <c r="Y1042" s="31"/>
      <c r="Z1042" s="31"/>
      <c r="AA1042" s="31"/>
      <c r="AB1042" s="31"/>
      <c r="AE1042" s="31"/>
    </row>
    <row r="1043" spans="22:31" ht="12.5">
      <c r="V1043" s="31"/>
      <c r="W1043" s="31"/>
      <c r="X1043" s="31"/>
      <c r="Y1043" s="31"/>
      <c r="Z1043" s="31"/>
      <c r="AA1043" s="31"/>
      <c r="AB1043" s="31"/>
      <c r="AE1043" s="31"/>
    </row>
    <row r="1044" spans="22:31" ht="12.5">
      <c r="V1044" s="31"/>
      <c r="W1044" s="31"/>
      <c r="X1044" s="31"/>
      <c r="Y1044" s="31"/>
      <c r="Z1044" s="31"/>
      <c r="AA1044" s="31"/>
      <c r="AB1044" s="31"/>
      <c r="AE1044" s="31"/>
    </row>
    <row r="1045" spans="22:31" ht="12.5">
      <c r="V1045" s="31"/>
      <c r="W1045" s="31"/>
      <c r="X1045" s="31"/>
      <c r="Y1045" s="31"/>
      <c r="Z1045" s="31"/>
      <c r="AA1045" s="31"/>
      <c r="AB1045" s="31"/>
      <c r="AE1045" s="31"/>
    </row>
    <row r="1046" spans="22:31" ht="12.5">
      <c r="V1046" s="31"/>
      <c r="W1046" s="31"/>
      <c r="X1046" s="31"/>
      <c r="Y1046" s="31"/>
      <c r="Z1046" s="31"/>
      <c r="AA1046" s="31"/>
      <c r="AB1046" s="31"/>
      <c r="AE1046" s="31"/>
    </row>
    <row r="1047" spans="22:31" ht="12.5">
      <c r="V1047" s="31"/>
      <c r="W1047" s="31"/>
      <c r="X1047" s="31"/>
      <c r="Y1047" s="31"/>
      <c r="Z1047" s="31"/>
      <c r="AA1047" s="31"/>
      <c r="AB1047" s="31"/>
      <c r="AE1047" s="31"/>
    </row>
    <row r="1048" spans="22:31" ht="12.5">
      <c r="V1048" s="31"/>
      <c r="W1048" s="31"/>
      <c r="X1048" s="31"/>
      <c r="Y1048" s="31"/>
      <c r="Z1048" s="31"/>
      <c r="AA1048" s="31"/>
      <c r="AB1048" s="31"/>
      <c r="AE1048" s="31"/>
    </row>
    <row r="1049" spans="22:31" ht="12.5">
      <c r="V1049" s="31"/>
      <c r="W1049" s="31"/>
      <c r="X1049" s="31"/>
      <c r="Y1049" s="31"/>
      <c r="Z1049" s="31"/>
      <c r="AA1049" s="31"/>
      <c r="AB1049" s="31"/>
      <c r="AE1049" s="31"/>
    </row>
    <row r="1050" spans="22:31" ht="12.5">
      <c r="V1050" s="31"/>
      <c r="W1050" s="31"/>
      <c r="X1050" s="31"/>
      <c r="Y1050" s="31"/>
      <c r="Z1050" s="31"/>
      <c r="AA1050" s="31"/>
      <c r="AB1050" s="31"/>
      <c r="AE1050" s="31"/>
    </row>
    <row r="1051" spans="22:31" ht="12.5">
      <c r="V1051" s="31"/>
      <c r="W1051" s="31"/>
      <c r="X1051" s="31"/>
      <c r="Y1051" s="31"/>
      <c r="Z1051" s="31"/>
      <c r="AA1051" s="31"/>
      <c r="AB1051" s="31"/>
      <c r="AE1051" s="31"/>
    </row>
    <row r="1052" spans="22:31" ht="12.5">
      <c r="V1052" s="31"/>
      <c r="W1052" s="31"/>
      <c r="X1052" s="31"/>
      <c r="Y1052" s="31"/>
      <c r="Z1052" s="31"/>
      <c r="AA1052" s="31"/>
      <c r="AB1052" s="31"/>
      <c r="AE1052" s="31"/>
    </row>
    <row r="1053" spans="22:31" ht="12.5">
      <c r="V1053" s="31"/>
      <c r="W1053" s="31"/>
      <c r="X1053" s="31"/>
      <c r="Y1053" s="31"/>
      <c r="Z1053" s="31"/>
      <c r="AA1053" s="31"/>
      <c r="AB1053" s="31"/>
      <c r="AE1053" s="31"/>
    </row>
    <row r="1054" spans="22:31" ht="12.5">
      <c r="V1054" s="31"/>
      <c r="W1054" s="31"/>
      <c r="X1054" s="31"/>
      <c r="Y1054" s="31"/>
      <c r="Z1054" s="31"/>
      <c r="AA1054" s="31"/>
      <c r="AB1054" s="31"/>
      <c r="AE1054" s="31"/>
    </row>
    <row r="1055" spans="22:31" ht="12.5">
      <c r="V1055" s="31"/>
      <c r="W1055" s="31"/>
      <c r="X1055" s="31"/>
      <c r="Y1055" s="31"/>
      <c r="Z1055" s="31"/>
      <c r="AA1055" s="31"/>
      <c r="AB1055" s="31"/>
      <c r="AE1055" s="31"/>
    </row>
    <row r="1056" spans="22:31" ht="12.5">
      <c r="V1056" s="31"/>
      <c r="W1056" s="31"/>
      <c r="X1056" s="31"/>
      <c r="Y1056" s="31"/>
      <c r="Z1056" s="31"/>
      <c r="AA1056" s="31"/>
      <c r="AB1056" s="31"/>
      <c r="AE1056" s="31"/>
    </row>
    <row r="1057" spans="22:31" ht="12.5">
      <c r="V1057" s="31"/>
      <c r="W1057" s="31"/>
      <c r="X1057" s="31"/>
      <c r="Y1057" s="31"/>
      <c r="Z1057" s="31"/>
      <c r="AA1057" s="31"/>
      <c r="AB1057" s="31"/>
      <c r="AE1057" s="31"/>
    </row>
    <row r="1058" spans="22:31" ht="12.5">
      <c r="V1058" s="31"/>
      <c r="W1058" s="31"/>
      <c r="X1058" s="31"/>
      <c r="Y1058" s="31"/>
      <c r="Z1058" s="31"/>
      <c r="AA1058" s="31"/>
      <c r="AB1058" s="31"/>
      <c r="AE1058" s="31"/>
    </row>
    <row r="1059" spans="22:31" ht="12.5">
      <c r="V1059" s="31"/>
      <c r="W1059" s="31"/>
      <c r="X1059" s="31"/>
      <c r="Y1059" s="31"/>
      <c r="Z1059" s="31"/>
      <c r="AA1059" s="31"/>
      <c r="AB1059" s="31"/>
      <c r="AE1059" s="31"/>
    </row>
    <row r="1060" spans="22:31" ht="12.5">
      <c r="V1060" s="31"/>
      <c r="W1060" s="31"/>
      <c r="X1060" s="31"/>
      <c r="Y1060" s="31"/>
      <c r="Z1060" s="31"/>
      <c r="AA1060" s="31"/>
      <c r="AB1060" s="31"/>
      <c r="AE1060" s="31"/>
    </row>
    <row r="1061" spans="22:31" ht="12.5">
      <c r="V1061" s="31"/>
      <c r="W1061" s="31"/>
      <c r="X1061" s="31"/>
      <c r="Y1061" s="31"/>
      <c r="Z1061" s="31"/>
      <c r="AA1061" s="31"/>
      <c r="AB1061" s="31"/>
      <c r="AE1061" s="31"/>
    </row>
    <row r="1062" spans="22:31" ht="12.5">
      <c r="V1062" s="31"/>
      <c r="W1062" s="31"/>
      <c r="X1062" s="31"/>
      <c r="Y1062" s="31"/>
      <c r="Z1062" s="31"/>
      <c r="AA1062" s="31"/>
      <c r="AB1062" s="31"/>
      <c r="AE1062" s="31"/>
    </row>
    <row r="1063" spans="22:31" ht="12.5">
      <c r="V1063" s="31"/>
      <c r="W1063" s="31"/>
      <c r="X1063" s="31"/>
      <c r="Y1063" s="31"/>
      <c r="Z1063" s="31"/>
      <c r="AA1063" s="31"/>
      <c r="AB1063" s="31"/>
      <c r="AE1063" s="31"/>
    </row>
    <row r="1064" spans="22:31" ht="12.5">
      <c r="V1064" s="31"/>
      <c r="W1064" s="31"/>
      <c r="X1064" s="31"/>
      <c r="Y1064" s="31"/>
      <c r="Z1064" s="31"/>
      <c r="AA1064" s="31"/>
      <c r="AB1064" s="31"/>
      <c r="AE1064" s="31"/>
    </row>
    <row r="1065" spans="22:31" ht="12.5">
      <c r="V1065" s="31"/>
      <c r="W1065" s="31"/>
      <c r="X1065" s="31"/>
      <c r="Y1065" s="31"/>
      <c r="Z1065" s="31"/>
      <c r="AA1065" s="31"/>
      <c r="AB1065" s="31"/>
      <c r="AE1065" s="31"/>
    </row>
    <row r="1066" spans="22:31" ht="12.5">
      <c r="V1066" s="31"/>
      <c r="W1066" s="31"/>
      <c r="X1066" s="31"/>
      <c r="Y1066" s="31"/>
      <c r="Z1066" s="31"/>
      <c r="AA1066" s="31"/>
      <c r="AB1066" s="31"/>
      <c r="AE1066" s="31"/>
    </row>
    <row r="1067" spans="22:31" ht="12.5">
      <c r="V1067" s="31"/>
      <c r="W1067" s="31"/>
      <c r="X1067" s="31"/>
      <c r="Y1067" s="31"/>
      <c r="Z1067" s="31"/>
      <c r="AA1067" s="31"/>
      <c r="AB1067" s="31"/>
      <c r="AE1067" s="31"/>
    </row>
    <row r="1068" spans="22:31" ht="12.5">
      <c r="V1068" s="31"/>
      <c r="W1068" s="31"/>
      <c r="X1068" s="31"/>
      <c r="Y1068" s="31"/>
      <c r="Z1068" s="31"/>
      <c r="AA1068" s="31"/>
      <c r="AB1068" s="31"/>
      <c r="AE1068" s="31"/>
    </row>
    <row r="1069" spans="22:31" ht="12.5">
      <c r="V1069" s="31"/>
      <c r="W1069" s="31"/>
      <c r="X1069" s="31"/>
      <c r="Y1069" s="31"/>
      <c r="Z1069" s="31"/>
      <c r="AA1069" s="31"/>
      <c r="AB1069" s="31"/>
      <c r="AE1069" s="31"/>
    </row>
    <row r="1070" spans="22:31" ht="12.5">
      <c r="V1070" s="31"/>
      <c r="W1070" s="31"/>
      <c r="X1070" s="31"/>
      <c r="Y1070" s="31"/>
      <c r="Z1070" s="31"/>
      <c r="AA1070" s="31"/>
      <c r="AB1070" s="31"/>
      <c r="AE1070" s="31"/>
    </row>
    <row r="1071" spans="22:31" ht="12.5">
      <c r="V1071" s="31"/>
      <c r="W1071" s="31"/>
      <c r="X1071" s="31"/>
      <c r="Y1071" s="31"/>
      <c r="Z1071" s="31"/>
      <c r="AA1071" s="31"/>
      <c r="AB1071" s="31"/>
      <c r="AE1071" s="31"/>
    </row>
    <row r="1072" spans="22:31" ht="12.5">
      <c r="V1072" s="31"/>
      <c r="W1072" s="31"/>
      <c r="X1072" s="31"/>
      <c r="Y1072" s="31"/>
      <c r="Z1072" s="31"/>
      <c r="AA1072" s="31"/>
      <c r="AB1072" s="31"/>
      <c r="AE1072" s="31"/>
    </row>
    <row r="1073" spans="22:31" ht="12.5">
      <c r="V1073" s="31"/>
      <c r="W1073" s="31"/>
      <c r="X1073" s="31"/>
      <c r="Y1073" s="31"/>
      <c r="Z1073" s="31"/>
      <c r="AA1073" s="31"/>
      <c r="AB1073" s="31"/>
      <c r="AE1073" s="31"/>
    </row>
    <row r="1074" spans="22:31" ht="12.5">
      <c r="V1074" s="31"/>
      <c r="W1074" s="31"/>
      <c r="X1074" s="31"/>
      <c r="Y1074" s="31"/>
      <c r="Z1074" s="31"/>
      <c r="AA1074" s="31"/>
      <c r="AB1074" s="31"/>
      <c r="AE1074" s="31"/>
    </row>
    <row r="1075" spans="22:31" ht="12.5">
      <c r="V1075" s="31"/>
      <c r="W1075" s="31"/>
      <c r="X1075" s="31"/>
      <c r="Y1075" s="31"/>
      <c r="Z1075" s="31"/>
      <c r="AA1075" s="31"/>
      <c r="AB1075" s="31"/>
      <c r="AE1075" s="31"/>
    </row>
    <row r="1076" spans="22:31" ht="12.5">
      <c r="V1076" s="31"/>
      <c r="W1076" s="31"/>
      <c r="X1076" s="31"/>
      <c r="Y1076" s="31"/>
      <c r="Z1076" s="31"/>
      <c r="AA1076" s="31"/>
      <c r="AB1076" s="31"/>
      <c r="AE1076" s="31"/>
    </row>
    <row r="1077" spans="22:31" ht="12.5">
      <c r="V1077" s="31"/>
      <c r="W1077" s="31"/>
      <c r="X1077" s="31"/>
      <c r="Y1077" s="31"/>
      <c r="Z1077" s="31"/>
      <c r="AA1077" s="31"/>
      <c r="AB1077" s="31"/>
      <c r="AE1077" s="31"/>
    </row>
    <row r="1078" spans="22:31" ht="12.5">
      <c r="V1078" s="31"/>
      <c r="W1078" s="31"/>
      <c r="X1078" s="31"/>
      <c r="Y1078" s="31"/>
      <c r="Z1078" s="31"/>
      <c r="AA1078" s="31"/>
      <c r="AB1078" s="31"/>
      <c r="AE1078" s="31"/>
    </row>
    <row r="1079" spans="22:31" ht="12.5">
      <c r="V1079" s="31"/>
      <c r="W1079" s="31"/>
      <c r="X1079" s="31"/>
      <c r="Y1079" s="31"/>
      <c r="Z1079" s="31"/>
      <c r="AA1079" s="31"/>
      <c r="AB1079" s="31"/>
      <c r="AE1079" s="31"/>
    </row>
    <row r="1080" spans="22:31" ht="12.5">
      <c r="V1080" s="31"/>
      <c r="W1080" s="31"/>
      <c r="X1080" s="31"/>
      <c r="Y1080" s="31"/>
      <c r="Z1080" s="31"/>
      <c r="AA1080" s="31"/>
      <c r="AB1080" s="31"/>
      <c r="AE1080" s="31"/>
    </row>
    <row r="1081" spans="22:31" ht="12.5">
      <c r="V1081" s="31"/>
      <c r="W1081" s="31"/>
      <c r="X1081" s="31"/>
      <c r="Y1081" s="31"/>
      <c r="Z1081" s="31"/>
      <c r="AA1081" s="31"/>
      <c r="AB1081" s="31"/>
      <c r="AE1081" s="31"/>
    </row>
    <row r="1082" spans="22:31" ht="12.5">
      <c r="V1082" s="31"/>
      <c r="W1082" s="31"/>
      <c r="X1082" s="31"/>
      <c r="Y1082" s="31"/>
      <c r="Z1082" s="31"/>
      <c r="AA1082" s="31"/>
      <c r="AB1082" s="31"/>
      <c r="AE1082" s="31"/>
    </row>
    <row r="1083" spans="22:31" ht="12.5">
      <c r="V1083" s="31"/>
      <c r="W1083" s="31"/>
      <c r="X1083" s="31"/>
      <c r="Y1083" s="31"/>
      <c r="Z1083" s="31"/>
      <c r="AA1083" s="31"/>
      <c r="AB1083" s="31"/>
      <c r="AE1083" s="31"/>
    </row>
    <row r="1084" spans="22:31" ht="12.5">
      <c r="V1084" s="31"/>
      <c r="W1084" s="31"/>
      <c r="X1084" s="31"/>
      <c r="Y1084" s="31"/>
      <c r="Z1084" s="31"/>
      <c r="AA1084" s="31"/>
      <c r="AB1084" s="31"/>
      <c r="AE1084" s="31"/>
    </row>
    <row r="1085" spans="22:31" ht="12.5">
      <c r="V1085" s="31"/>
      <c r="W1085" s="31"/>
      <c r="X1085" s="31"/>
      <c r="Y1085" s="31"/>
      <c r="Z1085" s="31"/>
      <c r="AA1085" s="31"/>
      <c r="AB1085" s="31"/>
      <c r="AE1085" s="31"/>
    </row>
    <row r="1086" spans="22:31" ht="12.5">
      <c r="V1086" s="31"/>
      <c r="W1086" s="31"/>
      <c r="X1086" s="31"/>
      <c r="Y1086" s="31"/>
      <c r="Z1086" s="31"/>
      <c r="AA1086" s="31"/>
      <c r="AB1086" s="31"/>
      <c r="AE1086" s="31"/>
    </row>
    <row r="1087" spans="22:31" ht="12.5">
      <c r="V1087" s="31"/>
      <c r="W1087" s="31"/>
      <c r="X1087" s="31"/>
      <c r="Y1087" s="31"/>
      <c r="Z1087" s="31"/>
      <c r="AA1087" s="31"/>
      <c r="AB1087" s="31"/>
      <c r="AE1087" s="31"/>
    </row>
    <row r="1088" spans="22:31" ht="12.5">
      <c r="V1088" s="31"/>
      <c r="W1088" s="31"/>
      <c r="X1088" s="31"/>
      <c r="Y1088" s="31"/>
      <c r="Z1088" s="31"/>
      <c r="AA1088" s="31"/>
      <c r="AB1088" s="31"/>
      <c r="AE1088" s="31"/>
    </row>
    <row r="1089" spans="22:31" ht="12.5">
      <c r="V1089" s="31"/>
      <c r="W1089" s="31"/>
      <c r="X1089" s="31"/>
      <c r="Y1089" s="31"/>
      <c r="Z1089" s="31"/>
      <c r="AA1089" s="31"/>
      <c r="AB1089" s="31"/>
      <c r="AE1089" s="31"/>
    </row>
    <row r="1090" spans="22:31" ht="12.5">
      <c r="V1090" s="31"/>
      <c r="W1090" s="31"/>
      <c r="X1090" s="31"/>
      <c r="Y1090" s="31"/>
      <c r="Z1090" s="31"/>
      <c r="AA1090" s="31"/>
      <c r="AB1090" s="31"/>
      <c r="AE1090" s="31"/>
    </row>
    <row r="1091" spans="22:31" ht="12.5">
      <c r="V1091" s="31"/>
      <c r="W1091" s="31"/>
      <c r="X1091" s="31"/>
      <c r="Y1091" s="31"/>
      <c r="Z1091" s="31"/>
      <c r="AA1091" s="31"/>
      <c r="AB1091" s="31"/>
      <c r="AE1091" s="31"/>
    </row>
    <row r="1092" spans="22:31" ht="12.5">
      <c r="V1092" s="31"/>
      <c r="W1092" s="31"/>
      <c r="X1092" s="31"/>
      <c r="Y1092" s="31"/>
      <c r="Z1092" s="31"/>
      <c r="AA1092" s="31"/>
      <c r="AB1092" s="31"/>
      <c r="AE1092" s="31"/>
    </row>
    <row r="1093" spans="22:31" ht="12.5">
      <c r="V1093" s="31"/>
      <c r="W1093" s="31"/>
      <c r="X1093" s="31"/>
      <c r="Y1093" s="31"/>
      <c r="Z1093" s="31"/>
      <c r="AA1093" s="31"/>
      <c r="AB1093" s="31"/>
      <c r="AE1093" s="31"/>
    </row>
    <row r="1094" spans="22:31" ht="12.5">
      <c r="V1094" s="31"/>
      <c r="W1094" s="31"/>
      <c r="X1094" s="31"/>
      <c r="Y1094" s="31"/>
      <c r="Z1094" s="31"/>
      <c r="AA1094" s="31"/>
      <c r="AB1094" s="31"/>
      <c r="AE1094" s="31"/>
    </row>
    <row r="1095" spans="22:31" ht="12.5">
      <c r="V1095" s="31"/>
      <c r="W1095" s="31"/>
      <c r="X1095" s="31"/>
      <c r="Y1095" s="31"/>
      <c r="Z1095" s="31"/>
      <c r="AA1095" s="31"/>
      <c r="AB1095" s="31"/>
      <c r="AE1095" s="31"/>
    </row>
    <row r="1096" spans="22:31" ht="12.5">
      <c r="V1096" s="31"/>
      <c r="W1096" s="31"/>
      <c r="X1096" s="31"/>
      <c r="Y1096" s="31"/>
      <c r="Z1096" s="31"/>
      <c r="AA1096" s="31"/>
      <c r="AB1096" s="31"/>
      <c r="AE1096" s="31"/>
    </row>
    <row r="1097" spans="22:31" ht="12.5">
      <c r="V1097" s="31"/>
      <c r="W1097" s="31"/>
      <c r="X1097" s="31"/>
      <c r="Y1097" s="31"/>
      <c r="Z1097" s="31"/>
      <c r="AA1097" s="31"/>
      <c r="AB1097" s="31"/>
      <c r="AE1097" s="31"/>
    </row>
    <row r="1098" spans="22:31" ht="12.5">
      <c r="V1098" s="31"/>
      <c r="W1098" s="31"/>
      <c r="X1098" s="31"/>
      <c r="Y1098" s="31"/>
      <c r="Z1098" s="31"/>
      <c r="AA1098" s="31"/>
      <c r="AB1098" s="31"/>
      <c r="AE1098" s="31"/>
    </row>
    <row r="1099" spans="22:31" ht="12.5">
      <c r="V1099" s="31"/>
      <c r="W1099" s="31"/>
      <c r="X1099" s="31"/>
      <c r="Y1099" s="31"/>
      <c r="Z1099" s="31"/>
      <c r="AA1099" s="31"/>
      <c r="AB1099" s="31"/>
      <c r="AE1099" s="31"/>
    </row>
    <row r="1100" spans="22:31" ht="12.5">
      <c r="V1100" s="31"/>
      <c r="W1100" s="31"/>
      <c r="X1100" s="31"/>
      <c r="Y1100" s="31"/>
      <c r="Z1100" s="31"/>
      <c r="AA1100" s="31"/>
      <c r="AB1100" s="31"/>
      <c r="AE1100" s="31"/>
    </row>
    <row r="1101" spans="22:31" ht="12.5">
      <c r="V1101" s="31"/>
      <c r="W1101" s="31"/>
      <c r="X1101" s="31"/>
      <c r="Y1101" s="31"/>
      <c r="Z1101" s="31"/>
      <c r="AA1101" s="31"/>
      <c r="AB1101" s="31"/>
      <c r="AE1101" s="31"/>
    </row>
    <row r="1102" spans="22:31" ht="12.5">
      <c r="V1102" s="31"/>
      <c r="W1102" s="31"/>
      <c r="X1102" s="31"/>
      <c r="Y1102" s="31"/>
      <c r="Z1102" s="31"/>
      <c r="AA1102" s="31"/>
      <c r="AB1102" s="31"/>
      <c r="AE1102" s="31"/>
    </row>
    <row r="1103" spans="22:31" ht="12.5">
      <c r="V1103" s="31"/>
      <c r="W1103" s="31"/>
      <c r="X1103" s="31"/>
      <c r="Y1103" s="31"/>
      <c r="Z1103" s="31"/>
      <c r="AA1103" s="31"/>
      <c r="AB1103" s="31"/>
      <c r="AE1103" s="31"/>
    </row>
    <row r="1104" spans="22:31" ht="12.5">
      <c r="V1104" s="31"/>
      <c r="W1104" s="31"/>
      <c r="X1104" s="31"/>
      <c r="Y1104" s="31"/>
      <c r="Z1104" s="31"/>
      <c r="AA1104" s="31"/>
      <c r="AB1104" s="31"/>
      <c r="AE1104" s="31"/>
    </row>
    <row r="1105" spans="22:31" ht="12.5">
      <c r="V1105" s="31"/>
      <c r="W1105" s="31"/>
      <c r="X1105" s="31"/>
      <c r="Y1105" s="31"/>
      <c r="Z1105" s="31"/>
      <c r="AA1105" s="31"/>
      <c r="AB1105" s="31"/>
      <c r="AE1105" s="31"/>
    </row>
    <row r="1106" spans="22:31" ht="12.5">
      <c r="V1106" s="31"/>
      <c r="W1106" s="31"/>
      <c r="X1106" s="31"/>
      <c r="Y1106" s="31"/>
      <c r="Z1106" s="31"/>
      <c r="AA1106" s="31"/>
      <c r="AB1106" s="31"/>
      <c r="AE1106" s="31"/>
    </row>
    <row r="1107" spans="22:31" ht="12.5">
      <c r="V1107" s="31"/>
      <c r="W1107" s="31"/>
      <c r="X1107" s="31"/>
      <c r="Y1107" s="31"/>
      <c r="Z1107" s="31"/>
      <c r="AA1107" s="31"/>
      <c r="AB1107" s="31"/>
      <c r="AE1107" s="31"/>
    </row>
    <row r="1108" spans="22:31" ht="12.5">
      <c r="V1108" s="31"/>
      <c r="W1108" s="31"/>
      <c r="X1108" s="31"/>
      <c r="Y1108" s="31"/>
      <c r="Z1108" s="31"/>
      <c r="AA1108" s="31"/>
      <c r="AB1108" s="31"/>
      <c r="AE1108" s="31"/>
    </row>
    <row r="1109" spans="22:31" ht="12.5">
      <c r="V1109" s="31"/>
      <c r="W1109" s="31"/>
      <c r="X1109" s="31"/>
      <c r="Y1109" s="31"/>
      <c r="Z1109" s="31"/>
      <c r="AA1109" s="31"/>
      <c r="AB1109" s="31"/>
      <c r="AE1109" s="31"/>
    </row>
    <row r="1110" spans="22:31" ht="12.5">
      <c r="V1110" s="31"/>
      <c r="W1110" s="31"/>
      <c r="X1110" s="31"/>
      <c r="Y1110" s="31"/>
      <c r="Z1110" s="31"/>
      <c r="AA1110" s="31"/>
      <c r="AB1110" s="31"/>
      <c r="AE1110" s="31"/>
    </row>
    <row r="1111" spans="22:31" ht="12.5">
      <c r="V1111" s="31"/>
      <c r="W1111" s="31"/>
      <c r="X1111" s="31"/>
      <c r="Y1111" s="31"/>
      <c r="Z1111" s="31"/>
      <c r="AA1111" s="31"/>
      <c r="AB1111" s="31"/>
      <c r="AE1111" s="31"/>
    </row>
    <row r="1112" spans="22:31" ht="12.5">
      <c r="V1112" s="31"/>
      <c r="W1112" s="31"/>
      <c r="X1112" s="31"/>
      <c r="Y1112" s="31"/>
      <c r="Z1112" s="31"/>
      <c r="AA1112" s="31"/>
      <c r="AB1112" s="31"/>
      <c r="AE1112" s="31"/>
    </row>
    <row r="1113" spans="22:31" ht="12.5">
      <c r="V1113" s="31"/>
      <c r="W1113" s="31"/>
      <c r="X1113" s="31"/>
      <c r="Y1113" s="31"/>
      <c r="Z1113" s="31"/>
      <c r="AA1113" s="31"/>
      <c r="AB1113" s="31"/>
      <c r="AE1113" s="31"/>
    </row>
    <row r="1114" spans="22:31" ht="12.5">
      <c r="V1114" s="31"/>
      <c r="W1114" s="31"/>
      <c r="X1114" s="31"/>
      <c r="Y1114" s="31"/>
      <c r="Z1114" s="31"/>
      <c r="AA1114" s="31"/>
      <c r="AB1114" s="31"/>
      <c r="AE1114" s="31"/>
    </row>
    <row r="1115" spans="22:31" ht="12.5">
      <c r="V1115" s="31"/>
      <c r="W1115" s="31"/>
      <c r="X1115" s="31"/>
      <c r="Y1115" s="31"/>
      <c r="Z1115" s="31"/>
      <c r="AA1115" s="31"/>
      <c r="AB1115" s="31"/>
      <c r="AE1115" s="31"/>
    </row>
    <row r="1116" spans="22:31" ht="12.5">
      <c r="V1116" s="31"/>
      <c r="W1116" s="31"/>
      <c r="X1116" s="31"/>
      <c r="Y1116" s="31"/>
      <c r="Z1116" s="31"/>
      <c r="AA1116" s="31"/>
      <c r="AB1116" s="31"/>
      <c r="AE1116" s="31"/>
    </row>
    <row r="1117" spans="22:31" ht="12.5">
      <c r="V1117" s="31"/>
      <c r="W1117" s="31"/>
      <c r="X1117" s="31"/>
      <c r="Y1117" s="31"/>
      <c r="Z1117" s="31"/>
      <c r="AA1117" s="31"/>
      <c r="AB1117" s="31"/>
      <c r="AE1117" s="31"/>
    </row>
    <row r="1118" spans="22:31" ht="12.5">
      <c r="V1118" s="31"/>
      <c r="W1118" s="31"/>
      <c r="X1118" s="31"/>
      <c r="Y1118" s="31"/>
      <c r="Z1118" s="31"/>
      <c r="AA1118" s="31"/>
      <c r="AB1118" s="31"/>
      <c r="AE1118" s="31"/>
    </row>
    <row r="1119" spans="22:31" ht="12.5">
      <c r="V1119" s="31"/>
      <c r="W1119" s="31"/>
      <c r="X1119" s="31"/>
      <c r="Y1119" s="31"/>
      <c r="Z1119" s="31"/>
      <c r="AA1119" s="31"/>
      <c r="AB1119" s="31"/>
      <c r="AE1119" s="31"/>
    </row>
    <row r="1120" spans="22:31" ht="12.5">
      <c r="V1120" s="31"/>
      <c r="W1120" s="31"/>
      <c r="X1120" s="31"/>
      <c r="Y1120" s="31"/>
      <c r="Z1120" s="31"/>
      <c r="AA1120" s="31"/>
      <c r="AB1120" s="31"/>
      <c r="AE1120" s="31"/>
    </row>
    <row r="1121" spans="22:31" ht="12.5">
      <c r="V1121" s="31"/>
      <c r="W1121" s="31"/>
      <c r="X1121" s="31"/>
      <c r="Y1121" s="31"/>
      <c r="Z1121" s="31"/>
      <c r="AA1121" s="31"/>
      <c r="AB1121" s="31"/>
      <c r="AE1121" s="31"/>
    </row>
    <row r="1122" spans="22:31" ht="12.5">
      <c r="V1122" s="31"/>
      <c r="W1122" s="31"/>
      <c r="X1122" s="31"/>
      <c r="Y1122" s="31"/>
      <c r="Z1122" s="31"/>
      <c r="AA1122" s="31"/>
      <c r="AB1122" s="31"/>
      <c r="AE1122" s="31"/>
    </row>
    <row r="1123" spans="22:31" ht="12.5">
      <c r="V1123" s="31"/>
      <c r="W1123" s="31"/>
      <c r="X1123" s="31"/>
      <c r="Y1123" s="31"/>
      <c r="Z1123" s="31"/>
      <c r="AA1123" s="31"/>
      <c r="AB1123" s="31"/>
      <c r="AE1123" s="31"/>
    </row>
    <row r="1124" spans="22:31" ht="12.5">
      <c r="V1124" s="31"/>
      <c r="W1124" s="31"/>
      <c r="X1124" s="31"/>
      <c r="Y1124" s="31"/>
      <c r="Z1124" s="31"/>
      <c r="AA1124" s="31"/>
      <c r="AB1124" s="31"/>
      <c r="AE1124" s="31"/>
    </row>
    <row r="1125" spans="22:31" ht="12.5">
      <c r="V1125" s="31"/>
      <c r="W1125" s="31"/>
      <c r="X1125" s="31"/>
      <c r="Y1125" s="31"/>
      <c r="Z1125" s="31"/>
      <c r="AA1125" s="31"/>
      <c r="AB1125" s="31"/>
      <c r="AE1125" s="31"/>
    </row>
    <row r="1126" spans="22:31" ht="12.5">
      <c r="V1126" s="31"/>
      <c r="W1126" s="31"/>
      <c r="X1126" s="31"/>
      <c r="Y1126" s="31"/>
      <c r="Z1126" s="31"/>
      <c r="AA1126" s="31"/>
      <c r="AB1126" s="31"/>
      <c r="AE1126" s="31"/>
    </row>
    <row r="1127" spans="22:31" ht="12.5">
      <c r="V1127" s="31"/>
      <c r="W1127" s="31"/>
      <c r="X1127" s="31"/>
      <c r="Y1127" s="31"/>
      <c r="Z1127" s="31"/>
      <c r="AA1127" s="31"/>
      <c r="AB1127" s="31"/>
      <c r="AE1127" s="31"/>
    </row>
    <row r="1128" spans="22:31" ht="12.5">
      <c r="V1128" s="31"/>
      <c r="W1128" s="31"/>
      <c r="X1128" s="31"/>
      <c r="Y1128" s="31"/>
      <c r="Z1128" s="31"/>
      <c r="AA1128" s="31"/>
      <c r="AB1128" s="31"/>
      <c r="AE1128" s="31"/>
    </row>
    <row r="1129" spans="22:31" ht="12.5">
      <c r="V1129" s="31"/>
      <c r="W1129" s="31"/>
      <c r="X1129" s="31"/>
      <c r="Y1129" s="31"/>
      <c r="Z1129" s="31"/>
      <c r="AA1129" s="31"/>
      <c r="AB1129" s="31"/>
      <c r="AE1129" s="31"/>
    </row>
    <row r="1130" spans="22:31" ht="12.5">
      <c r="V1130" s="31"/>
      <c r="W1130" s="31"/>
      <c r="X1130" s="31"/>
      <c r="Y1130" s="31"/>
      <c r="Z1130" s="31"/>
      <c r="AA1130" s="31"/>
      <c r="AB1130" s="31"/>
      <c r="AE1130" s="31"/>
    </row>
    <row r="1131" spans="22:31" ht="12.5">
      <c r="V1131" s="31"/>
      <c r="W1131" s="31"/>
      <c r="X1131" s="31"/>
      <c r="Y1131" s="31"/>
      <c r="Z1131" s="31"/>
      <c r="AA1131" s="31"/>
      <c r="AB1131" s="31"/>
      <c r="AE1131" s="31"/>
    </row>
    <row r="1132" spans="22:31" ht="12.5">
      <c r="V1132" s="31"/>
      <c r="W1132" s="31"/>
      <c r="X1132" s="31"/>
      <c r="Y1132" s="31"/>
      <c r="Z1132" s="31"/>
      <c r="AA1132" s="31"/>
      <c r="AB1132" s="31"/>
      <c r="AE1132" s="31"/>
    </row>
    <row r="1133" spans="22:31" ht="12.5">
      <c r="V1133" s="31"/>
      <c r="W1133" s="31"/>
      <c r="X1133" s="31"/>
      <c r="Y1133" s="31"/>
      <c r="Z1133" s="31"/>
      <c r="AA1133" s="31"/>
      <c r="AB1133" s="31"/>
      <c r="AE1133" s="31"/>
    </row>
    <row r="1134" spans="22:31" ht="12.5">
      <c r="V1134" s="31"/>
      <c r="W1134" s="31"/>
      <c r="X1134" s="31"/>
      <c r="Y1134" s="31"/>
      <c r="Z1134" s="31"/>
      <c r="AA1134" s="31"/>
      <c r="AB1134" s="31"/>
      <c r="AE1134" s="31"/>
    </row>
    <row r="1135" spans="22:31" ht="12.5">
      <c r="V1135" s="31"/>
      <c r="W1135" s="31"/>
      <c r="X1135" s="31"/>
      <c r="Y1135" s="31"/>
      <c r="Z1135" s="31"/>
      <c r="AA1135" s="31"/>
      <c r="AB1135" s="31"/>
      <c r="AE1135" s="31"/>
    </row>
    <row r="1136" spans="22:31" ht="12.5">
      <c r="V1136" s="31"/>
      <c r="W1136" s="31"/>
      <c r="X1136" s="31"/>
      <c r="Y1136" s="31"/>
      <c r="Z1136" s="31"/>
      <c r="AA1136" s="31"/>
      <c r="AB1136" s="31"/>
      <c r="AE1136" s="31"/>
    </row>
    <row r="1137" spans="22:31" ht="12.5">
      <c r="V1137" s="31"/>
      <c r="W1137" s="31"/>
      <c r="X1137" s="31"/>
      <c r="Y1137" s="31"/>
      <c r="Z1137" s="31"/>
      <c r="AA1137" s="31"/>
      <c r="AB1137" s="31"/>
      <c r="AE1137" s="31"/>
    </row>
    <row r="1138" spans="22:31" ht="12.5">
      <c r="V1138" s="31"/>
      <c r="W1138" s="31"/>
      <c r="X1138" s="31"/>
      <c r="Y1138" s="31"/>
      <c r="Z1138" s="31"/>
      <c r="AA1138" s="31"/>
      <c r="AB1138" s="31"/>
      <c r="AE1138" s="31"/>
    </row>
    <row r="1139" spans="22:31" ht="12.5">
      <c r="V1139" s="31"/>
      <c r="W1139" s="31"/>
      <c r="X1139" s="31"/>
      <c r="Y1139" s="31"/>
      <c r="Z1139" s="31"/>
      <c r="AA1139" s="31"/>
      <c r="AB1139" s="31"/>
      <c r="AE1139" s="31"/>
    </row>
    <row r="1140" spans="22:31" ht="12.5">
      <c r="V1140" s="31"/>
      <c r="W1140" s="31"/>
      <c r="X1140" s="31"/>
      <c r="Y1140" s="31"/>
      <c r="Z1140" s="31"/>
      <c r="AA1140" s="31"/>
      <c r="AB1140" s="31"/>
      <c r="AE1140" s="31"/>
    </row>
    <row r="1141" spans="22:31" ht="12.5">
      <c r="V1141" s="31"/>
      <c r="W1141" s="31"/>
      <c r="X1141" s="31"/>
      <c r="Y1141" s="31"/>
      <c r="Z1141" s="31"/>
      <c r="AA1141" s="31"/>
      <c r="AB1141" s="31"/>
      <c r="AE1141" s="31"/>
    </row>
    <row r="1142" spans="22:31" ht="12.5">
      <c r="V1142" s="31"/>
      <c r="W1142" s="31"/>
      <c r="X1142" s="31"/>
      <c r="Y1142" s="31"/>
      <c r="Z1142" s="31"/>
      <c r="AA1142" s="31"/>
      <c r="AB1142" s="31"/>
      <c r="AE1142" s="31"/>
    </row>
    <row r="1143" spans="22:31" ht="12.5">
      <c r="V1143" s="31"/>
      <c r="W1143" s="31"/>
      <c r="X1143" s="31"/>
      <c r="Y1143" s="31"/>
      <c r="Z1143" s="31"/>
      <c r="AA1143" s="31"/>
      <c r="AB1143" s="31"/>
      <c r="AE1143" s="31"/>
    </row>
    <row r="1144" spans="22:31" ht="12.5">
      <c r="V1144" s="31"/>
      <c r="W1144" s="31"/>
      <c r="X1144" s="31"/>
      <c r="Y1144" s="31"/>
      <c r="Z1144" s="31"/>
      <c r="AA1144" s="31"/>
      <c r="AB1144" s="31"/>
      <c r="AE1144" s="31"/>
    </row>
    <row r="1145" spans="22:31" ht="12.5">
      <c r="V1145" s="31"/>
      <c r="W1145" s="31"/>
      <c r="X1145" s="31"/>
      <c r="Y1145" s="31"/>
      <c r="Z1145" s="31"/>
      <c r="AA1145" s="31"/>
      <c r="AB1145" s="31"/>
      <c r="AE1145" s="31"/>
    </row>
    <row r="1146" spans="22:31" ht="12.5">
      <c r="V1146" s="31"/>
      <c r="W1146" s="31"/>
      <c r="X1146" s="31"/>
      <c r="Y1146" s="31"/>
      <c r="Z1146" s="31"/>
      <c r="AA1146" s="31"/>
      <c r="AB1146" s="31"/>
      <c r="AE1146" s="31"/>
    </row>
    <row r="1147" spans="22:31" ht="12.5">
      <c r="V1147" s="31"/>
      <c r="W1147" s="31"/>
      <c r="X1147" s="31"/>
      <c r="Y1147" s="31"/>
      <c r="Z1147" s="31"/>
      <c r="AA1147" s="31"/>
      <c r="AB1147" s="31"/>
      <c r="AE1147" s="31"/>
    </row>
    <row r="1148" spans="22:31" ht="12.5">
      <c r="V1148" s="31"/>
      <c r="W1148" s="31"/>
      <c r="X1148" s="31"/>
      <c r="Y1148" s="31"/>
      <c r="Z1148" s="31"/>
      <c r="AA1148" s="31"/>
      <c r="AB1148" s="31"/>
      <c r="AE1148" s="31"/>
    </row>
    <row r="1149" spans="22:31" ht="12.5">
      <c r="V1149" s="31"/>
      <c r="W1149" s="31"/>
      <c r="X1149" s="31"/>
      <c r="Y1149" s="31"/>
      <c r="Z1149" s="31"/>
      <c r="AA1149" s="31"/>
      <c r="AB1149" s="31"/>
      <c r="AE1149" s="31"/>
    </row>
    <row r="1150" spans="22:31" ht="12.5">
      <c r="V1150" s="31"/>
      <c r="W1150" s="31"/>
      <c r="X1150" s="31"/>
      <c r="Y1150" s="31"/>
      <c r="Z1150" s="31"/>
      <c r="AA1150" s="31"/>
      <c r="AB1150" s="31"/>
      <c r="AE1150" s="31"/>
    </row>
    <row r="1151" spans="22:31" ht="12.5">
      <c r="V1151" s="31"/>
      <c r="W1151" s="31"/>
      <c r="X1151" s="31"/>
      <c r="Y1151" s="31"/>
      <c r="Z1151" s="31"/>
      <c r="AA1151" s="31"/>
      <c r="AB1151" s="31"/>
      <c r="AE1151" s="31"/>
    </row>
    <row r="1152" spans="22:31" ht="12.5">
      <c r="V1152" s="31"/>
      <c r="W1152" s="31"/>
      <c r="X1152" s="31"/>
      <c r="Y1152" s="31"/>
      <c r="Z1152" s="31"/>
      <c r="AA1152" s="31"/>
      <c r="AB1152" s="31"/>
      <c r="AE1152" s="31"/>
    </row>
    <row r="1153" spans="22:31" ht="12.5">
      <c r="V1153" s="31"/>
      <c r="W1153" s="31"/>
      <c r="X1153" s="31"/>
      <c r="Y1153" s="31"/>
      <c r="Z1153" s="31"/>
      <c r="AA1153" s="31"/>
      <c r="AB1153" s="31"/>
      <c r="AE1153" s="31"/>
    </row>
    <row r="1154" spans="22:31" ht="12.5">
      <c r="V1154" s="31"/>
      <c r="W1154" s="31"/>
      <c r="X1154" s="31"/>
      <c r="Y1154" s="31"/>
      <c r="Z1154" s="31"/>
      <c r="AA1154" s="31"/>
      <c r="AB1154" s="31"/>
      <c r="AE1154" s="31"/>
    </row>
    <row r="1155" spans="22:31" ht="12.5">
      <c r="V1155" s="31"/>
      <c r="W1155" s="31"/>
      <c r="X1155" s="31"/>
      <c r="Y1155" s="31"/>
      <c r="Z1155" s="31"/>
      <c r="AA1155" s="31"/>
      <c r="AB1155" s="31"/>
      <c r="AE1155" s="31"/>
    </row>
    <row r="1156" spans="22:31" ht="12.5">
      <c r="V1156" s="31"/>
      <c r="W1156" s="31"/>
      <c r="X1156" s="31"/>
      <c r="Y1156" s="31"/>
      <c r="Z1156" s="31"/>
      <c r="AA1156" s="31"/>
      <c r="AB1156" s="31"/>
      <c r="AE1156" s="31"/>
    </row>
    <row r="1157" spans="22:31" ht="12.5">
      <c r="V1157" s="31"/>
      <c r="W1157" s="31"/>
      <c r="X1157" s="31"/>
      <c r="Y1157" s="31"/>
      <c r="Z1157" s="31"/>
      <c r="AA1157" s="31"/>
      <c r="AB1157" s="31"/>
      <c r="AE1157" s="31"/>
    </row>
    <row r="1158" spans="22:31" ht="12.5">
      <c r="V1158" s="31"/>
      <c r="W1158" s="31"/>
      <c r="X1158" s="31"/>
      <c r="Y1158" s="31"/>
      <c r="Z1158" s="31"/>
      <c r="AA1158" s="31"/>
      <c r="AB1158" s="31"/>
      <c r="AE1158" s="31"/>
    </row>
    <row r="1159" spans="22:31" ht="12.5">
      <c r="V1159" s="31"/>
      <c r="W1159" s="31"/>
      <c r="X1159" s="31"/>
      <c r="Y1159" s="31"/>
      <c r="Z1159" s="31"/>
      <c r="AA1159" s="31"/>
      <c r="AB1159" s="31"/>
      <c r="AE1159" s="31"/>
    </row>
    <row r="1160" spans="22:31" ht="12.5">
      <c r="V1160" s="31"/>
      <c r="W1160" s="31"/>
      <c r="X1160" s="31"/>
      <c r="Y1160" s="31"/>
      <c r="Z1160" s="31"/>
      <c r="AA1160" s="31"/>
      <c r="AB1160" s="31"/>
      <c r="AE1160" s="31"/>
    </row>
    <row r="1161" spans="22:31" ht="12.5">
      <c r="V1161" s="31"/>
      <c r="W1161" s="31"/>
      <c r="X1161" s="31"/>
      <c r="Y1161" s="31"/>
      <c r="Z1161" s="31"/>
      <c r="AA1161" s="31"/>
      <c r="AB1161" s="31"/>
      <c r="AE1161" s="31"/>
    </row>
    <row r="1162" spans="22:31" ht="12.5">
      <c r="V1162" s="31"/>
      <c r="W1162" s="31"/>
      <c r="X1162" s="31"/>
      <c r="Y1162" s="31"/>
      <c r="Z1162" s="31"/>
      <c r="AA1162" s="31"/>
      <c r="AB1162" s="31"/>
      <c r="AE1162" s="31"/>
    </row>
    <row r="1163" spans="22:31" ht="12.5">
      <c r="V1163" s="31"/>
      <c r="W1163" s="31"/>
      <c r="X1163" s="31"/>
      <c r="Y1163" s="31"/>
      <c r="Z1163" s="31"/>
      <c r="AA1163" s="31"/>
      <c r="AB1163" s="31"/>
      <c r="AE1163" s="31"/>
    </row>
    <row r="1164" spans="22:31" ht="12.5">
      <c r="V1164" s="31"/>
      <c r="W1164" s="31"/>
      <c r="X1164" s="31"/>
      <c r="Y1164" s="31"/>
      <c r="Z1164" s="31"/>
      <c r="AA1164" s="31"/>
      <c r="AB1164" s="31"/>
      <c r="AE1164" s="31"/>
    </row>
    <row r="1165" spans="22:31" ht="12.5">
      <c r="V1165" s="31"/>
      <c r="W1165" s="31"/>
      <c r="X1165" s="31"/>
      <c r="Y1165" s="31"/>
      <c r="Z1165" s="31"/>
      <c r="AA1165" s="31"/>
      <c r="AB1165" s="31"/>
      <c r="AE1165" s="31"/>
    </row>
    <row r="1166" spans="22:31" ht="12.5">
      <c r="V1166" s="31"/>
      <c r="W1166" s="31"/>
      <c r="X1166" s="31"/>
      <c r="Y1166" s="31"/>
      <c r="Z1166" s="31"/>
      <c r="AA1166" s="31"/>
      <c r="AB1166" s="31"/>
      <c r="AE1166" s="31"/>
    </row>
    <row r="1167" spans="22:31" ht="12.5">
      <c r="V1167" s="31"/>
      <c r="W1167" s="31"/>
      <c r="X1167" s="31"/>
      <c r="Y1167" s="31"/>
      <c r="Z1167" s="31"/>
      <c r="AA1167" s="31"/>
      <c r="AB1167" s="31"/>
      <c r="AE1167" s="31"/>
    </row>
    <row r="1168" spans="22:31" ht="12.5">
      <c r="V1168" s="31"/>
      <c r="W1168" s="31"/>
      <c r="X1168" s="31"/>
      <c r="Y1168" s="31"/>
      <c r="Z1168" s="31"/>
      <c r="AA1168" s="31"/>
      <c r="AB1168" s="31"/>
      <c r="AE1168" s="31"/>
    </row>
  </sheetData>
  <hyperlinks>
    <hyperlink ref="C2" r:id="rId1"/>
    <hyperlink ref="AE2" r:id="rId2"/>
    <hyperlink ref="C3" r:id="rId3"/>
    <hyperlink ref="AE3" r:id="rId4"/>
    <hyperlink ref="C4" r:id="rId5"/>
    <hyperlink ref="AE4" r:id="rId6"/>
    <hyperlink ref="AF4" r:id="rId7"/>
    <hyperlink ref="AG4" r:id="rId8"/>
    <hyperlink ref="C5" r:id="rId9"/>
    <hyperlink ref="AE5" r:id="rId10"/>
    <hyperlink ref="AF5" r:id="rId11"/>
    <hyperlink ref="AG5" r:id="rId12"/>
    <hyperlink ref="C6" r:id="rId13"/>
    <hyperlink ref="AE6" r:id="rId14"/>
    <hyperlink ref="AF6" r:id="rId15"/>
    <hyperlink ref="C7" r:id="rId16"/>
    <hyperlink ref="AE7" r:id="rId17"/>
    <hyperlink ref="AF7" r:id="rId18"/>
    <hyperlink ref="C8" r:id="rId19"/>
    <hyperlink ref="AE8" r:id="rId20"/>
    <hyperlink ref="AF8" r:id="rId21"/>
    <hyperlink ref="C9" r:id="rId22"/>
    <hyperlink ref="AE9" r:id="rId23"/>
    <hyperlink ref="AF9" r:id="rId24"/>
    <hyperlink ref="C10" r:id="rId25"/>
    <hyperlink ref="AE10" r:id="rId26"/>
    <hyperlink ref="AF10" r:id="rId27"/>
    <hyperlink ref="C11" r:id="rId28"/>
    <hyperlink ref="AE11" r:id="rId29"/>
    <hyperlink ref="AF11" r:id="rId30"/>
    <hyperlink ref="C12" r:id="rId31"/>
    <hyperlink ref="AE12" r:id="rId32"/>
    <hyperlink ref="AF12" r:id="rId33"/>
    <hyperlink ref="C13" r:id="rId34"/>
    <hyperlink ref="AE13" r:id="rId35"/>
    <hyperlink ref="AF13" r:id="rId36"/>
    <hyperlink ref="C14" r:id="rId37"/>
    <hyperlink ref="AE14" r:id="rId38"/>
    <hyperlink ref="AF14" r:id="rId39"/>
    <hyperlink ref="C15" r:id="rId40"/>
    <hyperlink ref="AE15" r:id="rId41"/>
    <hyperlink ref="AF15" r:id="rId42"/>
    <hyperlink ref="C16" r:id="rId43"/>
    <hyperlink ref="AE16" r:id="rId44"/>
    <hyperlink ref="AF16" r:id="rId45"/>
    <hyperlink ref="C17" r:id="rId46"/>
    <hyperlink ref="AE17" r:id="rId47"/>
    <hyperlink ref="AF17" r:id="rId48"/>
    <hyperlink ref="C18" r:id="rId49"/>
    <hyperlink ref="AE18" r:id="rId50"/>
    <hyperlink ref="AF18" r:id="rId51"/>
    <hyperlink ref="C19" r:id="rId52"/>
    <hyperlink ref="AE19" r:id="rId53"/>
    <hyperlink ref="AF19" r:id="rId54"/>
    <hyperlink ref="C20" r:id="rId55"/>
    <hyperlink ref="AE20" r:id="rId56"/>
    <hyperlink ref="AF20" r:id="rId57"/>
    <hyperlink ref="C21" r:id="rId58"/>
    <hyperlink ref="AE21" r:id="rId59"/>
    <hyperlink ref="AF21" r:id="rId60"/>
    <hyperlink ref="C22" r:id="rId61"/>
    <hyperlink ref="AE22" r:id="rId62"/>
    <hyperlink ref="AF22" r:id="rId63"/>
    <hyperlink ref="AG22" r:id="rId64"/>
    <hyperlink ref="C23" r:id="rId65"/>
    <hyperlink ref="AE23" r:id="rId66"/>
    <hyperlink ref="AF23" r:id="rId67"/>
    <hyperlink ref="AG23" r:id="rId68"/>
    <hyperlink ref="C24" r:id="rId69"/>
    <hyperlink ref="AE24" r:id="rId70"/>
    <hyperlink ref="AF24" r:id="rId71"/>
    <hyperlink ref="AG24" r:id="rId72"/>
    <hyperlink ref="C25" r:id="rId73"/>
    <hyperlink ref="AE25" r:id="rId74"/>
    <hyperlink ref="AF25" r:id="rId75"/>
    <hyperlink ref="AG25" r:id="rId76"/>
    <hyperlink ref="C26" r:id="rId77"/>
    <hyperlink ref="AE26" r:id="rId78"/>
    <hyperlink ref="AF26" r:id="rId79"/>
    <hyperlink ref="AG26" r:id="rId80"/>
    <hyperlink ref="C27" r:id="rId81"/>
    <hyperlink ref="AE27" r:id="rId82"/>
    <hyperlink ref="AF27" r:id="rId83"/>
    <hyperlink ref="AG27" r:id="rId84"/>
    <hyperlink ref="C28" r:id="rId85"/>
    <hyperlink ref="AE28" r:id="rId86"/>
    <hyperlink ref="AF28" r:id="rId87"/>
    <hyperlink ref="AG28" r:id="rId88"/>
    <hyperlink ref="C29" r:id="rId89"/>
    <hyperlink ref="AE29" r:id="rId90"/>
    <hyperlink ref="AF29" r:id="rId91"/>
    <hyperlink ref="AG29" r:id="rId92"/>
    <hyperlink ref="C30" r:id="rId93"/>
    <hyperlink ref="AE30" r:id="rId94"/>
    <hyperlink ref="AF30" r:id="rId95"/>
    <hyperlink ref="AG30" r:id="rId96"/>
    <hyperlink ref="C31" r:id="rId97"/>
    <hyperlink ref="AE31" r:id="rId98"/>
    <hyperlink ref="AF31" r:id="rId99"/>
    <hyperlink ref="AG31" r:id="rId100"/>
    <hyperlink ref="C32" r:id="rId101"/>
    <hyperlink ref="AE32" r:id="rId102"/>
    <hyperlink ref="AF32" r:id="rId103"/>
    <hyperlink ref="AG32" r:id="rId104"/>
    <hyperlink ref="C33" r:id="rId105"/>
    <hyperlink ref="AE33" r:id="rId106"/>
    <hyperlink ref="AF33" r:id="rId107"/>
    <hyperlink ref="AG33" r:id="rId108"/>
    <hyperlink ref="C34" r:id="rId109"/>
    <hyperlink ref="AE34" r:id="rId110"/>
    <hyperlink ref="AF34" r:id="rId111"/>
    <hyperlink ref="AG34" r:id="rId112"/>
    <hyperlink ref="C35" r:id="rId113"/>
    <hyperlink ref="AE35" r:id="rId114"/>
    <hyperlink ref="AF35" r:id="rId115"/>
    <hyperlink ref="AG35" r:id="rId116"/>
    <hyperlink ref="C36" r:id="rId117"/>
    <hyperlink ref="C37" r:id="rId118"/>
    <hyperlink ref="C38" r:id="rId119"/>
    <hyperlink ref="C39" r:id="rId120"/>
    <hyperlink ref="C40" r:id="rId121"/>
    <hyperlink ref="C41" r:id="rId122"/>
    <hyperlink ref="C42" r:id="rId123"/>
    <hyperlink ref="C43" r:id="rId124"/>
    <hyperlink ref="C44" r:id="rId125"/>
    <hyperlink ref="C45" r:id="rId126"/>
    <hyperlink ref="C46" r:id="rId127"/>
    <hyperlink ref="C47" r:id="rId128"/>
    <hyperlink ref="C48" r:id="rId129"/>
    <hyperlink ref="C49" r:id="rId130"/>
    <hyperlink ref="C50" r:id="rId131"/>
    <hyperlink ref="C51" r:id="rId132"/>
    <hyperlink ref="C52" r:id="rId133"/>
    <hyperlink ref="C53" r:id="rId134"/>
    <hyperlink ref="C54" r:id="rId135"/>
    <hyperlink ref="C55" r:id="rId136"/>
    <hyperlink ref="C56" r:id="rId137"/>
    <hyperlink ref="C57" r:id="rId138"/>
    <hyperlink ref="C58" r:id="rId139"/>
    <hyperlink ref="C59" r:id="rId140"/>
    <hyperlink ref="C60" r:id="rId141"/>
    <hyperlink ref="C61" r:id="rId142"/>
    <hyperlink ref="C62" r:id="rId143"/>
    <hyperlink ref="C63" r:id="rId144"/>
    <hyperlink ref="C64" r:id="rId145"/>
    <hyperlink ref="C65" r:id="rId146"/>
    <hyperlink ref="C66" r:id="rId147"/>
    <hyperlink ref="T66" r:id="rId148"/>
    <hyperlink ref="AE66" r:id="rId149"/>
    <hyperlink ref="C67" r:id="rId150"/>
    <hyperlink ref="T67" r:id="rId151"/>
    <hyperlink ref="AE67" r:id="rId152"/>
    <hyperlink ref="C68" r:id="rId153"/>
    <hyperlink ref="T68" r:id="rId154"/>
    <hyperlink ref="AE68" r:id="rId155"/>
    <hyperlink ref="C69" r:id="rId156"/>
    <hyperlink ref="T69" r:id="rId157"/>
    <hyperlink ref="AE69" r:id="rId158"/>
    <hyperlink ref="C70" r:id="rId159"/>
    <hyperlink ref="T70" r:id="rId160"/>
    <hyperlink ref="AE70" r:id="rId161"/>
    <hyperlink ref="C71" r:id="rId162"/>
    <hyperlink ref="T71" r:id="rId163"/>
    <hyperlink ref="AE71" r:id="rId164"/>
    <hyperlink ref="C72" r:id="rId165"/>
    <hyperlink ref="T72" r:id="rId166"/>
    <hyperlink ref="AE72" r:id="rId167"/>
    <hyperlink ref="C73" r:id="rId168"/>
    <hyperlink ref="T73" r:id="rId169"/>
    <hyperlink ref="AE73" r:id="rId170"/>
    <hyperlink ref="C74" r:id="rId171"/>
    <hyperlink ref="T74" r:id="rId172"/>
    <hyperlink ref="AE74" r:id="rId173"/>
    <hyperlink ref="C75" r:id="rId174"/>
    <hyperlink ref="T75" r:id="rId175"/>
    <hyperlink ref="AE75" r:id="rId176"/>
    <hyperlink ref="C76" r:id="rId177"/>
    <hyperlink ref="T76" r:id="rId178"/>
    <hyperlink ref="AE76" r:id="rId179"/>
    <hyperlink ref="C77" r:id="rId180"/>
    <hyperlink ref="T77" r:id="rId181"/>
    <hyperlink ref="AE77" r:id="rId182"/>
    <hyperlink ref="C78" r:id="rId183"/>
    <hyperlink ref="T78" r:id="rId184"/>
    <hyperlink ref="AE78" r:id="rId185"/>
    <hyperlink ref="C79" r:id="rId186"/>
    <hyperlink ref="T79" r:id="rId187"/>
    <hyperlink ref="AE79" r:id="rId188"/>
    <hyperlink ref="C80" r:id="rId189"/>
    <hyperlink ref="T80" r:id="rId190"/>
    <hyperlink ref="AE80" r:id="rId191"/>
    <hyperlink ref="C81" r:id="rId192"/>
    <hyperlink ref="T81" r:id="rId193"/>
    <hyperlink ref="AE81" r:id="rId194"/>
    <hyperlink ref="C82" r:id="rId195"/>
    <hyperlink ref="T82" r:id="rId196"/>
    <hyperlink ref="AE82" r:id="rId197"/>
    <hyperlink ref="C83" r:id="rId198"/>
    <hyperlink ref="T83" r:id="rId199"/>
    <hyperlink ref="AE83" r:id="rId200"/>
    <hyperlink ref="C84" r:id="rId201"/>
    <hyperlink ref="T84" r:id="rId202"/>
    <hyperlink ref="AE84" r:id="rId203"/>
    <hyperlink ref="C85" r:id="rId204"/>
    <hyperlink ref="T85" r:id="rId205"/>
    <hyperlink ref="AE85" r:id="rId206"/>
    <hyperlink ref="C86" r:id="rId207"/>
    <hyperlink ref="T86" r:id="rId208"/>
    <hyperlink ref="AE86" r:id="rId209"/>
    <hyperlink ref="C87" r:id="rId210"/>
    <hyperlink ref="T87" r:id="rId211"/>
    <hyperlink ref="AE87" r:id="rId212"/>
    <hyperlink ref="C88" r:id="rId213"/>
    <hyperlink ref="T88" r:id="rId214"/>
    <hyperlink ref="AE88" r:id="rId215"/>
    <hyperlink ref="C89" r:id="rId216"/>
    <hyperlink ref="T89" r:id="rId217"/>
    <hyperlink ref="AE89" r:id="rId218"/>
    <hyperlink ref="C90" r:id="rId219"/>
    <hyperlink ref="T90" r:id="rId220"/>
    <hyperlink ref="AE90" r:id="rId221"/>
    <hyperlink ref="C91" r:id="rId222"/>
    <hyperlink ref="T91" r:id="rId223"/>
    <hyperlink ref="AE91" r:id="rId224"/>
    <hyperlink ref="C92" r:id="rId225"/>
    <hyperlink ref="T92" r:id="rId226"/>
    <hyperlink ref="AE92" r:id="rId227"/>
    <hyperlink ref="C93" r:id="rId228"/>
    <hyperlink ref="T93" r:id="rId229"/>
    <hyperlink ref="AE93" r:id="rId230"/>
    <hyperlink ref="C94" r:id="rId231"/>
    <hyperlink ref="C95" r:id="rId232"/>
    <hyperlink ref="C96" r:id="rId233"/>
    <hyperlink ref="C97" r:id="rId234"/>
    <hyperlink ref="C98" r:id="rId235"/>
    <hyperlink ref="C99" r:id="rId236"/>
    <hyperlink ref="C100" r:id="rId237"/>
    <hyperlink ref="C101" r:id="rId238"/>
    <hyperlink ref="C102" r:id="rId239"/>
    <hyperlink ref="C103" r:id="rId240"/>
    <hyperlink ref="C104" r:id="rId241"/>
    <hyperlink ref="C105" r:id="rId242"/>
    <hyperlink ref="C106" r:id="rId243"/>
    <hyperlink ref="C107" r:id="rId244"/>
    <hyperlink ref="C108" r:id="rId245"/>
    <hyperlink ref="C109" r:id="rId246"/>
    <hyperlink ref="C110" r:id="rId247"/>
    <hyperlink ref="C111" r:id="rId248"/>
    <hyperlink ref="C112" r:id="rId249"/>
    <hyperlink ref="C113" r:id="rId250"/>
    <hyperlink ref="C114" r:id="rId251"/>
    <hyperlink ref="C115" r:id="rId252"/>
    <hyperlink ref="C116" r:id="rId253"/>
    <hyperlink ref="C117" r:id="rId254"/>
    <hyperlink ref="C118" r:id="rId255"/>
    <hyperlink ref="C119" r:id="rId256"/>
    <hyperlink ref="C120" r:id="rId257"/>
    <hyperlink ref="C121" r:id="rId258"/>
    <hyperlink ref="C122" r:id="rId259"/>
    <hyperlink ref="C123" r:id="rId260"/>
    <hyperlink ref="C124" r:id="rId261"/>
    <hyperlink ref="C125" r:id="rId262"/>
    <hyperlink ref="C126" r:id="rId263"/>
    <hyperlink ref="C127" r:id="rId264"/>
    <hyperlink ref="C128" r:id="rId265"/>
    <hyperlink ref="C129" r:id="rId266"/>
    <hyperlink ref="C130" r:id="rId267"/>
    <hyperlink ref="C131" r:id="rId268"/>
    <hyperlink ref="C132" r:id="rId269"/>
    <hyperlink ref="C133" r:id="rId270"/>
    <hyperlink ref="C134" r:id="rId271"/>
    <hyperlink ref="C135" r:id="rId272"/>
    <hyperlink ref="C136" r:id="rId273"/>
    <hyperlink ref="C137" r:id="rId274"/>
    <hyperlink ref="C138" r:id="rId275"/>
    <hyperlink ref="C139" r:id="rId276"/>
    <hyperlink ref="C140" r:id="rId277"/>
    <hyperlink ref="C141" r:id="rId278"/>
    <hyperlink ref="C142" r:id="rId279"/>
    <hyperlink ref="C143" r:id="rId280"/>
    <hyperlink ref="C144" r:id="rId281"/>
    <hyperlink ref="C145" r:id="rId282"/>
    <hyperlink ref="C146" r:id="rId283"/>
    <hyperlink ref="C147" r:id="rId284"/>
    <hyperlink ref="C148" r:id="rId285"/>
    <hyperlink ref="C149" r:id="rId286"/>
    <hyperlink ref="C150" r:id="rId287"/>
    <hyperlink ref="C151" r:id="rId288"/>
    <hyperlink ref="C152" r:id="rId289"/>
    <hyperlink ref="C153" r:id="rId290"/>
    <hyperlink ref="C154" r:id="rId291"/>
    <hyperlink ref="C155" r:id="rId292"/>
    <hyperlink ref="C156" r:id="rId293"/>
    <hyperlink ref="C157" r:id="rId294"/>
    <hyperlink ref="C158" r:id="rId295"/>
    <hyperlink ref="C159" r:id="rId296"/>
    <hyperlink ref="C160" r:id="rId297"/>
    <hyperlink ref="C161" r:id="rId298"/>
    <hyperlink ref="C162" r:id="rId299"/>
    <hyperlink ref="C163" r:id="rId300"/>
    <hyperlink ref="C164" r:id="rId301"/>
    <hyperlink ref="C165" r:id="rId302"/>
    <hyperlink ref="C166" r:id="rId303"/>
    <hyperlink ref="C167" r:id="rId304"/>
    <hyperlink ref="C168" r:id="rId305"/>
    <hyperlink ref="C169" r:id="rId306"/>
    <hyperlink ref="C170" r:id="rId307"/>
    <hyperlink ref="C171" r:id="rId308"/>
    <hyperlink ref="C172" r:id="rId309"/>
    <hyperlink ref="C173" r:id="rId310"/>
    <hyperlink ref="C174" r:id="rId311"/>
    <hyperlink ref="C175" r:id="rId312"/>
    <hyperlink ref="C176" r:id="rId313"/>
    <hyperlink ref="C177" r:id="rId314"/>
    <hyperlink ref="C178" r:id="rId315"/>
    <hyperlink ref="C179" r:id="rId316"/>
    <hyperlink ref="C180" r:id="rId317"/>
    <hyperlink ref="C181" r:id="rId318"/>
    <hyperlink ref="C182" r:id="rId319"/>
    <hyperlink ref="C183" r:id="rId320"/>
    <hyperlink ref="C184" r:id="rId321"/>
    <hyperlink ref="C185" r:id="rId322"/>
    <hyperlink ref="C186" r:id="rId323"/>
    <hyperlink ref="C187" r:id="rId324"/>
    <hyperlink ref="C188" r:id="rId325"/>
    <hyperlink ref="C189" r:id="rId326"/>
    <hyperlink ref="C190" r:id="rId327"/>
    <hyperlink ref="C191" r:id="rId328"/>
    <hyperlink ref="C192" r:id="rId329"/>
    <hyperlink ref="C193" r:id="rId330"/>
    <hyperlink ref="C194" r:id="rId331"/>
    <hyperlink ref="C195" r:id="rId332"/>
    <hyperlink ref="C196" r:id="rId333"/>
    <hyperlink ref="C197" r:id="rId334"/>
    <hyperlink ref="C198" r:id="rId335"/>
    <hyperlink ref="C199" r:id="rId336"/>
    <hyperlink ref="C200" r:id="rId337"/>
    <hyperlink ref="C201" r:id="rId338"/>
    <hyperlink ref="C202" r:id="rId339"/>
    <hyperlink ref="C203" r:id="rId340"/>
    <hyperlink ref="C204" r:id="rId341"/>
    <hyperlink ref="C205" r:id="rId342"/>
    <hyperlink ref="C206" r:id="rId343"/>
    <hyperlink ref="C207" r:id="rId344"/>
    <hyperlink ref="C208" r:id="rId345"/>
    <hyperlink ref="C209" r:id="rId346"/>
    <hyperlink ref="C210" r:id="rId347"/>
    <hyperlink ref="C211" r:id="rId348"/>
    <hyperlink ref="C212" r:id="rId349"/>
    <hyperlink ref="C213" r:id="rId350"/>
    <hyperlink ref="C214" r:id="rId351"/>
    <hyperlink ref="C215" r:id="rId352"/>
    <hyperlink ref="C216" r:id="rId353"/>
    <hyperlink ref="C217" r:id="rId354"/>
    <hyperlink ref="C218" r:id="rId355"/>
    <hyperlink ref="C219" r:id="rId356"/>
    <hyperlink ref="C220" r:id="rId357"/>
    <hyperlink ref="C221" r:id="rId358"/>
    <hyperlink ref="C222" r:id="rId359"/>
    <hyperlink ref="C223" r:id="rId360"/>
    <hyperlink ref="C224" r:id="rId361"/>
    <hyperlink ref="C225" r:id="rId362"/>
    <hyperlink ref="C226" r:id="rId363"/>
    <hyperlink ref="C227" r:id="rId364"/>
    <hyperlink ref="C228" r:id="rId365"/>
    <hyperlink ref="C229" r:id="rId366"/>
    <hyperlink ref="C230" r:id="rId367"/>
    <hyperlink ref="C231" r:id="rId368"/>
    <hyperlink ref="C232" r:id="rId369"/>
    <hyperlink ref="C233" r:id="rId370"/>
    <hyperlink ref="C234" r:id="rId371"/>
    <hyperlink ref="C235" r:id="rId372"/>
    <hyperlink ref="C236" r:id="rId373"/>
    <hyperlink ref="C237" r:id="rId374"/>
    <hyperlink ref="C238" r:id="rId375"/>
    <hyperlink ref="C239" r:id="rId376"/>
    <hyperlink ref="C240" r:id="rId377"/>
    <hyperlink ref="C241" r:id="rId378"/>
    <hyperlink ref="C242" r:id="rId379"/>
    <hyperlink ref="C243" r:id="rId380"/>
    <hyperlink ref="C244" r:id="rId381"/>
    <hyperlink ref="C245" r:id="rId382"/>
    <hyperlink ref="C246" r:id="rId383"/>
    <hyperlink ref="C247" r:id="rId384"/>
    <hyperlink ref="C248" r:id="rId385"/>
    <hyperlink ref="C249" r:id="rId386"/>
    <hyperlink ref="C250" r:id="rId387"/>
    <hyperlink ref="C251" r:id="rId388"/>
    <hyperlink ref="C252" r:id="rId389"/>
    <hyperlink ref="C253" r:id="rId390"/>
    <hyperlink ref="C254" r:id="rId391"/>
    <hyperlink ref="C255" r:id="rId392"/>
    <hyperlink ref="C256" r:id="rId393"/>
    <hyperlink ref="C257" r:id="rId394"/>
    <hyperlink ref="C258" r:id="rId395"/>
    <hyperlink ref="C259" r:id="rId396"/>
    <hyperlink ref="C260" r:id="rId397"/>
    <hyperlink ref="C261" r:id="rId398"/>
    <hyperlink ref="C262" r:id="rId399"/>
    <hyperlink ref="C263" r:id="rId400"/>
    <hyperlink ref="C264" r:id="rId401"/>
    <hyperlink ref="C265" r:id="rId402"/>
    <hyperlink ref="C266" r:id="rId403"/>
    <hyperlink ref="C267" r:id="rId404"/>
    <hyperlink ref="C268" r:id="rId405"/>
    <hyperlink ref="C269" r:id="rId406"/>
    <hyperlink ref="C270" r:id="rId407"/>
    <hyperlink ref="C271" r:id="rId408"/>
    <hyperlink ref="C272" r:id="rId409"/>
    <hyperlink ref="C273" r:id="rId410"/>
    <hyperlink ref="C274" r:id="rId411"/>
    <hyperlink ref="C275" r:id="rId412"/>
    <hyperlink ref="C276" r:id="rId413"/>
    <hyperlink ref="C277" r:id="rId414"/>
    <hyperlink ref="C278" r:id="rId415"/>
    <hyperlink ref="C279" r:id="rId416"/>
    <hyperlink ref="C280" r:id="rId417"/>
    <hyperlink ref="C281" r:id="rId418"/>
    <hyperlink ref="C282" r:id="rId419"/>
    <hyperlink ref="C283" r:id="rId420"/>
    <hyperlink ref="C284" r:id="rId421"/>
    <hyperlink ref="C285" r:id="rId422"/>
    <hyperlink ref="C286" r:id="rId423"/>
    <hyperlink ref="C287" r:id="rId424"/>
    <hyperlink ref="C288" r:id="rId425"/>
    <hyperlink ref="C289" r:id="rId426"/>
    <hyperlink ref="C290" r:id="rId427"/>
  </hyperlinks>
  <pageMargins left="0.7" right="0.7" top="0.75" bottom="0.75" header="0.3" footer="0.3"/>
  <pageSetup orientation="portrait" horizontalDpi="300" verticalDpi="300" r:id="rId4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6"/>
  <sheetViews>
    <sheetView workbookViewId="0"/>
  </sheetViews>
  <sheetFormatPr defaultColWidth="14.453125" defaultRowHeight="15.75" customHeight="1"/>
  <cols>
    <col min="1" max="1" width="27.81640625" customWidth="1"/>
    <col min="2" max="2" width="16.453125" customWidth="1"/>
    <col min="3" max="3" width="20.08984375" customWidth="1"/>
  </cols>
  <sheetData>
    <row r="1" spans="1:27" ht="15.75" customHeight="1">
      <c r="A1" s="1" t="s">
        <v>0</v>
      </c>
      <c r="B1" s="1" t="s">
        <v>1</v>
      </c>
      <c r="C1" s="1" t="s">
        <v>2</v>
      </c>
      <c r="D1" s="1"/>
      <c r="E1" s="2"/>
      <c r="F1" s="2"/>
      <c r="G1" s="2"/>
      <c r="H1" s="2"/>
      <c r="I1" s="2"/>
      <c r="J1" s="1"/>
      <c r="K1" s="2"/>
      <c r="L1" s="2"/>
      <c r="M1" s="2"/>
      <c r="N1" s="2"/>
      <c r="O1" s="2"/>
      <c r="P1" s="2"/>
      <c r="Q1" s="2"/>
      <c r="R1" s="2"/>
      <c r="S1" s="2"/>
      <c r="T1" s="2"/>
      <c r="U1" s="2"/>
      <c r="V1" s="2"/>
      <c r="W1" s="2"/>
      <c r="X1" s="2"/>
      <c r="Y1" s="2"/>
      <c r="Z1" s="2"/>
      <c r="AA1" s="2"/>
    </row>
    <row r="2" spans="1:27" ht="15.75" customHeight="1">
      <c r="A2" s="4" t="s">
        <v>3</v>
      </c>
      <c r="B2" s="4"/>
      <c r="C2" s="4" t="s">
        <v>21</v>
      </c>
    </row>
    <row r="3" spans="1:27" ht="15.75" customHeight="1">
      <c r="A3" s="4" t="s">
        <v>4</v>
      </c>
      <c r="B3" s="4"/>
      <c r="C3" s="4" t="s">
        <v>22</v>
      </c>
    </row>
    <row r="4" spans="1:27" ht="15.75" customHeight="1">
      <c r="A4" s="4" t="s">
        <v>5</v>
      </c>
      <c r="B4" s="4"/>
      <c r="C4" s="4" t="s">
        <v>23</v>
      </c>
    </row>
    <row r="5" spans="1:27" ht="15.75" customHeight="1">
      <c r="A5" s="4" t="s">
        <v>24</v>
      </c>
      <c r="B5" s="4"/>
      <c r="C5" s="4" t="s">
        <v>25</v>
      </c>
    </row>
    <row r="6" spans="1:27" ht="15.75" customHeight="1">
      <c r="A6" s="4" t="s">
        <v>26</v>
      </c>
      <c r="B6" s="4"/>
      <c r="C6" s="4" t="s">
        <v>28</v>
      </c>
    </row>
    <row r="7" spans="1:27" ht="15.75" customHeight="1">
      <c r="A7" s="4" t="s">
        <v>31</v>
      </c>
      <c r="B7" s="4"/>
      <c r="C7" s="4" t="s">
        <v>34</v>
      </c>
    </row>
    <row r="8" spans="1:27" ht="15.75" customHeight="1">
      <c r="A8" s="4" t="s">
        <v>37</v>
      </c>
      <c r="B8" s="4"/>
      <c r="C8" s="4" t="s">
        <v>38</v>
      </c>
    </row>
    <row r="9" spans="1:27" ht="15.75" customHeight="1">
      <c r="A9" s="4" t="s">
        <v>13</v>
      </c>
      <c r="B9" s="4"/>
      <c r="C9" s="4" t="s">
        <v>42</v>
      </c>
    </row>
    <row r="10" spans="1:27" ht="15.75" customHeight="1">
      <c r="A10" s="4" t="s">
        <v>14</v>
      </c>
      <c r="B10" s="4"/>
      <c r="C10" s="4" t="s">
        <v>43</v>
      </c>
    </row>
    <row r="11" spans="1:27" ht="15.75" customHeight="1">
      <c r="A11" s="4" t="s">
        <v>15</v>
      </c>
      <c r="B11" s="4"/>
      <c r="C11" s="4" t="s">
        <v>44</v>
      </c>
    </row>
    <row r="12" spans="1:27" ht="15.75" customHeight="1">
      <c r="A12" s="7" t="s">
        <v>16</v>
      </c>
      <c r="B12" s="7"/>
      <c r="C12" s="4" t="s">
        <v>47</v>
      </c>
    </row>
    <row r="13" spans="1:27" ht="15.75" customHeight="1">
      <c r="A13" s="4" t="s">
        <v>17</v>
      </c>
      <c r="B13" s="4"/>
      <c r="C13" s="4" t="s">
        <v>48</v>
      </c>
    </row>
    <row r="14" spans="1:27" ht="15.75" customHeight="1">
      <c r="A14" s="7" t="s">
        <v>18</v>
      </c>
      <c r="B14" s="7"/>
      <c r="C14" s="4" t="s">
        <v>50</v>
      </c>
    </row>
    <row r="15" spans="1:27" ht="15.75" customHeight="1">
      <c r="A15" s="4" t="s">
        <v>19</v>
      </c>
      <c r="B15" s="4"/>
      <c r="C15" s="4" t="s">
        <v>51</v>
      </c>
    </row>
    <row r="16" spans="1:27" ht="15.75" customHeight="1">
      <c r="A16" s="4" t="s">
        <v>20</v>
      </c>
      <c r="B16" s="4" t="s">
        <v>52</v>
      </c>
      <c r="C16" s="4" t="s">
        <v>53</v>
      </c>
    </row>
    <row r="17" spans="1:3" ht="15.75" customHeight="1">
      <c r="A17" s="8" t="s">
        <v>27</v>
      </c>
      <c r="B17" s="4" t="s">
        <v>52</v>
      </c>
      <c r="C17" s="4" t="s">
        <v>54</v>
      </c>
    </row>
    <row r="18" spans="1:3" ht="15.75" customHeight="1">
      <c r="A18" s="8" t="s">
        <v>29</v>
      </c>
      <c r="B18" s="4" t="s">
        <v>52</v>
      </c>
      <c r="C18" s="4" t="s">
        <v>55</v>
      </c>
    </row>
    <row r="19" spans="1:3" ht="12.5">
      <c r="A19" s="8" t="s">
        <v>30</v>
      </c>
      <c r="B19" s="4" t="s">
        <v>52</v>
      </c>
      <c r="C19" s="4" t="s">
        <v>56</v>
      </c>
    </row>
    <row r="20" spans="1:3" ht="12.5">
      <c r="A20" s="8" t="s">
        <v>32</v>
      </c>
      <c r="B20" s="4" t="s">
        <v>52</v>
      </c>
      <c r="C20" s="4" t="s">
        <v>57</v>
      </c>
    </row>
    <row r="21" spans="1:3" ht="12.5">
      <c r="A21" s="8" t="s">
        <v>33</v>
      </c>
      <c r="B21" s="4" t="s">
        <v>52</v>
      </c>
      <c r="C21" s="4" t="s">
        <v>58</v>
      </c>
    </row>
    <row r="22" spans="1:3" ht="12.5">
      <c r="A22" s="8" t="s">
        <v>35</v>
      </c>
      <c r="B22" s="4" t="s">
        <v>52</v>
      </c>
      <c r="C22" s="4" t="s">
        <v>59</v>
      </c>
    </row>
    <row r="23" spans="1:3" ht="12.5">
      <c r="A23" s="4" t="s">
        <v>36</v>
      </c>
      <c r="B23" s="4" t="s">
        <v>52</v>
      </c>
      <c r="C23" s="4" t="s">
        <v>60</v>
      </c>
    </row>
    <row r="24" spans="1:3" ht="12.5">
      <c r="A24" s="4" t="s">
        <v>61</v>
      </c>
      <c r="B24" s="4" t="s">
        <v>52</v>
      </c>
      <c r="C24" s="4" t="s">
        <v>62</v>
      </c>
    </row>
    <row r="25" spans="1:3" ht="12.5">
      <c r="A25" s="8" t="s">
        <v>39</v>
      </c>
      <c r="B25" s="8"/>
      <c r="C25" s="4" t="s">
        <v>63</v>
      </c>
    </row>
    <row r="26" spans="1:3" ht="12.5">
      <c r="A26" s="8" t="s">
        <v>40</v>
      </c>
      <c r="B26" s="8"/>
      <c r="C26" s="4" t="s">
        <v>64</v>
      </c>
    </row>
    <row r="27" spans="1:3" ht="12.5">
      <c r="A27" s="8" t="s">
        <v>41</v>
      </c>
      <c r="B27" s="8"/>
      <c r="C27" s="4" t="s">
        <v>65</v>
      </c>
    </row>
    <row r="30" spans="1:3" ht="13">
      <c r="A30" s="9" t="s">
        <v>66</v>
      </c>
    </row>
    <row r="31" spans="1:3" ht="12.5">
      <c r="A31" s="4" t="s">
        <v>67</v>
      </c>
    </row>
    <row r="32" spans="1:3" ht="12.5">
      <c r="A32" s="4" t="s">
        <v>68</v>
      </c>
    </row>
    <row r="33" spans="1:1" ht="12.5">
      <c r="A33" s="4" t="s">
        <v>69</v>
      </c>
    </row>
    <row r="34" spans="1:1" ht="12.5">
      <c r="A34" s="4" t="s">
        <v>70</v>
      </c>
    </row>
    <row r="35" spans="1:1" ht="12.5">
      <c r="A35" s="4" t="s">
        <v>71</v>
      </c>
    </row>
    <row r="36" spans="1:1" ht="12.5">
      <c r="A36" s="4"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tick dataset results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Sofie Margaret Christie (RIT Student)</cp:lastModifiedBy>
  <dcterms:modified xsi:type="dcterms:W3CDTF">2020-02-11T07:00:47Z</dcterms:modified>
</cp:coreProperties>
</file>