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447144\Documents\mecanum-do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20" i="1"/>
  <c r="E23" i="1" l="1"/>
  <c r="E21" i="1"/>
  <c r="C8" i="1"/>
  <c r="C7" i="1"/>
  <c r="D6" i="1"/>
  <c r="C4" i="1" l="1"/>
  <c r="C9" i="1" l="1"/>
  <c r="G12" i="1" l="1"/>
  <c r="G13" i="1" s="1"/>
  <c r="F12" i="1"/>
  <c r="F13" i="1" s="1"/>
</calcChain>
</file>

<file path=xl/comments1.xml><?xml version="1.0" encoding="utf-8"?>
<comments xmlns="http://schemas.openxmlformats.org/spreadsheetml/2006/main">
  <authors>
    <author>test</author>
  </authors>
  <commentList>
    <comment ref="C6" authorId="0" shapeId="0">
      <text>
        <r>
          <rPr>
            <b/>
            <sz val="9"/>
            <color indexed="81"/>
            <rFont val="Tahoma"/>
            <family val="2"/>
          </rPr>
          <t>Unit:</t>
        </r>
        <r>
          <rPr>
            <sz val="9"/>
            <color indexed="81"/>
            <rFont val="Tahoma"/>
            <family val="2"/>
          </rPr>
          <t xml:space="preserve">
KM/h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Unit:</t>
        </r>
        <r>
          <rPr>
            <sz val="9"/>
            <color indexed="81"/>
            <rFont val="Tahoma"/>
            <family val="2"/>
          </rPr>
          <t xml:space="preserve">
m/s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Decided on that 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N.m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Find suggested motor to handle 16N.m of torque - stepper motor highest possible best suggestion.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test:</t>
        </r>
        <r>
          <rPr>
            <sz val="9"/>
            <color indexed="81"/>
            <rFont val="Tahoma"/>
            <family val="2"/>
          </rPr>
          <t xml:space="preserve">
Highest friction taken from engineering tool box - rolling friction resistance </t>
        </r>
      </text>
    </comment>
  </commentList>
</comments>
</file>

<file path=xl/sharedStrings.xml><?xml version="1.0" encoding="utf-8"?>
<sst xmlns="http://schemas.openxmlformats.org/spreadsheetml/2006/main" count="37" uniqueCount="35">
  <si>
    <t>V0</t>
  </si>
  <si>
    <t>V</t>
  </si>
  <si>
    <t>T</t>
  </si>
  <si>
    <t>F</t>
  </si>
  <si>
    <t>t</t>
  </si>
  <si>
    <t>τ</t>
  </si>
  <si>
    <t>d</t>
  </si>
  <si>
    <t>Mt</t>
  </si>
  <si>
    <t>LAB</t>
  </si>
  <si>
    <t>Mech</t>
  </si>
  <si>
    <t xml:space="preserve">a </t>
  </si>
  <si>
    <t>acceleration (m/s2)</t>
  </si>
  <si>
    <t>intial vel. (m/s)</t>
  </si>
  <si>
    <t>final vel. (m/s)</t>
  </si>
  <si>
    <t>weight distribution</t>
  </si>
  <si>
    <t>Torque (N.m)</t>
  </si>
  <si>
    <t>Force (F)</t>
  </si>
  <si>
    <t>Time (s)</t>
  </si>
  <si>
    <t>diameter (m)</t>
  </si>
  <si>
    <t>Total mass (Kg)</t>
  </si>
  <si>
    <t>Rolling resistance</t>
  </si>
  <si>
    <t xml:space="preserve">rolling speed </t>
  </si>
  <si>
    <t>ω</t>
  </si>
  <si>
    <t>rolling resistance</t>
  </si>
  <si>
    <t>α</t>
  </si>
  <si>
    <t xml:space="preserve">per wheel </t>
  </si>
  <si>
    <t xml:space="preserve">Loss of power in crabbing </t>
  </si>
  <si>
    <t xml:space="preserve">Rolling friction </t>
  </si>
  <si>
    <t xml:space="preserve">Mecanum wheel </t>
  </si>
  <si>
    <t xml:space="preserve">Loss of power when straight drive </t>
  </si>
  <si>
    <t>torque</t>
  </si>
  <si>
    <t>total torque with losses needed</t>
  </si>
  <si>
    <t xml:space="preserve">straight </t>
  </si>
  <si>
    <t xml:space="preserve">crabbing </t>
  </si>
  <si>
    <t>Dale was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</si>
</sst>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G30"/>
  <sheetViews>
    <sheetView tabSelected="1" topLeftCell="A4" workbookViewId="0">
      <selection activeCell="A29" sqref="A29"/>
    </sheetView>
  </sheetViews>
  <sheetFormatPr defaultRowHeight="15" x14ac:dyDescent="0.25"/>
  <cols>
    <col min="1" max="1" width="31" customWidth="1"/>
  </cols>
  <sheetData>
    <row r="4" spans="1:7" x14ac:dyDescent="0.25">
      <c r="A4" t="s">
        <v>11</v>
      </c>
      <c r="B4" t="s">
        <v>10</v>
      </c>
      <c r="C4">
        <f>(D6-C5)/C10</f>
        <v>0.16666666666666669</v>
      </c>
    </row>
    <row r="5" spans="1:7" x14ac:dyDescent="0.25">
      <c r="A5" t="s">
        <v>12</v>
      </c>
      <c r="B5" t="s">
        <v>0</v>
      </c>
      <c r="C5">
        <v>0</v>
      </c>
    </row>
    <row r="6" spans="1:7" x14ac:dyDescent="0.25">
      <c r="A6" t="s">
        <v>13</v>
      </c>
      <c r="B6" t="s">
        <v>1</v>
      </c>
      <c r="C6">
        <v>3</v>
      </c>
      <c r="D6">
        <f>C6*1000/3600</f>
        <v>0.83333333333333337</v>
      </c>
    </row>
    <row r="7" spans="1:7" x14ac:dyDescent="0.25">
      <c r="A7" t="s">
        <v>19</v>
      </c>
      <c r="B7" t="s">
        <v>7</v>
      </c>
      <c r="C7">
        <f>(C13+C14)</f>
        <v>575</v>
      </c>
    </row>
    <row r="8" spans="1:7" x14ac:dyDescent="0.25">
      <c r="A8" t="s">
        <v>15</v>
      </c>
      <c r="B8" s="1" t="s">
        <v>2</v>
      </c>
      <c r="C8">
        <f>C9*C11</f>
        <v>10.781250000000002</v>
      </c>
    </row>
    <row r="9" spans="1:7" x14ac:dyDescent="0.25">
      <c r="A9" t="s">
        <v>16</v>
      </c>
      <c r="B9" t="s">
        <v>3</v>
      </c>
      <c r="C9">
        <f>C7*C4</f>
        <v>95.833333333333343</v>
      </c>
    </row>
    <row r="10" spans="1:7" x14ac:dyDescent="0.25">
      <c r="A10" t="s">
        <v>17</v>
      </c>
      <c r="B10" t="s">
        <v>4</v>
      </c>
      <c r="C10">
        <v>5</v>
      </c>
      <c r="F10" s="3" t="s">
        <v>14</v>
      </c>
      <c r="G10" s="3"/>
    </row>
    <row r="11" spans="1:7" x14ac:dyDescent="0.25">
      <c r="A11" t="s">
        <v>18</v>
      </c>
      <c r="B11" t="s">
        <v>6</v>
      </c>
      <c r="C11">
        <v>0.1125</v>
      </c>
      <c r="F11" s="2">
        <v>0.6</v>
      </c>
      <c r="G11" s="2">
        <v>0.4</v>
      </c>
    </row>
    <row r="12" spans="1:7" x14ac:dyDescent="0.25">
      <c r="F12">
        <f>0.6*C8</f>
        <v>6.4687500000000009</v>
      </c>
      <c r="G12">
        <f>0.4*C8</f>
        <v>4.3125000000000009</v>
      </c>
    </row>
    <row r="13" spans="1:7" x14ac:dyDescent="0.25">
      <c r="A13" t="s">
        <v>8</v>
      </c>
      <c r="C13">
        <v>500</v>
      </c>
      <c r="E13" t="s">
        <v>25</v>
      </c>
      <c r="F13">
        <f>F12/2</f>
        <v>3.2343750000000004</v>
      </c>
      <c r="G13">
        <f>G12/2</f>
        <v>2.1562500000000004</v>
      </c>
    </row>
    <row r="14" spans="1:7" x14ac:dyDescent="0.25">
      <c r="A14" t="s">
        <v>9</v>
      </c>
      <c r="C14">
        <v>75</v>
      </c>
    </row>
    <row r="16" spans="1:7" x14ac:dyDescent="0.25">
      <c r="A16" t="s">
        <v>20</v>
      </c>
      <c r="B16" s="1" t="s">
        <v>5</v>
      </c>
      <c r="C16">
        <v>1.4999999999999999E-2</v>
      </c>
      <c r="D16">
        <f>E20*C16</f>
        <v>0.22802343750000001</v>
      </c>
    </row>
    <row r="17" spans="1:6" x14ac:dyDescent="0.25">
      <c r="A17" t="s">
        <v>21</v>
      </c>
      <c r="B17" s="1" t="s">
        <v>22</v>
      </c>
    </row>
    <row r="18" spans="1:6" x14ac:dyDescent="0.25">
      <c r="A18" t="s">
        <v>23</v>
      </c>
      <c r="B18" s="1" t="s">
        <v>24</v>
      </c>
    </row>
    <row r="19" spans="1:6" x14ac:dyDescent="0.25">
      <c r="E19" s="3" t="s">
        <v>28</v>
      </c>
      <c r="F19" s="3"/>
    </row>
    <row r="20" spans="1:6" x14ac:dyDescent="0.25">
      <c r="A20" t="s">
        <v>26</v>
      </c>
      <c r="B20" s="2">
        <v>0.41</v>
      </c>
      <c r="C20">
        <v>1.41</v>
      </c>
      <c r="E20">
        <f>C8*C20</f>
        <v>15.201562500000001</v>
      </c>
      <c r="F20" t="s">
        <v>30</v>
      </c>
    </row>
    <row r="21" spans="1:6" x14ac:dyDescent="0.25">
      <c r="A21" t="s">
        <v>29</v>
      </c>
      <c r="B21" s="2">
        <v>0.25</v>
      </c>
      <c r="C21">
        <v>1.25</v>
      </c>
      <c r="E21">
        <f>C8*C21</f>
        <v>13.476562500000002</v>
      </c>
      <c r="F21" t="s">
        <v>30</v>
      </c>
    </row>
    <row r="23" spans="1:6" x14ac:dyDescent="0.25">
      <c r="A23" t="s">
        <v>27</v>
      </c>
      <c r="B23">
        <v>0.08</v>
      </c>
      <c r="C23">
        <v>1.008</v>
      </c>
      <c r="E23">
        <f>C8*C23</f>
        <v>10.867500000000001</v>
      </c>
      <c r="F23" t="s">
        <v>30</v>
      </c>
    </row>
    <row r="26" spans="1:6" x14ac:dyDescent="0.25">
      <c r="A26" t="s">
        <v>31</v>
      </c>
      <c r="B26" t="s">
        <v>32</v>
      </c>
    </row>
    <row r="27" spans="1:6" x14ac:dyDescent="0.25">
      <c r="B27" t="s">
        <v>33</v>
      </c>
    </row>
    <row r="30" spans="1:6" x14ac:dyDescent="0.25">
      <c r="A30" t="s">
        <v>34</v>
      </c>
    </row>
  </sheetData>
  <mergeCells count="2">
    <mergeCell ref="F10:G10"/>
    <mergeCell ref="E19:F1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2017-05-11T04:48:34Z</dcterms:created>
  <dcterms:modified xsi:type="dcterms:W3CDTF">2017-08-01T06:26:38Z</dcterms:modified>
</cp:coreProperties>
</file>